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5" activeTab="4"/>
  </bookViews>
  <sheets>
    <sheet name="Dane" sheetId="1" r:id="rId1"/>
    <sheet name="5.1" sheetId="3" r:id="rId2"/>
    <sheet name="5.2" sheetId="4" r:id="rId3"/>
    <sheet name="5.3" sheetId="5" r:id="rId4"/>
    <sheet name="5.4" sheetId="6" r:id="rId5"/>
  </sheets>
  <definedNames>
    <definedName name="pogoda" localSheetId="2">'5.2'!$B$1:$C$184</definedName>
    <definedName name="pogoda" localSheetId="0">Dane!$B$1:$C$184</definedName>
    <definedName name="pogoda_1" localSheetId="1">'5.1'!$B$1:$C$184</definedName>
    <definedName name="pogoda_1" localSheetId="2">'5.2'!$B$1:$C$184</definedName>
    <definedName name="pogoda_1" localSheetId="3">'5.3'!$B$1:$C$184</definedName>
    <definedName name="pogoda_1" localSheetId="4">'5.4'!$C$1:$D$184</definedName>
    <definedName name="pogoda_1" localSheetId="0">Dane!$B$1:$C$184</definedName>
    <definedName name="pogoda_2" localSheetId="1">'5.1'!$B$1:$C$184</definedName>
    <definedName name="pogoda_2" localSheetId="3">'5.3'!$B$1:$C$184</definedName>
    <definedName name="pogoda_2" localSheetId="4">'5.4'!$C$1:$D$184</definedName>
  </definedNames>
  <calcPr calcId="162913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6" l="1"/>
  <c r="O16" i="6"/>
  <c r="O15" i="6"/>
  <c r="O14" i="6"/>
  <c r="O13" i="6"/>
  <c r="O1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2" i="6"/>
  <c r="I184" i="6"/>
  <c r="F184" i="6"/>
  <c r="I183" i="6"/>
  <c r="F183" i="6"/>
  <c r="I182" i="6"/>
  <c r="F182" i="6"/>
  <c r="I181" i="6"/>
  <c r="F181" i="6"/>
  <c r="I180" i="6"/>
  <c r="F180" i="6"/>
  <c r="I179" i="6"/>
  <c r="F179" i="6"/>
  <c r="I178" i="6"/>
  <c r="F178" i="6"/>
  <c r="I177" i="6"/>
  <c r="F177" i="6"/>
  <c r="I176" i="6"/>
  <c r="F176" i="6"/>
  <c r="I175" i="6"/>
  <c r="F175" i="6"/>
  <c r="I174" i="6"/>
  <c r="G174" i="6"/>
  <c r="F174" i="6"/>
  <c r="I173" i="6"/>
  <c r="F173" i="6"/>
  <c r="I172" i="6"/>
  <c r="F172" i="6"/>
  <c r="I171" i="6"/>
  <c r="G171" i="6"/>
  <c r="F171" i="6"/>
  <c r="I170" i="6"/>
  <c r="F170" i="6"/>
  <c r="I169" i="6"/>
  <c r="G169" i="6"/>
  <c r="F169" i="6"/>
  <c r="I168" i="6"/>
  <c r="G168" i="6"/>
  <c r="F168" i="6"/>
  <c r="I167" i="6"/>
  <c r="F167" i="6"/>
  <c r="I166" i="6"/>
  <c r="F166" i="6"/>
  <c r="I165" i="6"/>
  <c r="G165" i="6"/>
  <c r="F165" i="6"/>
  <c r="I164" i="6"/>
  <c r="F164" i="6"/>
  <c r="I163" i="6"/>
  <c r="F163" i="6"/>
  <c r="I162" i="6"/>
  <c r="G162" i="6"/>
  <c r="F162" i="6"/>
  <c r="I161" i="6"/>
  <c r="F161" i="6"/>
  <c r="I160" i="6"/>
  <c r="G160" i="6"/>
  <c r="F160" i="6"/>
  <c r="I159" i="6"/>
  <c r="F159" i="6"/>
  <c r="I158" i="6"/>
  <c r="G158" i="6"/>
  <c r="F158" i="6"/>
  <c r="I157" i="6"/>
  <c r="F157" i="6"/>
  <c r="I156" i="6"/>
  <c r="F156" i="6"/>
  <c r="I155" i="6"/>
  <c r="G155" i="6"/>
  <c r="F155" i="6"/>
  <c r="I154" i="6"/>
  <c r="F154" i="6"/>
  <c r="I153" i="6"/>
  <c r="F153" i="6"/>
  <c r="I152" i="6"/>
  <c r="G152" i="6"/>
  <c r="F152" i="6"/>
  <c r="I151" i="6"/>
  <c r="G151" i="6"/>
  <c r="F151" i="6"/>
  <c r="I150" i="6"/>
  <c r="F150" i="6"/>
  <c r="I149" i="6"/>
  <c r="G149" i="6"/>
  <c r="F149" i="6"/>
  <c r="I148" i="6"/>
  <c r="G148" i="6"/>
  <c r="F148" i="6"/>
  <c r="I147" i="6"/>
  <c r="G147" i="6"/>
  <c r="F147" i="6"/>
  <c r="I146" i="6"/>
  <c r="F146" i="6"/>
  <c r="I145" i="6"/>
  <c r="F145" i="6"/>
  <c r="I144" i="6"/>
  <c r="F144" i="6"/>
  <c r="I143" i="6"/>
  <c r="F143" i="6"/>
  <c r="I142" i="6"/>
  <c r="F142" i="6"/>
  <c r="I141" i="6"/>
  <c r="F141" i="6"/>
  <c r="I140" i="6"/>
  <c r="G140" i="6"/>
  <c r="F140" i="6"/>
  <c r="I139" i="6"/>
  <c r="F139" i="6"/>
  <c r="I138" i="6"/>
  <c r="G138" i="6"/>
  <c r="F138" i="6"/>
  <c r="I137" i="6"/>
  <c r="F137" i="6"/>
  <c r="I136" i="6"/>
  <c r="G136" i="6"/>
  <c r="F136" i="6"/>
  <c r="I135" i="6"/>
  <c r="G135" i="6"/>
  <c r="F135" i="6"/>
  <c r="I134" i="6"/>
  <c r="F134" i="6"/>
  <c r="I133" i="6"/>
  <c r="F133" i="6"/>
  <c r="I132" i="6"/>
  <c r="F132" i="6"/>
  <c r="I131" i="6"/>
  <c r="F131" i="6"/>
  <c r="I130" i="6"/>
  <c r="F130" i="6"/>
  <c r="I129" i="6"/>
  <c r="F129" i="6"/>
  <c r="I128" i="6"/>
  <c r="F128" i="6"/>
  <c r="I127" i="6"/>
  <c r="F127" i="6"/>
  <c r="I126" i="6"/>
  <c r="F126" i="6"/>
  <c r="I125" i="6"/>
  <c r="F125" i="6"/>
  <c r="I124" i="6"/>
  <c r="F124" i="6"/>
  <c r="I123" i="6"/>
  <c r="F123" i="6"/>
  <c r="I122" i="6"/>
  <c r="F122" i="6"/>
  <c r="I121" i="6"/>
  <c r="F121" i="6"/>
  <c r="I120" i="6"/>
  <c r="G120" i="6"/>
  <c r="F120" i="6"/>
  <c r="I119" i="6"/>
  <c r="G119" i="6"/>
  <c r="F119" i="6"/>
  <c r="I118" i="6"/>
  <c r="F118" i="6"/>
  <c r="I117" i="6"/>
  <c r="G117" i="6"/>
  <c r="F117" i="6"/>
  <c r="I116" i="6"/>
  <c r="F116" i="6"/>
  <c r="I115" i="6"/>
  <c r="F115" i="6"/>
  <c r="I114" i="6"/>
  <c r="F114" i="6"/>
  <c r="I113" i="6"/>
  <c r="G113" i="6"/>
  <c r="F113" i="6"/>
  <c r="I112" i="6"/>
  <c r="F112" i="6"/>
  <c r="I111" i="6"/>
  <c r="G111" i="6"/>
  <c r="F111" i="6"/>
  <c r="I110" i="6"/>
  <c r="F110" i="6"/>
  <c r="I109" i="6"/>
  <c r="F109" i="6"/>
  <c r="I108" i="6"/>
  <c r="F108" i="6"/>
  <c r="I107" i="6"/>
  <c r="F107" i="6"/>
  <c r="I106" i="6"/>
  <c r="F106" i="6"/>
  <c r="I105" i="6"/>
  <c r="G105" i="6"/>
  <c r="F105" i="6"/>
  <c r="I104" i="6"/>
  <c r="G104" i="6"/>
  <c r="F104" i="6"/>
  <c r="I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F98" i="6"/>
  <c r="I97" i="6"/>
  <c r="F97" i="6"/>
  <c r="I96" i="6"/>
  <c r="F96" i="6"/>
  <c r="I95" i="6"/>
  <c r="F95" i="6"/>
  <c r="I94" i="6"/>
  <c r="F94" i="6"/>
  <c r="I93" i="6"/>
  <c r="F93" i="6"/>
  <c r="I92" i="6"/>
  <c r="F92" i="6"/>
  <c r="I91" i="6"/>
  <c r="F91" i="6"/>
  <c r="I90" i="6"/>
  <c r="F90" i="6"/>
  <c r="I89" i="6"/>
  <c r="G89" i="6"/>
  <c r="F89" i="6"/>
  <c r="I88" i="6"/>
  <c r="G88" i="6"/>
  <c r="F88" i="6"/>
  <c r="I87" i="6"/>
  <c r="F87" i="6"/>
  <c r="I86" i="6"/>
  <c r="F86" i="6"/>
  <c r="I85" i="6"/>
  <c r="G85" i="6"/>
  <c r="F85" i="6"/>
  <c r="I84" i="6"/>
  <c r="G84" i="6"/>
  <c r="F84" i="6"/>
  <c r="I83" i="6"/>
  <c r="F83" i="6"/>
  <c r="I82" i="6"/>
  <c r="G82" i="6"/>
  <c r="F82" i="6"/>
  <c r="I81" i="6"/>
  <c r="G81" i="6"/>
  <c r="F81" i="6"/>
  <c r="I80" i="6"/>
  <c r="G80" i="6"/>
  <c r="F80" i="6"/>
  <c r="I79" i="6"/>
  <c r="F79" i="6"/>
  <c r="I78" i="6"/>
  <c r="F78" i="6"/>
  <c r="I77" i="6"/>
  <c r="F77" i="6"/>
  <c r="I76" i="6"/>
  <c r="F76" i="6"/>
  <c r="I75" i="6"/>
  <c r="G75" i="6"/>
  <c r="F75" i="6"/>
  <c r="I74" i="6"/>
  <c r="G74" i="6"/>
  <c r="F74" i="6"/>
  <c r="I73" i="6"/>
  <c r="F73" i="6"/>
  <c r="I72" i="6"/>
  <c r="F72" i="6"/>
  <c r="I71" i="6"/>
  <c r="G71" i="6"/>
  <c r="F71" i="6"/>
  <c r="I70" i="6"/>
  <c r="G70" i="6"/>
  <c r="F70" i="6"/>
  <c r="I69" i="6"/>
  <c r="G69" i="6"/>
  <c r="F69" i="6"/>
  <c r="I68" i="6"/>
  <c r="F68" i="6"/>
  <c r="I67" i="6"/>
  <c r="F67" i="6"/>
  <c r="I66" i="6"/>
  <c r="F66" i="6"/>
  <c r="I65" i="6"/>
  <c r="F65" i="6"/>
  <c r="I64" i="6"/>
  <c r="G64" i="6"/>
  <c r="F64" i="6"/>
  <c r="I63" i="6"/>
  <c r="G63" i="6"/>
  <c r="F63" i="6"/>
  <c r="I62" i="6"/>
  <c r="F62" i="6"/>
  <c r="I61" i="6"/>
  <c r="F61" i="6"/>
  <c r="I60" i="6"/>
  <c r="F60" i="6"/>
  <c r="I59" i="6"/>
  <c r="G59" i="6"/>
  <c r="F59" i="6"/>
  <c r="I58" i="6"/>
  <c r="F58" i="6"/>
  <c r="I57" i="6"/>
  <c r="F57" i="6"/>
  <c r="I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F46" i="6"/>
  <c r="I45" i="6"/>
  <c r="F45" i="6"/>
  <c r="I44" i="6"/>
  <c r="F44" i="6"/>
  <c r="I43" i="6"/>
  <c r="G43" i="6"/>
  <c r="F43" i="6"/>
  <c r="I42" i="6"/>
  <c r="F42" i="6"/>
  <c r="I41" i="6"/>
  <c r="G41" i="6"/>
  <c r="F41" i="6"/>
  <c r="I40" i="6"/>
  <c r="G40" i="6"/>
  <c r="F40" i="6"/>
  <c r="I39" i="6"/>
  <c r="F39" i="6"/>
  <c r="I38" i="6"/>
  <c r="F38" i="6"/>
  <c r="I37" i="6"/>
  <c r="F37" i="6"/>
  <c r="I36" i="6"/>
  <c r="G36" i="6"/>
  <c r="F36" i="6"/>
  <c r="I35" i="6"/>
  <c r="G35" i="6"/>
  <c r="F35" i="6"/>
  <c r="I34" i="6"/>
  <c r="G34" i="6"/>
  <c r="F34" i="6"/>
  <c r="I33" i="6"/>
  <c r="G33" i="6"/>
  <c r="F33" i="6"/>
  <c r="I32" i="6"/>
  <c r="G32" i="6"/>
  <c r="F32" i="6"/>
  <c r="I31" i="6"/>
  <c r="F31" i="6"/>
  <c r="I30" i="6"/>
  <c r="F30" i="6"/>
  <c r="I29" i="6"/>
  <c r="G29" i="6"/>
  <c r="F29" i="6"/>
  <c r="I28" i="6"/>
  <c r="G28" i="6"/>
  <c r="F28" i="6"/>
  <c r="I27" i="6"/>
  <c r="F27" i="6"/>
  <c r="I26" i="6"/>
  <c r="G26" i="6"/>
  <c r="F26" i="6"/>
  <c r="I25" i="6"/>
  <c r="G25" i="6"/>
  <c r="F25" i="6"/>
  <c r="I24" i="6"/>
  <c r="G24" i="6"/>
  <c r="F24" i="6"/>
  <c r="I23" i="6"/>
  <c r="G23" i="6"/>
  <c r="F23" i="6"/>
  <c r="I22" i="6"/>
  <c r="G22" i="6"/>
  <c r="F22" i="6"/>
  <c r="I21" i="6"/>
  <c r="G21" i="6"/>
  <c r="F21" i="6"/>
  <c r="I20" i="6"/>
  <c r="F20" i="6"/>
  <c r="I19" i="6"/>
  <c r="F19" i="6"/>
  <c r="I18" i="6"/>
  <c r="F18" i="6"/>
  <c r="I17" i="6"/>
  <c r="F17" i="6"/>
  <c r="I16" i="6"/>
  <c r="F16" i="6"/>
  <c r="I15" i="6"/>
  <c r="F15" i="6"/>
  <c r="I14" i="6"/>
  <c r="G14" i="6"/>
  <c r="F14" i="6"/>
  <c r="I13" i="6"/>
  <c r="G13" i="6"/>
  <c r="F13" i="6"/>
  <c r="I12" i="6"/>
  <c r="G12" i="6"/>
  <c r="F12" i="6"/>
  <c r="I11" i="6"/>
  <c r="G11" i="6"/>
  <c r="F11" i="6"/>
  <c r="I10" i="6"/>
  <c r="G10" i="6"/>
  <c r="F10" i="6"/>
  <c r="I9" i="6"/>
  <c r="G9" i="6"/>
  <c r="F9" i="6"/>
  <c r="I8" i="6"/>
  <c r="G8" i="6"/>
  <c r="F8" i="6"/>
  <c r="I7" i="6"/>
  <c r="F7" i="6"/>
  <c r="I6" i="6"/>
  <c r="F6" i="6"/>
  <c r="I5" i="6"/>
  <c r="G5" i="6"/>
  <c r="F5" i="6"/>
  <c r="I4" i="6"/>
  <c r="G4" i="6"/>
  <c r="F4" i="6"/>
  <c r="I3" i="6"/>
  <c r="G3" i="6"/>
  <c r="F3" i="6"/>
  <c r="I2" i="6"/>
  <c r="G2" i="6"/>
  <c r="F2" i="6"/>
  <c r="H2" i="6" s="1"/>
  <c r="H184" i="5"/>
  <c r="E184" i="5"/>
  <c r="H183" i="5"/>
  <c r="E183" i="5"/>
  <c r="H182" i="5"/>
  <c r="E182" i="5"/>
  <c r="H181" i="5"/>
  <c r="E181" i="5"/>
  <c r="H180" i="5"/>
  <c r="E180" i="5"/>
  <c r="H179" i="5"/>
  <c r="E179" i="5"/>
  <c r="H178" i="5"/>
  <c r="E178" i="5"/>
  <c r="H177" i="5"/>
  <c r="E177" i="5"/>
  <c r="H176" i="5"/>
  <c r="E176" i="5"/>
  <c r="H175" i="5"/>
  <c r="E175" i="5"/>
  <c r="H174" i="5"/>
  <c r="F174" i="5"/>
  <c r="E174" i="5"/>
  <c r="H173" i="5"/>
  <c r="E173" i="5"/>
  <c r="H172" i="5"/>
  <c r="E172" i="5"/>
  <c r="H171" i="5"/>
  <c r="F171" i="5"/>
  <c r="E171" i="5"/>
  <c r="H170" i="5"/>
  <c r="E170" i="5"/>
  <c r="H169" i="5"/>
  <c r="F169" i="5"/>
  <c r="E169" i="5"/>
  <c r="H168" i="5"/>
  <c r="F168" i="5"/>
  <c r="E168" i="5"/>
  <c r="H167" i="5"/>
  <c r="E167" i="5"/>
  <c r="H166" i="5"/>
  <c r="E166" i="5"/>
  <c r="H165" i="5"/>
  <c r="F165" i="5"/>
  <c r="E165" i="5"/>
  <c r="H164" i="5"/>
  <c r="E164" i="5"/>
  <c r="H163" i="5"/>
  <c r="E163" i="5"/>
  <c r="H162" i="5"/>
  <c r="F162" i="5"/>
  <c r="E162" i="5"/>
  <c r="H161" i="5"/>
  <c r="E161" i="5"/>
  <c r="H160" i="5"/>
  <c r="F160" i="5"/>
  <c r="E160" i="5"/>
  <c r="H159" i="5"/>
  <c r="E159" i="5"/>
  <c r="H158" i="5"/>
  <c r="F158" i="5"/>
  <c r="E158" i="5"/>
  <c r="H157" i="5"/>
  <c r="E157" i="5"/>
  <c r="H156" i="5"/>
  <c r="E156" i="5"/>
  <c r="H155" i="5"/>
  <c r="F155" i="5"/>
  <c r="E155" i="5"/>
  <c r="H154" i="5"/>
  <c r="E154" i="5"/>
  <c r="H153" i="5"/>
  <c r="E153" i="5"/>
  <c r="H152" i="5"/>
  <c r="F152" i="5"/>
  <c r="E152" i="5"/>
  <c r="H151" i="5"/>
  <c r="F151" i="5"/>
  <c r="E151" i="5"/>
  <c r="H150" i="5"/>
  <c r="E150" i="5"/>
  <c r="H149" i="5"/>
  <c r="F149" i="5"/>
  <c r="E149" i="5"/>
  <c r="H148" i="5"/>
  <c r="F148" i="5"/>
  <c r="E148" i="5"/>
  <c r="H147" i="5"/>
  <c r="F147" i="5"/>
  <c r="E147" i="5"/>
  <c r="H146" i="5"/>
  <c r="E146" i="5"/>
  <c r="H145" i="5"/>
  <c r="E145" i="5"/>
  <c r="H144" i="5"/>
  <c r="E144" i="5"/>
  <c r="H143" i="5"/>
  <c r="E143" i="5"/>
  <c r="H142" i="5"/>
  <c r="E142" i="5"/>
  <c r="H141" i="5"/>
  <c r="E141" i="5"/>
  <c r="H140" i="5"/>
  <c r="F140" i="5"/>
  <c r="E140" i="5"/>
  <c r="H139" i="5"/>
  <c r="E139" i="5"/>
  <c r="H138" i="5"/>
  <c r="F138" i="5"/>
  <c r="E138" i="5"/>
  <c r="H137" i="5"/>
  <c r="E137" i="5"/>
  <c r="H136" i="5"/>
  <c r="F136" i="5"/>
  <c r="E136" i="5"/>
  <c r="H135" i="5"/>
  <c r="F135" i="5"/>
  <c r="E135" i="5"/>
  <c r="H134" i="5"/>
  <c r="E134" i="5"/>
  <c r="H133" i="5"/>
  <c r="E133" i="5"/>
  <c r="H132" i="5"/>
  <c r="E132" i="5"/>
  <c r="H131" i="5"/>
  <c r="E131" i="5"/>
  <c r="H130" i="5"/>
  <c r="E130" i="5"/>
  <c r="H129" i="5"/>
  <c r="E129" i="5"/>
  <c r="H128" i="5"/>
  <c r="E128" i="5"/>
  <c r="H127" i="5"/>
  <c r="E127" i="5"/>
  <c r="H126" i="5"/>
  <c r="E126" i="5"/>
  <c r="H125" i="5"/>
  <c r="E125" i="5"/>
  <c r="H124" i="5"/>
  <c r="E124" i="5"/>
  <c r="H123" i="5"/>
  <c r="E123" i="5"/>
  <c r="H122" i="5"/>
  <c r="E122" i="5"/>
  <c r="H121" i="5"/>
  <c r="E121" i="5"/>
  <c r="H120" i="5"/>
  <c r="F120" i="5"/>
  <c r="E120" i="5"/>
  <c r="H119" i="5"/>
  <c r="F119" i="5"/>
  <c r="E119" i="5"/>
  <c r="H118" i="5"/>
  <c r="E118" i="5"/>
  <c r="H117" i="5"/>
  <c r="F117" i="5"/>
  <c r="E117" i="5"/>
  <c r="H116" i="5"/>
  <c r="E116" i="5"/>
  <c r="H115" i="5"/>
  <c r="E115" i="5"/>
  <c r="H114" i="5"/>
  <c r="E114" i="5"/>
  <c r="H113" i="5"/>
  <c r="F113" i="5"/>
  <c r="E113" i="5"/>
  <c r="H112" i="5"/>
  <c r="E112" i="5"/>
  <c r="H111" i="5"/>
  <c r="F111" i="5"/>
  <c r="E111" i="5"/>
  <c r="H110" i="5"/>
  <c r="E110" i="5"/>
  <c r="H109" i="5"/>
  <c r="E109" i="5"/>
  <c r="H108" i="5"/>
  <c r="E108" i="5"/>
  <c r="H107" i="5"/>
  <c r="E107" i="5"/>
  <c r="H106" i="5"/>
  <c r="E106" i="5"/>
  <c r="H105" i="5"/>
  <c r="F105" i="5"/>
  <c r="E105" i="5"/>
  <c r="H104" i="5"/>
  <c r="F104" i="5"/>
  <c r="E104" i="5"/>
  <c r="H103" i="5"/>
  <c r="E103" i="5"/>
  <c r="H102" i="5"/>
  <c r="F102" i="5"/>
  <c r="E102" i="5"/>
  <c r="H101" i="5"/>
  <c r="F101" i="5"/>
  <c r="E101" i="5"/>
  <c r="H100" i="5"/>
  <c r="F100" i="5"/>
  <c r="E100" i="5"/>
  <c r="H99" i="5"/>
  <c r="F99" i="5"/>
  <c r="E99" i="5"/>
  <c r="H98" i="5"/>
  <c r="E98" i="5"/>
  <c r="H97" i="5"/>
  <c r="E97" i="5"/>
  <c r="H96" i="5"/>
  <c r="E96" i="5"/>
  <c r="H95" i="5"/>
  <c r="E95" i="5"/>
  <c r="H94" i="5"/>
  <c r="E94" i="5"/>
  <c r="H93" i="5"/>
  <c r="E93" i="5"/>
  <c r="H92" i="5"/>
  <c r="E92" i="5"/>
  <c r="H91" i="5"/>
  <c r="E91" i="5"/>
  <c r="H90" i="5"/>
  <c r="E90" i="5"/>
  <c r="H89" i="5"/>
  <c r="F89" i="5"/>
  <c r="E89" i="5"/>
  <c r="H88" i="5"/>
  <c r="F88" i="5"/>
  <c r="E88" i="5"/>
  <c r="H87" i="5"/>
  <c r="E87" i="5"/>
  <c r="H86" i="5"/>
  <c r="E86" i="5"/>
  <c r="H85" i="5"/>
  <c r="F85" i="5"/>
  <c r="E85" i="5"/>
  <c r="H84" i="5"/>
  <c r="F84" i="5"/>
  <c r="E84" i="5"/>
  <c r="H83" i="5"/>
  <c r="E83" i="5"/>
  <c r="H82" i="5"/>
  <c r="F82" i="5"/>
  <c r="E82" i="5"/>
  <c r="H81" i="5"/>
  <c r="F81" i="5"/>
  <c r="E81" i="5"/>
  <c r="H80" i="5"/>
  <c r="F80" i="5"/>
  <c r="E80" i="5"/>
  <c r="H79" i="5"/>
  <c r="E79" i="5"/>
  <c r="H78" i="5"/>
  <c r="E78" i="5"/>
  <c r="H77" i="5"/>
  <c r="E77" i="5"/>
  <c r="H76" i="5"/>
  <c r="E76" i="5"/>
  <c r="H75" i="5"/>
  <c r="F75" i="5"/>
  <c r="E75" i="5"/>
  <c r="H74" i="5"/>
  <c r="F74" i="5"/>
  <c r="E74" i="5"/>
  <c r="H73" i="5"/>
  <c r="E73" i="5"/>
  <c r="H72" i="5"/>
  <c r="E72" i="5"/>
  <c r="H71" i="5"/>
  <c r="F71" i="5"/>
  <c r="E71" i="5"/>
  <c r="H70" i="5"/>
  <c r="F70" i="5"/>
  <c r="E70" i="5"/>
  <c r="H69" i="5"/>
  <c r="F69" i="5"/>
  <c r="E69" i="5"/>
  <c r="H68" i="5"/>
  <c r="E68" i="5"/>
  <c r="H67" i="5"/>
  <c r="E67" i="5"/>
  <c r="H66" i="5"/>
  <c r="E66" i="5"/>
  <c r="H65" i="5"/>
  <c r="E65" i="5"/>
  <c r="H64" i="5"/>
  <c r="F64" i="5"/>
  <c r="E64" i="5"/>
  <c r="H63" i="5"/>
  <c r="F63" i="5"/>
  <c r="E63" i="5"/>
  <c r="H62" i="5"/>
  <c r="E62" i="5"/>
  <c r="H61" i="5"/>
  <c r="E61" i="5"/>
  <c r="H60" i="5"/>
  <c r="E60" i="5"/>
  <c r="H59" i="5"/>
  <c r="F59" i="5"/>
  <c r="E59" i="5"/>
  <c r="H58" i="5"/>
  <c r="E58" i="5"/>
  <c r="H57" i="5"/>
  <c r="E57" i="5"/>
  <c r="H56" i="5"/>
  <c r="E56" i="5"/>
  <c r="H55" i="5"/>
  <c r="F55" i="5"/>
  <c r="E55" i="5"/>
  <c r="H54" i="5"/>
  <c r="F54" i="5"/>
  <c r="E54" i="5"/>
  <c r="H53" i="5"/>
  <c r="F53" i="5"/>
  <c r="E53" i="5"/>
  <c r="H52" i="5"/>
  <c r="F52" i="5"/>
  <c r="E52" i="5"/>
  <c r="H51" i="5"/>
  <c r="F51" i="5"/>
  <c r="E51" i="5"/>
  <c r="H50" i="5"/>
  <c r="F50" i="5"/>
  <c r="E50" i="5"/>
  <c r="H49" i="5"/>
  <c r="F49" i="5"/>
  <c r="E49" i="5"/>
  <c r="H48" i="5"/>
  <c r="F48" i="5"/>
  <c r="E48" i="5"/>
  <c r="H47" i="5"/>
  <c r="F47" i="5"/>
  <c r="E47" i="5"/>
  <c r="H46" i="5"/>
  <c r="E46" i="5"/>
  <c r="H45" i="5"/>
  <c r="E45" i="5"/>
  <c r="H44" i="5"/>
  <c r="E44" i="5"/>
  <c r="H43" i="5"/>
  <c r="F43" i="5"/>
  <c r="E43" i="5"/>
  <c r="H42" i="5"/>
  <c r="E42" i="5"/>
  <c r="H41" i="5"/>
  <c r="F41" i="5"/>
  <c r="E41" i="5"/>
  <c r="H40" i="5"/>
  <c r="F40" i="5"/>
  <c r="E40" i="5"/>
  <c r="H39" i="5"/>
  <c r="E39" i="5"/>
  <c r="H38" i="5"/>
  <c r="E38" i="5"/>
  <c r="H37" i="5"/>
  <c r="E37" i="5"/>
  <c r="H36" i="5"/>
  <c r="F36" i="5"/>
  <c r="E36" i="5"/>
  <c r="H35" i="5"/>
  <c r="F35" i="5"/>
  <c r="E35" i="5"/>
  <c r="H34" i="5"/>
  <c r="F34" i="5"/>
  <c r="E34" i="5"/>
  <c r="H33" i="5"/>
  <c r="F33" i="5"/>
  <c r="E33" i="5"/>
  <c r="H32" i="5"/>
  <c r="F32" i="5"/>
  <c r="E32" i="5"/>
  <c r="H31" i="5"/>
  <c r="E31" i="5"/>
  <c r="H30" i="5"/>
  <c r="E30" i="5"/>
  <c r="H29" i="5"/>
  <c r="F29" i="5"/>
  <c r="E29" i="5"/>
  <c r="H28" i="5"/>
  <c r="F28" i="5"/>
  <c r="E28" i="5"/>
  <c r="H27" i="5"/>
  <c r="E27" i="5"/>
  <c r="H26" i="5"/>
  <c r="F26" i="5"/>
  <c r="E26" i="5"/>
  <c r="H25" i="5"/>
  <c r="F25" i="5"/>
  <c r="E25" i="5"/>
  <c r="H24" i="5"/>
  <c r="F24" i="5"/>
  <c r="E24" i="5"/>
  <c r="H23" i="5"/>
  <c r="F23" i="5"/>
  <c r="E23" i="5"/>
  <c r="H22" i="5"/>
  <c r="F22" i="5"/>
  <c r="E22" i="5"/>
  <c r="H21" i="5"/>
  <c r="F21" i="5"/>
  <c r="E21" i="5"/>
  <c r="H20" i="5"/>
  <c r="E20" i="5"/>
  <c r="H19" i="5"/>
  <c r="E19" i="5"/>
  <c r="H18" i="5"/>
  <c r="E18" i="5"/>
  <c r="H17" i="5"/>
  <c r="E17" i="5"/>
  <c r="H16" i="5"/>
  <c r="E16" i="5"/>
  <c r="H15" i="5"/>
  <c r="E15" i="5"/>
  <c r="H14" i="5"/>
  <c r="F14" i="5"/>
  <c r="E14" i="5"/>
  <c r="H13" i="5"/>
  <c r="F13" i="5"/>
  <c r="E13" i="5"/>
  <c r="H12" i="5"/>
  <c r="F12" i="5"/>
  <c r="E12" i="5"/>
  <c r="H11" i="5"/>
  <c r="F11" i="5"/>
  <c r="E11" i="5"/>
  <c r="H10" i="5"/>
  <c r="F10" i="5"/>
  <c r="E10" i="5"/>
  <c r="H9" i="5"/>
  <c r="F9" i="5"/>
  <c r="E9" i="5"/>
  <c r="H8" i="5"/>
  <c r="F8" i="5"/>
  <c r="E8" i="5"/>
  <c r="H7" i="5"/>
  <c r="E7" i="5"/>
  <c r="H6" i="5"/>
  <c r="E6" i="5"/>
  <c r="H5" i="5"/>
  <c r="F5" i="5"/>
  <c r="E5" i="5"/>
  <c r="H4" i="5"/>
  <c r="F4" i="5"/>
  <c r="E4" i="5"/>
  <c r="H3" i="5"/>
  <c r="F3" i="5"/>
  <c r="E3" i="5"/>
  <c r="H2" i="5"/>
  <c r="G2" i="5"/>
  <c r="F2" i="5"/>
  <c r="E2" i="5"/>
  <c r="N3" i="4"/>
  <c r="H184" i="4"/>
  <c r="E184" i="4"/>
  <c r="H183" i="4"/>
  <c r="E183" i="4"/>
  <c r="H182" i="4"/>
  <c r="E182" i="4"/>
  <c r="H181" i="4"/>
  <c r="E181" i="4"/>
  <c r="H180" i="4"/>
  <c r="E180" i="4"/>
  <c r="H179" i="4"/>
  <c r="E179" i="4"/>
  <c r="H178" i="4"/>
  <c r="E178" i="4"/>
  <c r="H177" i="4"/>
  <c r="E177" i="4"/>
  <c r="H176" i="4"/>
  <c r="E176" i="4"/>
  <c r="H175" i="4"/>
  <c r="E175" i="4"/>
  <c r="H174" i="4"/>
  <c r="F174" i="4"/>
  <c r="E174" i="4"/>
  <c r="H173" i="4"/>
  <c r="E173" i="4"/>
  <c r="H172" i="4"/>
  <c r="E172" i="4"/>
  <c r="H171" i="4"/>
  <c r="F171" i="4"/>
  <c r="E171" i="4"/>
  <c r="H170" i="4"/>
  <c r="E170" i="4"/>
  <c r="H169" i="4"/>
  <c r="F169" i="4"/>
  <c r="E169" i="4"/>
  <c r="H168" i="4"/>
  <c r="F168" i="4"/>
  <c r="E168" i="4"/>
  <c r="H167" i="4"/>
  <c r="E167" i="4"/>
  <c r="H166" i="4"/>
  <c r="E166" i="4"/>
  <c r="H165" i="4"/>
  <c r="F165" i="4"/>
  <c r="E165" i="4"/>
  <c r="H164" i="4"/>
  <c r="E164" i="4"/>
  <c r="H163" i="4"/>
  <c r="E163" i="4"/>
  <c r="H162" i="4"/>
  <c r="F162" i="4"/>
  <c r="E162" i="4"/>
  <c r="H161" i="4"/>
  <c r="E161" i="4"/>
  <c r="H160" i="4"/>
  <c r="F160" i="4"/>
  <c r="E160" i="4"/>
  <c r="H159" i="4"/>
  <c r="E159" i="4"/>
  <c r="H158" i="4"/>
  <c r="F158" i="4"/>
  <c r="E158" i="4"/>
  <c r="H157" i="4"/>
  <c r="E157" i="4"/>
  <c r="H156" i="4"/>
  <c r="E156" i="4"/>
  <c r="H155" i="4"/>
  <c r="F155" i="4"/>
  <c r="E155" i="4"/>
  <c r="H154" i="4"/>
  <c r="E154" i="4"/>
  <c r="H153" i="4"/>
  <c r="E153" i="4"/>
  <c r="H152" i="4"/>
  <c r="F152" i="4"/>
  <c r="E152" i="4"/>
  <c r="H151" i="4"/>
  <c r="F151" i="4"/>
  <c r="E151" i="4"/>
  <c r="H150" i="4"/>
  <c r="E150" i="4"/>
  <c r="H149" i="4"/>
  <c r="F149" i="4"/>
  <c r="E149" i="4"/>
  <c r="H148" i="4"/>
  <c r="F148" i="4"/>
  <c r="E148" i="4"/>
  <c r="H147" i="4"/>
  <c r="F147" i="4"/>
  <c r="E147" i="4"/>
  <c r="H146" i="4"/>
  <c r="E146" i="4"/>
  <c r="H145" i="4"/>
  <c r="E145" i="4"/>
  <c r="H144" i="4"/>
  <c r="E144" i="4"/>
  <c r="H143" i="4"/>
  <c r="E143" i="4"/>
  <c r="H142" i="4"/>
  <c r="E142" i="4"/>
  <c r="H141" i="4"/>
  <c r="E141" i="4"/>
  <c r="H140" i="4"/>
  <c r="F140" i="4"/>
  <c r="E140" i="4"/>
  <c r="H139" i="4"/>
  <c r="E139" i="4"/>
  <c r="H138" i="4"/>
  <c r="F138" i="4"/>
  <c r="E138" i="4"/>
  <c r="H137" i="4"/>
  <c r="E137" i="4"/>
  <c r="H136" i="4"/>
  <c r="F136" i="4"/>
  <c r="E136" i="4"/>
  <c r="H135" i="4"/>
  <c r="F135" i="4"/>
  <c r="E135" i="4"/>
  <c r="H134" i="4"/>
  <c r="E134" i="4"/>
  <c r="H133" i="4"/>
  <c r="E133" i="4"/>
  <c r="H132" i="4"/>
  <c r="E132" i="4"/>
  <c r="H131" i="4"/>
  <c r="E131" i="4"/>
  <c r="H130" i="4"/>
  <c r="E130" i="4"/>
  <c r="H129" i="4"/>
  <c r="E129" i="4"/>
  <c r="H128" i="4"/>
  <c r="E128" i="4"/>
  <c r="H127" i="4"/>
  <c r="E127" i="4"/>
  <c r="H126" i="4"/>
  <c r="E126" i="4"/>
  <c r="H125" i="4"/>
  <c r="E125" i="4"/>
  <c r="H124" i="4"/>
  <c r="E124" i="4"/>
  <c r="H123" i="4"/>
  <c r="E123" i="4"/>
  <c r="H122" i="4"/>
  <c r="E122" i="4"/>
  <c r="H121" i="4"/>
  <c r="E121" i="4"/>
  <c r="H120" i="4"/>
  <c r="F120" i="4"/>
  <c r="E120" i="4"/>
  <c r="H119" i="4"/>
  <c r="F119" i="4"/>
  <c r="E119" i="4"/>
  <c r="H118" i="4"/>
  <c r="E118" i="4"/>
  <c r="H117" i="4"/>
  <c r="F117" i="4"/>
  <c r="E117" i="4"/>
  <c r="H116" i="4"/>
  <c r="E116" i="4"/>
  <c r="H115" i="4"/>
  <c r="E115" i="4"/>
  <c r="H114" i="4"/>
  <c r="E114" i="4"/>
  <c r="H113" i="4"/>
  <c r="F113" i="4"/>
  <c r="E113" i="4"/>
  <c r="H112" i="4"/>
  <c r="E112" i="4"/>
  <c r="H111" i="4"/>
  <c r="F111" i="4"/>
  <c r="E111" i="4"/>
  <c r="H110" i="4"/>
  <c r="E110" i="4"/>
  <c r="H109" i="4"/>
  <c r="E109" i="4"/>
  <c r="H108" i="4"/>
  <c r="E108" i="4"/>
  <c r="H107" i="4"/>
  <c r="E107" i="4"/>
  <c r="H106" i="4"/>
  <c r="E106" i="4"/>
  <c r="H105" i="4"/>
  <c r="F105" i="4"/>
  <c r="E105" i="4"/>
  <c r="H104" i="4"/>
  <c r="F104" i="4"/>
  <c r="E104" i="4"/>
  <c r="H103" i="4"/>
  <c r="E103" i="4"/>
  <c r="H102" i="4"/>
  <c r="F102" i="4"/>
  <c r="E102" i="4"/>
  <c r="H101" i="4"/>
  <c r="F101" i="4"/>
  <c r="E101" i="4"/>
  <c r="H100" i="4"/>
  <c r="F100" i="4"/>
  <c r="E100" i="4"/>
  <c r="H99" i="4"/>
  <c r="F99" i="4"/>
  <c r="E99" i="4"/>
  <c r="H98" i="4"/>
  <c r="E98" i="4"/>
  <c r="H97" i="4"/>
  <c r="E97" i="4"/>
  <c r="H96" i="4"/>
  <c r="E96" i="4"/>
  <c r="H95" i="4"/>
  <c r="E95" i="4"/>
  <c r="H94" i="4"/>
  <c r="E94" i="4"/>
  <c r="H93" i="4"/>
  <c r="E93" i="4"/>
  <c r="H92" i="4"/>
  <c r="E92" i="4"/>
  <c r="H91" i="4"/>
  <c r="E91" i="4"/>
  <c r="H90" i="4"/>
  <c r="E90" i="4"/>
  <c r="H89" i="4"/>
  <c r="F89" i="4"/>
  <c r="E89" i="4"/>
  <c r="H88" i="4"/>
  <c r="F88" i="4"/>
  <c r="E88" i="4"/>
  <c r="H87" i="4"/>
  <c r="E87" i="4"/>
  <c r="H86" i="4"/>
  <c r="E86" i="4"/>
  <c r="H85" i="4"/>
  <c r="F85" i="4"/>
  <c r="E85" i="4"/>
  <c r="H84" i="4"/>
  <c r="F84" i="4"/>
  <c r="E84" i="4"/>
  <c r="H83" i="4"/>
  <c r="E83" i="4"/>
  <c r="H82" i="4"/>
  <c r="F82" i="4"/>
  <c r="E82" i="4"/>
  <c r="H81" i="4"/>
  <c r="F81" i="4"/>
  <c r="E81" i="4"/>
  <c r="H80" i="4"/>
  <c r="F80" i="4"/>
  <c r="E80" i="4"/>
  <c r="H79" i="4"/>
  <c r="E79" i="4"/>
  <c r="H78" i="4"/>
  <c r="E78" i="4"/>
  <c r="H77" i="4"/>
  <c r="E77" i="4"/>
  <c r="H76" i="4"/>
  <c r="E76" i="4"/>
  <c r="H75" i="4"/>
  <c r="F75" i="4"/>
  <c r="E75" i="4"/>
  <c r="H74" i="4"/>
  <c r="F74" i="4"/>
  <c r="E74" i="4"/>
  <c r="H73" i="4"/>
  <c r="E73" i="4"/>
  <c r="H72" i="4"/>
  <c r="E72" i="4"/>
  <c r="H71" i="4"/>
  <c r="F71" i="4"/>
  <c r="E71" i="4"/>
  <c r="H70" i="4"/>
  <c r="F70" i="4"/>
  <c r="E70" i="4"/>
  <c r="H69" i="4"/>
  <c r="F69" i="4"/>
  <c r="E69" i="4"/>
  <c r="H68" i="4"/>
  <c r="E68" i="4"/>
  <c r="H67" i="4"/>
  <c r="E67" i="4"/>
  <c r="H66" i="4"/>
  <c r="E66" i="4"/>
  <c r="H65" i="4"/>
  <c r="E65" i="4"/>
  <c r="H64" i="4"/>
  <c r="F64" i="4"/>
  <c r="E64" i="4"/>
  <c r="H63" i="4"/>
  <c r="F63" i="4"/>
  <c r="E63" i="4"/>
  <c r="H62" i="4"/>
  <c r="E62" i="4"/>
  <c r="H61" i="4"/>
  <c r="E61" i="4"/>
  <c r="H60" i="4"/>
  <c r="E60" i="4"/>
  <c r="H59" i="4"/>
  <c r="F59" i="4"/>
  <c r="E59" i="4"/>
  <c r="H58" i="4"/>
  <c r="E58" i="4"/>
  <c r="H57" i="4"/>
  <c r="E57" i="4"/>
  <c r="H56" i="4"/>
  <c r="E56" i="4"/>
  <c r="H55" i="4"/>
  <c r="F55" i="4"/>
  <c r="E55" i="4"/>
  <c r="H54" i="4"/>
  <c r="F54" i="4"/>
  <c r="E54" i="4"/>
  <c r="H53" i="4"/>
  <c r="F53" i="4"/>
  <c r="E53" i="4"/>
  <c r="H52" i="4"/>
  <c r="F52" i="4"/>
  <c r="E52" i="4"/>
  <c r="H51" i="4"/>
  <c r="F51" i="4"/>
  <c r="E51" i="4"/>
  <c r="H50" i="4"/>
  <c r="F50" i="4"/>
  <c r="E50" i="4"/>
  <c r="H49" i="4"/>
  <c r="F49" i="4"/>
  <c r="E49" i="4"/>
  <c r="H48" i="4"/>
  <c r="F48" i="4"/>
  <c r="E48" i="4"/>
  <c r="H47" i="4"/>
  <c r="F47" i="4"/>
  <c r="E47" i="4"/>
  <c r="H46" i="4"/>
  <c r="E46" i="4"/>
  <c r="H45" i="4"/>
  <c r="E45" i="4"/>
  <c r="H44" i="4"/>
  <c r="E44" i="4"/>
  <c r="H43" i="4"/>
  <c r="F43" i="4"/>
  <c r="E43" i="4"/>
  <c r="H42" i="4"/>
  <c r="E42" i="4"/>
  <c r="H41" i="4"/>
  <c r="F41" i="4"/>
  <c r="E41" i="4"/>
  <c r="H40" i="4"/>
  <c r="F40" i="4"/>
  <c r="E40" i="4"/>
  <c r="H39" i="4"/>
  <c r="E39" i="4"/>
  <c r="H38" i="4"/>
  <c r="E38" i="4"/>
  <c r="H37" i="4"/>
  <c r="E37" i="4"/>
  <c r="H36" i="4"/>
  <c r="F36" i="4"/>
  <c r="E36" i="4"/>
  <c r="H35" i="4"/>
  <c r="F35" i="4"/>
  <c r="E35" i="4"/>
  <c r="H34" i="4"/>
  <c r="F34" i="4"/>
  <c r="E34" i="4"/>
  <c r="H33" i="4"/>
  <c r="F33" i="4"/>
  <c r="E33" i="4"/>
  <c r="H32" i="4"/>
  <c r="F32" i="4"/>
  <c r="E32" i="4"/>
  <c r="H31" i="4"/>
  <c r="E31" i="4"/>
  <c r="H30" i="4"/>
  <c r="E30" i="4"/>
  <c r="H29" i="4"/>
  <c r="F29" i="4"/>
  <c r="E29" i="4"/>
  <c r="H28" i="4"/>
  <c r="F28" i="4"/>
  <c r="E28" i="4"/>
  <c r="H27" i="4"/>
  <c r="E27" i="4"/>
  <c r="H26" i="4"/>
  <c r="F26" i="4"/>
  <c r="E26" i="4"/>
  <c r="H25" i="4"/>
  <c r="F25" i="4"/>
  <c r="E25" i="4"/>
  <c r="H24" i="4"/>
  <c r="F24" i="4"/>
  <c r="E24" i="4"/>
  <c r="H23" i="4"/>
  <c r="F23" i="4"/>
  <c r="E23" i="4"/>
  <c r="H22" i="4"/>
  <c r="F22" i="4"/>
  <c r="E22" i="4"/>
  <c r="H21" i="4"/>
  <c r="F21" i="4"/>
  <c r="E21" i="4"/>
  <c r="H20" i="4"/>
  <c r="E20" i="4"/>
  <c r="H19" i="4"/>
  <c r="E19" i="4"/>
  <c r="H18" i="4"/>
  <c r="E18" i="4"/>
  <c r="H17" i="4"/>
  <c r="E17" i="4"/>
  <c r="H16" i="4"/>
  <c r="E16" i="4"/>
  <c r="H15" i="4"/>
  <c r="E15" i="4"/>
  <c r="H14" i="4"/>
  <c r="F14" i="4"/>
  <c r="E14" i="4"/>
  <c r="H13" i="4"/>
  <c r="F13" i="4"/>
  <c r="E13" i="4"/>
  <c r="H12" i="4"/>
  <c r="F12" i="4"/>
  <c r="E12" i="4"/>
  <c r="H11" i="4"/>
  <c r="F11" i="4"/>
  <c r="E11" i="4"/>
  <c r="H10" i="4"/>
  <c r="F10" i="4"/>
  <c r="E10" i="4"/>
  <c r="H9" i="4"/>
  <c r="F9" i="4"/>
  <c r="E9" i="4"/>
  <c r="H8" i="4"/>
  <c r="F8" i="4"/>
  <c r="E8" i="4"/>
  <c r="H7" i="4"/>
  <c r="E7" i="4"/>
  <c r="H6" i="4"/>
  <c r="E6" i="4"/>
  <c r="H5" i="4"/>
  <c r="F5" i="4"/>
  <c r="E5" i="4"/>
  <c r="H4" i="4"/>
  <c r="F4" i="4"/>
  <c r="E4" i="4"/>
  <c r="H3" i="4"/>
  <c r="F3" i="4"/>
  <c r="E3" i="4"/>
  <c r="H2" i="4"/>
  <c r="F2" i="4"/>
  <c r="E2" i="4"/>
  <c r="G2" i="4" s="1"/>
  <c r="J3" i="3"/>
  <c r="I3" i="3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2" i="3"/>
  <c r="K3" i="1"/>
  <c r="J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G3" i="1"/>
  <c r="F3" i="1"/>
  <c r="F4" i="1"/>
  <c r="F5" i="1"/>
  <c r="F8" i="1"/>
  <c r="F9" i="1"/>
  <c r="F10" i="1"/>
  <c r="F11" i="1"/>
  <c r="F12" i="1"/>
  <c r="F13" i="1"/>
  <c r="F14" i="1"/>
  <c r="F21" i="1"/>
  <c r="F22" i="1"/>
  <c r="F23" i="1"/>
  <c r="F24" i="1"/>
  <c r="F25" i="1"/>
  <c r="F26" i="1"/>
  <c r="F28" i="1"/>
  <c r="F29" i="1"/>
  <c r="F32" i="1"/>
  <c r="F33" i="1"/>
  <c r="F34" i="1"/>
  <c r="F35" i="1"/>
  <c r="F36" i="1"/>
  <c r="F40" i="1"/>
  <c r="F41" i="1"/>
  <c r="F43" i="1"/>
  <c r="F47" i="1"/>
  <c r="F48" i="1"/>
  <c r="F49" i="1"/>
  <c r="F50" i="1"/>
  <c r="F51" i="1"/>
  <c r="F52" i="1"/>
  <c r="F53" i="1"/>
  <c r="F54" i="1"/>
  <c r="F55" i="1"/>
  <c r="F59" i="1"/>
  <c r="F63" i="1"/>
  <c r="F64" i="1"/>
  <c r="F69" i="1"/>
  <c r="F70" i="1"/>
  <c r="F71" i="1"/>
  <c r="F74" i="1"/>
  <c r="F75" i="1"/>
  <c r="F80" i="1"/>
  <c r="F81" i="1"/>
  <c r="F82" i="1"/>
  <c r="F84" i="1"/>
  <c r="F85" i="1"/>
  <c r="F88" i="1"/>
  <c r="F89" i="1"/>
  <c r="F99" i="1"/>
  <c r="F100" i="1"/>
  <c r="F101" i="1"/>
  <c r="F102" i="1"/>
  <c r="F104" i="1"/>
  <c r="F105" i="1"/>
  <c r="F111" i="1"/>
  <c r="F113" i="1"/>
  <c r="F117" i="1"/>
  <c r="F119" i="1"/>
  <c r="F120" i="1"/>
  <c r="F135" i="1"/>
  <c r="F136" i="1"/>
  <c r="F138" i="1"/>
  <c r="F140" i="1"/>
  <c r="F147" i="1"/>
  <c r="F148" i="1"/>
  <c r="F149" i="1"/>
  <c r="F151" i="1"/>
  <c r="F152" i="1"/>
  <c r="F155" i="1"/>
  <c r="F158" i="1"/>
  <c r="F160" i="1"/>
  <c r="F162" i="1"/>
  <c r="F165" i="1"/>
  <c r="F168" i="1"/>
  <c r="F169" i="1"/>
  <c r="F171" i="1"/>
  <c r="F17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D4" i="1"/>
  <c r="H2" i="1"/>
  <c r="F2" i="1"/>
  <c r="E2" i="1"/>
  <c r="J2" i="6" l="1"/>
  <c r="I2" i="5"/>
  <c r="J2" i="5" s="1"/>
  <c r="K2" i="5" s="1"/>
  <c r="D3" i="5" s="1"/>
  <c r="G3" i="5" s="1"/>
  <c r="I2" i="4"/>
  <c r="J2" i="4"/>
  <c r="K2" i="4" s="1"/>
  <c r="D3" i="4" s="1"/>
  <c r="G3" i="4" s="1"/>
  <c r="G4" i="1"/>
  <c r="G2" i="1"/>
  <c r="I2" i="1"/>
  <c r="K2" i="6" l="1"/>
  <c r="L2" i="6" s="1"/>
  <c r="E3" i="6" s="1"/>
  <c r="H3" i="6" s="1"/>
  <c r="J3" i="6" s="1"/>
  <c r="I3" i="5"/>
  <c r="J3" i="5"/>
  <c r="K3" i="5" s="1"/>
  <c r="D4" i="5" s="1"/>
  <c r="G4" i="5" s="1"/>
  <c r="I3" i="4"/>
  <c r="J3" i="4"/>
  <c r="K3" i="4" s="1"/>
  <c r="D4" i="4" s="1"/>
  <c r="G4" i="4" s="1"/>
  <c r="I4" i="1"/>
  <c r="J4" i="1"/>
  <c r="K4" i="1" s="1"/>
  <c r="D5" i="1" s="1"/>
  <c r="G5" i="1" s="1"/>
  <c r="J2" i="1"/>
  <c r="K2" i="1" s="1"/>
  <c r="D3" i="1" s="1"/>
  <c r="K3" i="6" l="1"/>
  <c r="L3" i="6" s="1"/>
  <c r="E4" i="6" s="1"/>
  <c r="H4" i="6" s="1"/>
  <c r="J4" i="6"/>
  <c r="K4" i="6" s="1"/>
  <c r="L4" i="6" s="1"/>
  <c r="E5" i="6" s="1"/>
  <c r="H5" i="6" s="1"/>
  <c r="I4" i="5"/>
  <c r="J4" i="5" s="1"/>
  <c r="K4" i="5" s="1"/>
  <c r="D5" i="5" s="1"/>
  <c r="G5" i="5" s="1"/>
  <c r="J4" i="4"/>
  <c r="K4" i="4" s="1"/>
  <c r="D5" i="4" s="1"/>
  <c r="G5" i="4" s="1"/>
  <c r="I4" i="4"/>
  <c r="I5" i="1"/>
  <c r="J5" i="1" s="1"/>
  <c r="K5" i="1" s="1"/>
  <c r="D6" i="1" s="1"/>
  <c r="J5" i="6" l="1"/>
  <c r="K5" i="6" s="1"/>
  <c r="L5" i="6" s="1"/>
  <c r="E6" i="6" s="1"/>
  <c r="I5" i="5"/>
  <c r="J5" i="5"/>
  <c r="K5" i="5" s="1"/>
  <c r="D6" i="5" s="1"/>
  <c r="J5" i="4"/>
  <c r="K5" i="4" s="1"/>
  <c r="D6" i="4" s="1"/>
  <c r="I5" i="4"/>
  <c r="F6" i="1"/>
  <c r="G6" i="1" s="1"/>
  <c r="G6" i="6" l="1"/>
  <c r="H6" i="6" s="1"/>
  <c r="F6" i="5"/>
  <c r="G6" i="5"/>
  <c r="F6" i="4"/>
  <c r="G6" i="4" s="1"/>
  <c r="I6" i="1"/>
  <c r="J6" i="1" s="1"/>
  <c r="K6" i="1" s="1"/>
  <c r="D7" i="1" s="1"/>
  <c r="J6" i="6" l="1"/>
  <c r="I6" i="5"/>
  <c r="J6" i="5" s="1"/>
  <c r="K6" i="5" s="1"/>
  <c r="D7" i="5" s="1"/>
  <c r="I6" i="4"/>
  <c r="J6" i="4"/>
  <c r="K6" i="4" s="1"/>
  <c r="D7" i="4" s="1"/>
  <c r="F7" i="1"/>
  <c r="G7" i="1" s="1"/>
  <c r="K6" i="6" l="1"/>
  <c r="L6" i="6" s="1"/>
  <c r="E7" i="6" s="1"/>
  <c r="G7" i="6"/>
  <c r="H7" i="6" s="1"/>
  <c r="F7" i="5"/>
  <c r="G7" i="5" s="1"/>
  <c r="F7" i="4"/>
  <c r="G7" i="4" s="1"/>
  <c r="I7" i="1"/>
  <c r="J7" i="1" s="1"/>
  <c r="K7" i="1" s="1"/>
  <c r="D8" i="1" s="1"/>
  <c r="G8" i="1" s="1"/>
  <c r="J7" i="6" l="1"/>
  <c r="K7" i="6" s="1"/>
  <c r="L7" i="6" s="1"/>
  <c r="E8" i="6" s="1"/>
  <c r="H8" i="6" s="1"/>
  <c r="I7" i="5"/>
  <c r="J7" i="5" s="1"/>
  <c r="K7" i="5" s="1"/>
  <c r="D8" i="5" s="1"/>
  <c r="G8" i="5" s="1"/>
  <c r="I7" i="4"/>
  <c r="J7" i="4" s="1"/>
  <c r="K7" i="4" s="1"/>
  <c r="D8" i="4" s="1"/>
  <c r="G8" i="4" s="1"/>
  <c r="I8" i="1"/>
  <c r="J8" i="1" s="1"/>
  <c r="K8" i="1" s="1"/>
  <c r="D9" i="1" s="1"/>
  <c r="G9" i="1" s="1"/>
  <c r="J8" i="6" l="1"/>
  <c r="K8" i="6" s="1"/>
  <c r="L8" i="6" s="1"/>
  <c r="E9" i="6" s="1"/>
  <c r="H9" i="6" s="1"/>
  <c r="I8" i="5"/>
  <c r="J8" i="5" s="1"/>
  <c r="K8" i="5" s="1"/>
  <c r="D9" i="5" s="1"/>
  <c r="G9" i="5" s="1"/>
  <c r="I8" i="4"/>
  <c r="J8" i="4" s="1"/>
  <c r="K8" i="4" s="1"/>
  <c r="D9" i="4" s="1"/>
  <c r="G9" i="4" s="1"/>
  <c r="I9" i="1"/>
  <c r="J9" i="1" s="1"/>
  <c r="K9" i="1" s="1"/>
  <c r="D10" i="1" s="1"/>
  <c r="G10" i="1" s="1"/>
  <c r="J9" i="6" l="1"/>
  <c r="K9" i="6" s="1"/>
  <c r="L9" i="6" s="1"/>
  <c r="E10" i="6" s="1"/>
  <c r="H10" i="6" s="1"/>
  <c r="I9" i="5"/>
  <c r="J9" i="5"/>
  <c r="K9" i="5" s="1"/>
  <c r="D10" i="5" s="1"/>
  <c r="G10" i="5" s="1"/>
  <c r="I9" i="4"/>
  <c r="J9" i="4" s="1"/>
  <c r="K9" i="4" s="1"/>
  <c r="D10" i="4" s="1"/>
  <c r="G10" i="4" s="1"/>
  <c r="I10" i="1"/>
  <c r="J10" i="1" s="1"/>
  <c r="K10" i="1" s="1"/>
  <c r="D11" i="1" s="1"/>
  <c r="G11" i="1" s="1"/>
  <c r="J10" i="6" l="1"/>
  <c r="K10" i="6" s="1"/>
  <c r="L10" i="6" s="1"/>
  <c r="E11" i="6" s="1"/>
  <c r="H11" i="6" s="1"/>
  <c r="I10" i="5"/>
  <c r="J10" i="5" s="1"/>
  <c r="K10" i="5" s="1"/>
  <c r="D11" i="5" s="1"/>
  <c r="G11" i="5" s="1"/>
  <c r="I10" i="4"/>
  <c r="J10" i="4"/>
  <c r="K10" i="4" s="1"/>
  <c r="D11" i="4" s="1"/>
  <c r="G11" i="4" s="1"/>
  <c r="I11" i="1"/>
  <c r="J11" i="1" s="1"/>
  <c r="K11" i="1" s="1"/>
  <c r="D12" i="1" s="1"/>
  <c r="G12" i="1" s="1"/>
  <c r="J11" i="6" l="1"/>
  <c r="K11" i="6" s="1"/>
  <c r="L11" i="6" s="1"/>
  <c r="E12" i="6" s="1"/>
  <c r="H12" i="6" s="1"/>
  <c r="I11" i="5"/>
  <c r="J11" i="5" s="1"/>
  <c r="K11" i="5" s="1"/>
  <c r="D12" i="5" s="1"/>
  <c r="G12" i="5" s="1"/>
  <c r="I11" i="4"/>
  <c r="J11" i="4"/>
  <c r="K11" i="4" s="1"/>
  <c r="D12" i="4" s="1"/>
  <c r="G12" i="4" s="1"/>
  <c r="I12" i="1"/>
  <c r="J12" i="1" s="1"/>
  <c r="K12" i="1" s="1"/>
  <c r="D13" i="1" s="1"/>
  <c r="G13" i="1" s="1"/>
  <c r="J12" i="6" l="1"/>
  <c r="K12" i="6" s="1"/>
  <c r="L12" i="6" s="1"/>
  <c r="E13" i="6" s="1"/>
  <c r="H13" i="6" s="1"/>
  <c r="I12" i="5"/>
  <c r="J12" i="5" s="1"/>
  <c r="K12" i="5" s="1"/>
  <c r="D13" i="5" s="1"/>
  <c r="G13" i="5" s="1"/>
  <c r="I12" i="4"/>
  <c r="J12" i="4"/>
  <c r="K12" i="4" s="1"/>
  <c r="D13" i="4" s="1"/>
  <c r="G13" i="4" s="1"/>
  <c r="I13" i="1"/>
  <c r="J13" i="1" s="1"/>
  <c r="K13" i="1" s="1"/>
  <c r="D14" i="1" s="1"/>
  <c r="G14" i="1" s="1"/>
  <c r="J13" i="6" l="1"/>
  <c r="K13" i="6" s="1"/>
  <c r="L13" i="6" s="1"/>
  <c r="E14" i="6" s="1"/>
  <c r="H14" i="6" s="1"/>
  <c r="I13" i="5"/>
  <c r="J13" i="5"/>
  <c r="K13" i="5" s="1"/>
  <c r="D14" i="5" s="1"/>
  <c r="G14" i="5" s="1"/>
  <c r="I13" i="4"/>
  <c r="J13" i="4"/>
  <c r="K13" i="4" s="1"/>
  <c r="D14" i="4" s="1"/>
  <c r="G14" i="4" s="1"/>
  <c r="I14" i="1"/>
  <c r="J14" i="1" s="1"/>
  <c r="K14" i="1" s="1"/>
  <c r="D15" i="1" s="1"/>
  <c r="J14" i="6" l="1"/>
  <c r="K14" i="6" s="1"/>
  <c r="L14" i="6" s="1"/>
  <c r="E15" i="6" s="1"/>
  <c r="I14" i="5"/>
  <c r="J14" i="5" s="1"/>
  <c r="K14" i="5" s="1"/>
  <c r="D15" i="5" s="1"/>
  <c r="J14" i="4"/>
  <c r="K14" i="4" s="1"/>
  <c r="D15" i="4" s="1"/>
  <c r="I14" i="4"/>
  <c r="F15" i="1"/>
  <c r="G15" i="1" s="1"/>
  <c r="G15" i="6" l="1"/>
  <c r="H15" i="6" s="1"/>
  <c r="F15" i="5"/>
  <c r="G15" i="5" s="1"/>
  <c r="F15" i="4"/>
  <c r="G15" i="4" s="1"/>
  <c r="I15" i="1"/>
  <c r="J15" i="1" s="1"/>
  <c r="K15" i="1" s="1"/>
  <c r="D16" i="1" s="1"/>
  <c r="J15" i="6" l="1"/>
  <c r="K15" i="6" s="1"/>
  <c r="L15" i="6" s="1"/>
  <c r="E16" i="6" s="1"/>
  <c r="I15" i="5"/>
  <c r="J15" i="5" s="1"/>
  <c r="K15" i="5" s="1"/>
  <c r="D16" i="5" s="1"/>
  <c r="I15" i="4"/>
  <c r="J15" i="4" s="1"/>
  <c r="K15" i="4" s="1"/>
  <c r="D16" i="4" s="1"/>
  <c r="F16" i="1"/>
  <c r="G16" i="1" s="1"/>
  <c r="G16" i="6" l="1"/>
  <c r="H16" i="6" s="1"/>
  <c r="F16" i="5"/>
  <c r="G16" i="5" s="1"/>
  <c r="F16" i="4"/>
  <c r="G16" i="4" s="1"/>
  <c r="I16" i="1"/>
  <c r="J16" i="1" s="1"/>
  <c r="K16" i="1" s="1"/>
  <c r="D17" i="1" s="1"/>
  <c r="J16" i="6" l="1"/>
  <c r="K16" i="6" s="1"/>
  <c r="L16" i="6" s="1"/>
  <c r="E17" i="6" s="1"/>
  <c r="I16" i="5"/>
  <c r="J16" i="5" s="1"/>
  <c r="K16" i="5" s="1"/>
  <c r="D17" i="5" s="1"/>
  <c r="J16" i="4"/>
  <c r="K16" i="4" s="1"/>
  <c r="D17" i="4" s="1"/>
  <c r="I16" i="4"/>
  <c r="F17" i="1"/>
  <c r="G17" i="1" s="1"/>
  <c r="G17" i="6" l="1"/>
  <c r="H17" i="6" s="1"/>
  <c r="F17" i="5"/>
  <c r="G17" i="5" s="1"/>
  <c r="F17" i="4"/>
  <c r="G17" i="4" s="1"/>
  <c r="I17" i="1"/>
  <c r="J17" i="1" s="1"/>
  <c r="K17" i="1" s="1"/>
  <c r="D18" i="1" s="1"/>
  <c r="J17" i="6" l="1"/>
  <c r="K17" i="6" s="1"/>
  <c r="L17" i="6" s="1"/>
  <c r="E18" i="6" s="1"/>
  <c r="I17" i="5"/>
  <c r="J17" i="5" s="1"/>
  <c r="K17" i="5" s="1"/>
  <c r="D18" i="5" s="1"/>
  <c r="I17" i="4"/>
  <c r="J17" i="4" s="1"/>
  <c r="K17" i="4" s="1"/>
  <c r="D18" i="4" s="1"/>
  <c r="F18" i="1"/>
  <c r="G18" i="1" s="1"/>
  <c r="G18" i="6" l="1"/>
  <c r="H18" i="6" s="1"/>
  <c r="F18" i="5"/>
  <c r="G18" i="5" s="1"/>
  <c r="F18" i="4"/>
  <c r="G18" i="4" s="1"/>
  <c r="I18" i="1"/>
  <c r="J18" i="1" s="1"/>
  <c r="K18" i="1" s="1"/>
  <c r="D19" i="1" s="1"/>
  <c r="J18" i="6" l="1"/>
  <c r="K18" i="6" s="1"/>
  <c r="L18" i="6" s="1"/>
  <c r="E19" i="6" s="1"/>
  <c r="I18" i="5"/>
  <c r="J18" i="5"/>
  <c r="K18" i="5" s="1"/>
  <c r="D19" i="5" s="1"/>
  <c r="I18" i="4"/>
  <c r="J18" i="4"/>
  <c r="K18" i="4" s="1"/>
  <c r="D19" i="4" s="1"/>
  <c r="F19" i="1"/>
  <c r="G19" i="1" s="1"/>
  <c r="G19" i="6" l="1"/>
  <c r="H19" i="6" s="1"/>
  <c r="F19" i="5"/>
  <c r="G19" i="5" s="1"/>
  <c r="F19" i="4"/>
  <c r="G19" i="4" s="1"/>
  <c r="I19" i="1"/>
  <c r="J19" i="1" s="1"/>
  <c r="K19" i="1" s="1"/>
  <c r="D20" i="1" s="1"/>
  <c r="J19" i="6" l="1"/>
  <c r="K19" i="6" s="1"/>
  <c r="L19" i="6" s="1"/>
  <c r="E20" i="6" s="1"/>
  <c r="I19" i="5"/>
  <c r="J19" i="5" s="1"/>
  <c r="K19" i="5" s="1"/>
  <c r="D20" i="5" s="1"/>
  <c r="I19" i="4"/>
  <c r="J19" i="4" s="1"/>
  <c r="K19" i="4" s="1"/>
  <c r="D20" i="4" s="1"/>
  <c r="F20" i="1"/>
  <c r="G20" i="1" s="1"/>
  <c r="G20" i="6" l="1"/>
  <c r="H20" i="6" s="1"/>
  <c r="F20" i="5"/>
  <c r="G20" i="5" s="1"/>
  <c r="F20" i="4"/>
  <c r="G20" i="4" s="1"/>
  <c r="I20" i="1"/>
  <c r="J20" i="1"/>
  <c r="K20" i="1" s="1"/>
  <c r="D21" i="1" s="1"/>
  <c r="G21" i="1" s="1"/>
  <c r="J20" i="6" l="1"/>
  <c r="K20" i="6" s="1"/>
  <c r="L20" i="6" s="1"/>
  <c r="E21" i="6" s="1"/>
  <c r="H21" i="6" s="1"/>
  <c r="I20" i="5"/>
  <c r="J20" i="5" s="1"/>
  <c r="K20" i="5" s="1"/>
  <c r="D21" i="5" s="1"/>
  <c r="G21" i="5" s="1"/>
  <c r="I20" i="4"/>
  <c r="J20" i="4"/>
  <c r="K20" i="4" s="1"/>
  <c r="D21" i="4" s="1"/>
  <c r="G21" i="4" s="1"/>
  <c r="I21" i="1"/>
  <c r="J21" i="1" s="1"/>
  <c r="K21" i="1" s="1"/>
  <c r="D22" i="1" s="1"/>
  <c r="G22" i="1" s="1"/>
  <c r="J21" i="6" l="1"/>
  <c r="K21" i="6" s="1"/>
  <c r="L21" i="6" s="1"/>
  <c r="E22" i="6" s="1"/>
  <c r="H22" i="6" s="1"/>
  <c r="I21" i="5"/>
  <c r="J21" i="5" s="1"/>
  <c r="K21" i="5" s="1"/>
  <c r="D22" i="5" s="1"/>
  <c r="G22" i="5" s="1"/>
  <c r="I21" i="4"/>
  <c r="J21" i="4" s="1"/>
  <c r="K21" i="4" s="1"/>
  <c r="D22" i="4" s="1"/>
  <c r="G22" i="4" s="1"/>
  <c r="I22" i="1"/>
  <c r="J22" i="1" s="1"/>
  <c r="K22" i="1" s="1"/>
  <c r="D23" i="1" s="1"/>
  <c r="G23" i="1" s="1"/>
  <c r="J22" i="6" l="1"/>
  <c r="K22" i="6" s="1"/>
  <c r="L22" i="6" s="1"/>
  <c r="E23" i="6" s="1"/>
  <c r="H23" i="6" s="1"/>
  <c r="I22" i="5"/>
  <c r="J22" i="5" s="1"/>
  <c r="K22" i="5" s="1"/>
  <c r="D23" i="5" s="1"/>
  <c r="G23" i="5" s="1"/>
  <c r="I22" i="4"/>
  <c r="J22" i="4"/>
  <c r="K22" i="4" s="1"/>
  <c r="D23" i="4" s="1"/>
  <c r="G23" i="4" s="1"/>
  <c r="I23" i="1"/>
  <c r="J23" i="1" s="1"/>
  <c r="K23" i="1" s="1"/>
  <c r="D24" i="1" s="1"/>
  <c r="G24" i="1" s="1"/>
  <c r="J23" i="6" l="1"/>
  <c r="K23" i="6" s="1"/>
  <c r="L23" i="6" s="1"/>
  <c r="E24" i="6" s="1"/>
  <c r="H24" i="6" s="1"/>
  <c r="I23" i="5"/>
  <c r="J23" i="5" s="1"/>
  <c r="K23" i="5" s="1"/>
  <c r="D24" i="5" s="1"/>
  <c r="G24" i="5" s="1"/>
  <c r="I23" i="4"/>
  <c r="J23" i="4" s="1"/>
  <c r="K23" i="4" s="1"/>
  <c r="D24" i="4" s="1"/>
  <c r="G24" i="4" s="1"/>
  <c r="I24" i="1"/>
  <c r="J24" i="1" s="1"/>
  <c r="K24" i="1" s="1"/>
  <c r="D25" i="1" s="1"/>
  <c r="G25" i="1" s="1"/>
  <c r="J24" i="6" l="1"/>
  <c r="K24" i="6" s="1"/>
  <c r="L24" i="6" s="1"/>
  <c r="E25" i="6" s="1"/>
  <c r="H25" i="6" s="1"/>
  <c r="I24" i="5"/>
  <c r="J24" i="5" s="1"/>
  <c r="K24" i="5" s="1"/>
  <c r="D25" i="5" s="1"/>
  <c r="G25" i="5" s="1"/>
  <c r="I24" i="4"/>
  <c r="J24" i="4"/>
  <c r="K24" i="4" s="1"/>
  <c r="D25" i="4" s="1"/>
  <c r="G25" i="4" s="1"/>
  <c r="I25" i="1"/>
  <c r="J25" i="1" s="1"/>
  <c r="K25" i="1" s="1"/>
  <c r="D26" i="1" s="1"/>
  <c r="G26" i="1" s="1"/>
  <c r="J25" i="6" l="1"/>
  <c r="K25" i="6" s="1"/>
  <c r="L25" i="6" s="1"/>
  <c r="E26" i="6" s="1"/>
  <c r="H26" i="6" s="1"/>
  <c r="I25" i="5"/>
  <c r="J25" i="5" s="1"/>
  <c r="K25" i="5" s="1"/>
  <c r="D26" i="5" s="1"/>
  <c r="G26" i="5" s="1"/>
  <c r="I25" i="4"/>
  <c r="J25" i="4"/>
  <c r="K25" i="4" s="1"/>
  <c r="D26" i="4" s="1"/>
  <c r="G26" i="4" s="1"/>
  <c r="I26" i="1"/>
  <c r="J26" i="1" s="1"/>
  <c r="K26" i="1" s="1"/>
  <c r="D27" i="1" s="1"/>
  <c r="J26" i="6" l="1"/>
  <c r="K26" i="6" s="1"/>
  <c r="L26" i="6" s="1"/>
  <c r="E27" i="6" s="1"/>
  <c r="I26" i="5"/>
  <c r="J26" i="5" s="1"/>
  <c r="K26" i="5" s="1"/>
  <c r="D27" i="5" s="1"/>
  <c r="I26" i="4"/>
  <c r="J26" i="4" s="1"/>
  <c r="K26" i="4" s="1"/>
  <c r="D27" i="4" s="1"/>
  <c r="F27" i="1"/>
  <c r="G27" i="1" s="1"/>
  <c r="G27" i="6" l="1"/>
  <c r="H27" i="6" s="1"/>
  <c r="F27" i="5"/>
  <c r="G27" i="5" s="1"/>
  <c r="F27" i="4"/>
  <c r="G27" i="4" s="1"/>
  <c r="I27" i="1"/>
  <c r="J27" i="1" s="1"/>
  <c r="K27" i="1" s="1"/>
  <c r="D28" i="1" s="1"/>
  <c r="G28" i="1" s="1"/>
  <c r="J27" i="6" l="1"/>
  <c r="K27" i="6" s="1"/>
  <c r="L27" i="6" s="1"/>
  <c r="E28" i="6" s="1"/>
  <c r="H28" i="6" s="1"/>
  <c r="I27" i="5"/>
  <c r="J27" i="5"/>
  <c r="K27" i="5" s="1"/>
  <c r="D28" i="5" s="1"/>
  <c r="G28" i="5" s="1"/>
  <c r="I27" i="4"/>
  <c r="J27" i="4" s="1"/>
  <c r="K27" i="4" s="1"/>
  <c r="D28" i="4" s="1"/>
  <c r="G28" i="4" s="1"/>
  <c r="I28" i="1"/>
  <c r="J28" i="1" s="1"/>
  <c r="K28" i="1" s="1"/>
  <c r="D29" i="1" s="1"/>
  <c r="G29" i="1" s="1"/>
  <c r="J28" i="6" l="1"/>
  <c r="K28" i="6" s="1"/>
  <c r="L28" i="6" s="1"/>
  <c r="E29" i="6" s="1"/>
  <c r="H29" i="6" s="1"/>
  <c r="I28" i="5"/>
  <c r="J28" i="5" s="1"/>
  <c r="K28" i="5" s="1"/>
  <c r="D29" i="5" s="1"/>
  <c r="G29" i="5" s="1"/>
  <c r="J28" i="4"/>
  <c r="K28" i="4" s="1"/>
  <c r="D29" i="4" s="1"/>
  <c r="G29" i="4" s="1"/>
  <c r="I28" i="4"/>
  <c r="I29" i="1"/>
  <c r="J29" i="1" s="1"/>
  <c r="K29" i="1" s="1"/>
  <c r="D30" i="1" s="1"/>
  <c r="J29" i="6" l="1"/>
  <c r="K29" i="6" s="1"/>
  <c r="L29" i="6" s="1"/>
  <c r="E30" i="6" s="1"/>
  <c r="I29" i="5"/>
  <c r="J29" i="5"/>
  <c r="K29" i="5" s="1"/>
  <c r="D30" i="5" s="1"/>
  <c r="J29" i="4"/>
  <c r="K29" i="4" s="1"/>
  <c r="D30" i="4" s="1"/>
  <c r="I29" i="4"/>
  <c r="F30" i="1"/>
  <c r="G30" i="1" s="1"/>
  <c r="G30" i="6" l="1"/>
  <c r="H30" i="6" s="1"/>
  <c r="F30" i="5"/>
  <c r="G30" i="5" s="1"/>
  <c r="G30" i="4"/>
  <c r="F30" i="4"/>
  <c r="I30" i="1"/>
  <c r="J30" i="1" s="1"/>
  <c r="K30" i="1" s="1"/>
  <c r="D31" i="1" s="1"/>
  <c r="J30" i="6" l="1"/>
  <c r="K30" i="6" s="1"/>
  <c r="L30" i="6" s="1"/>
  <c r="E31" i="6" s="1"/>
  <c r="I30" i="5"/>
  <c r="J30" i="5"/>
  <c r="K30" i="5" s="1"/>
  <c r="D31" i="5" s="1"/>
  <c r="J30" i="4"/>
  <c r="K30" i="4" s="1"/>
  <c r="D31" i="4" s="1"/>
  <c r="I30" i="4"/>
  <c r="F31" i="1"/>
  <c r="G31" i="1" s="1"/>
  <c r="G31" i="6" l="1"/>
  <c r="H31" i="6" s="1"/>
  <c r="F31" i="5"/>
  <c r="G31" i="5" s="1"/>
  <c r="G31" i="4"/>
  <c r="F31" i="4"/>
  <c r="I31" i="1"/>
  <c r="J31" i="1" s="1"/>
  <c r="K31" i="1" s="1"/>
  <c r="D32" i="1" s="1"/>
  <c r="G32" i="1" s="1"/>
  <c r="J31" i="6" l="1"/>
  <c r="K31" i="6" s="1"/>
  <c r="L31" i="6" s="1"/>
  <c r="E32" i="6" s="1"/>
  <c r="H32" i="6" s="1"/>
  <c r="I31" i="5"/>
  <c r="J31" i="5"/>
  <c r="K31" i="5" s="1"/>
  <c r="D32" i="5" s="1"/>
  <c r="G32" i="5" s="1"/>
  <c r="J31" i="4"/>
  <c r="K31" i="4" s="1"/>
  <c r="D32" i="4" s="1"/>
  <c r="G32" i="4" s="1"/>
  <c r="I31" i="4"/>
  <c r="I32" i="1"/>
  <c r="J32" i="1" s="1"/>
  <c r="K32" i="1" s="1"/>
  <c r="D33" i="1" s="1"/>
  <c r="G33" i="1" s="1"/>
  <c r="J32" i="6" l="1"/>
  <c r="K32" i="6" s="1"/>
  <c r="L32" i="6" s="1"/>
  <c r="E33" i="6" s="1"/>
  <c r="H33" i="6" s="1"/>
  <c r="I32" i="5"/>
  <c r="J32" i="5" s="1"/>
  <c r="K32" i="5" s="1"/>
  <c r="D33" i="5" s="1"/>
  <c r="G33" i="5" s="1"/>
  <c r="J32" i="4"/>
  <c r="K32" i="4" s="1"/>
  <c r="D33" i="4" s="1"/>
  <c r="G33" i="4" s="1"/>
  <c r="I32" i="4"/>
  <c r="I33" i="1"/>
  <c r="J33" i="1" s="1"/>
  <c r="K33" i="1" s="1"/>
  <c r="D34" i="1" s="1"/>
  <c r="G34" i="1" s="1"/>
  <c r="J33" i="6" l="1"/>
  <c r="K33" i="6" s="1"/>
  <c r="L33" i="6" s="1"/>
  <c r="E34" i="6" s="1"/>
  <c r="H34" i="6" s="1"/>
  <c r="I33" i="5"/>
  <c r="J33" i="5"/>
  <c r="K33" i="5" s="1"/>
  <c r="D34" i="5" s="1"/>
  <c r="G34" i="5" s="1"/>
  <c r="I33" i="4"/>
  <c r="J33" i="4" s="1"/>
  <c r="K33" i="4" s="1"/>
  <c r="D34" i="4" s="1"/>
  <c r="G34" i="4" s="1"/>
  <c r="I34" i="1"/>
  <c r="J34" i="1" s="1"/>
  <c r="K34" i="1" s="1"/>
  <c r="D35" i="1" s="1"/>
  <c r="G35" i="1" s="1"/>
  <c r="J34" i="6" l="1"/>
  <c r="K34" i="6" s="1"/>
  <c r="L34" i="6" s="1"/>
  <c r="E35" i="6" s="1"/>
  <c r="H35" i="6" s="1"/>
  <c r="I34" i="5"/>
  <c r="J34" i="5" s="1"/>
  <c r="K34" i="5" s="1"/>
  <c r="D35" i="5" s="1"/>
  <c r="G35" i="5" s="1"/>
  <c r="J34" i="4"/>
  <c r="K34" i="4" s="1"/>
  <c r="D35" i="4" s="1"/>
  <c r="G35" i="4" s="1"/>
  <c r="I34" i="4"/>
  <c r="I35" i="1"/>
  <c r="J35" i="1" s="1"/>
  <c r="K35" i="1" s="1"/>
  <c r="D36" i="1" s="1"/>
  <c r="G36" i="1" s="1"/>
  <c r="J35" i="6" l="1"/>
  <c r="K35" i="6" s="1"/>
  <c r="L35" i="6" s="1"/>
  <c r="E36" i="6" s="1"/>
  <c r="H36" i="6" s="1"/>
  <c r="I35" i="5"/>
  <c r="J35" i="5"/>
  <c r="K35" i="5" s="1"/>
  <c r="D36" i="5" s="1"/>
  <c r="G36" i="5" s="1"/>
  <c r="J35" i="4"/>
  <c r="K35" i="4" s="1"/>
  <c r="D36" i="4" s="1"/>
  <c r="G36" i="4" s="1"/>
  <c r="I35" i="4"/>
  <c r="I36" i="1"/>
  <c r="J36" i="1"/>
  <c r="K36" i="1" s="1"/>
  <c r="D37" i="1" s="1"/>
  <c r="J36" i="6" l="1"/>
  <c r="K36" i="6" s="1"/>
  <c r="L36" i="6" s="1"/>
  <c r="E37" i="6" s="1"/>
  <c r="I36" i="5"/>
  <c r="J36" i="5" s="1"/>
  <c r="K36" i="5" s="1"/>
  <c r="D37" i="5" s="1"/>
  <c r="J36" i="4"/>
  <c r="K36" i="4" s="1"/>
  <c r="D37" i="4" s="1"/>
  <c r="I36" i="4"/>
  <c r="F37" i="1"/>
  <c r="G37" i="1"/>
  <c r="G37" i="6" l="1"/>
  <c r="H37" i="6" s="1"/>
  <c r="F37" i="5"/>
  <c r="G37" i="5" s="1"/>
  <c r="F37" i="4"/>
  <c r="G37" i="4" s="1"/>
  <c r="I37" i="1"/>
  <c r="J37" i="1" s="1"/>
  <c r="K37" i="1" s="1"/>
  <c r="D38" i="1" s="1"/>
  <c r="J37" i="6" l="1"/>
  <c r="K37" i="6" s="1"/>
  <c r="L37" i="6" s="1"/>
  <c r="E38" i="6" s="1"/>
  <c r="I37" i="5"/>
  <c r="J37" i="5"/>
  <c r="K37" i="5" s="1"/>
  <c r="D38" i="5" s="1"/>
  <c r="I37" i="4"/>
  <c r="J37" i="4" s="1"/>
  <c r="K37" i="4" s="1"/>
  <c r="D38" i="4" s="1"/>
  <c r="F38" i="1"/>
  <c r="G38" i="1" s="1"/>
  <c r="G38" i="6" l="1"/>
  <c r="H38" i="6" s="1"/>
  <c r="F38" i="5"/>
  <c r="G38" i="5" s="1"/>
  <c r="F38" i="4"/>
  <c r="G38" i="4" s="1"/>
  <c r="I38" i="1"/>
  <c r="J38" i="1" s="1"/>
  <c r="K38" i="1" s="1"/>
  <c r="D39" i="1" s="1"/>
  <c r="J38" i="6" l="1"/>
  <c r="K38" i="6" s="1"/>
  <c r="L38" i="6" s="1"/>
  <c r="E39" i="6" s="1"/>
  <c r="I38" i="5"/>
  <c r="J38" i="5" s="1"/>
  <c r="K38" i="5" s="1"/>
  <c r="D39" i="5" s="1"/>
  <c r="I38" i="4"/>
  <c r="J38" i="4" s="1"/>
  <c r="K38" i="4" s="1"/>
  <c r="D39" i="4" s="1"/>
  <c r="F39" i="1"/>
  <c r="G39" i="1" s="1"/>
  <c r="G39" i="6" l="1"/>
  <c r="H39" i="6" s="1"/>
  <c r="F39" i="5"/>
  <c r="G39" i="5" s="1"/>
  <c r="F39" i="4"/>
  <c r="G39" i="4" s="1"/>
  <c r="I39" i="1"/>
  <c r="J39" i="1" s="1"/>
  <c r="K39" i="1" s="1"/>
  <c r="D40" i="1" s="1"/>
  <c r="G40" i="1" s="1"/>
  <c r="J39" i="6" l="1"/>
  <c r="K39" i="6" s="1"/>
  <c r="L39" i="6" s="1"/>
  <c r="E40" i="6" s="1"/>
  <c r="H40" i="6" s="1"/>
  <c r="I39" i="5"/>
  <c r="J39" i="5"/>
  <c r="K39" i="5" s="1"/>
  <c r="D40" i="5" s="1"/>
  <c r="G40" i="5" s="1"/>
  <c r="I39" i="4"/>
  <c r="J39" i="4" s="1"/>
  <c r="K39" i="4" s="1"/>
  <c r="D40" i="4" s="1"/>
  <c r="G40" i="4" s="1"/>
  <c r="I40" i="1"/>
  <c r="J40" i="1" s="1"/>
  <c r="K40" i="1" s="1"/>
  <c r="D41" i="1" s="1"/>
  <c r="G41" i="1" s="1"/>
  <c r="J40" i="6" l="1"/>
  <c r="K40" i="6" s="1"/>
  <c r="L40" i="6" s="1"/>
  <c r="E41" i="6" s="1"/>
  <c r="H41" i="6" s="1"/>
  <c r="I40" i="5"/>
  <c r="J40" i="5" s="1"/>
  <c r="K40" i="5" s="1"/>
  <c r="D41" i="5" s="1"/>
  <c r="G41" i="5" s="1"/>
  <c r="J40" i="4"/>
  <c r="K40" i="4" s="1"/>
  <c r="D41" i="4" s="1"/>
  <c r="G41" i="4" s="1"/>
  <c r="I40" i="4"/>
  <c r="I41" i="1"/>
  <c r="J41" i="1" s="1"/>
  <c r="K41" i="1" s="1"/>
  <c r="D42" i="1" s="1"/>
  <c r="J41" i="6" l="1"/>
  <c r="K41" i="6" s="1"/>
  <c r="L41" i="6" s="1"/>
  <c r="E42" i="6" s="1"/>
  <c r="I41" i="5"/>
  <c r="J41" i="5"/>
  <c r="K41" i="5" s="1"/>
  <c r="D42" i="5" s="1"/>
  <c r="I41" i="4"/>
  <c r="J41" i="4" s="1"/>
  <c r="K41" i="4" s="1"/>
  <c r="D42" i="4" s="1"/>
  <c r="F42" i="1"/>
  <c r="G42" i="1" s="1"/>
  <c r="G42" i="6" l="1"/>
  <c r="H42" i="6" s="1"/>
  <c r="F42" i="5"/>
  <c r="G42" i="5" s="1"/>
  <c r="F42" i="4"/>
  <c r="G42" i="4" s="1"/>
  <c r="J42" i="1"/>
  <c r="K42" i="1" s="1"/>
  <c r="D43" i="1" s="1"/>
  <c r="G43" i="1" s="1"/>
  <c r="I42" i="1"/>
  <c r="J42" i="6" l="1"/>
  <c r="K42" i="6" s="1"/>
  <c r="L42" i="6" s="1"/>
  <c r="E43" i="6" s="1"/>
  <c r="H43" i="6" s="1"/>
  <c r="I42" i="5"/>
  <c r="J42" i="5" s="1"/>
  <c r="K42" i="5" s="1"/>
  <c r="D43" i="5" s="1"/>
  <c r="G43" i="5" s="1"/>
  <c r="I42" i="4"/>
  <c r="J42" i="4" s="1"/>
  <c r="K42" i="4" s="1"/>
  <c r="D43" i="4" s="1"/>
  <c r="G43" i="4" s="1"/>
  <c r="I43" i="1"/>
  <c r="J43" i="1" s="1"/>
  <c r="K43" i="1" s="1"/>
  <c r="D44" i="1" s="1"/>
  <c r="J43" i="6" l="1"/>
  <c r="K43" i="6" s="1"/>
  <c r="L43" i="6" s="1"/>
  <c r="E44" i="6" s="1"/>
  <c r="I43" i="5"/>
  <c r="J43" i="5" s="1"/>
  <c r="K43" i="5" s="1"/>
  <c r="D44" i="5" s="1"/>
  <c r="I43" i="4"/>
  <c r="J43" i="4" s="1"/>
  <c r="K43" i="4" s="1"/>
  <c r="D44" i="4" s="1"/>
  <c r="F44" i="1"/>
  <c r="G44" i="1" s="1"/>
  <c r="G44" i="6" l="1"/>
  <c r="H44" i="6" s="1"/>
  <c r="F44" i="5"/>
  <c r="G44" i="5"/>
  <c r="F44" i="4"/>
  <c r="G44" i="4"/>
  <c r="I44" i="1"/>
  <c r="J44" i="1" s="1"/>
  <c r="K44" i="1" s="1"/>
  <c r="D45" i="1" s="1"/>
  <c r="J44" i="6" l="1"/>
  <c r="K44" i="6" s="1"/>
  <c r="L44" i="6" s="1"/>
  <c r="E45" i="6" s="1"/>
  <c r="I44" i="5"/>
  <c r="J44" i="5" s="1"/>
  <c r="K44" i="5" s="1"/>
  <c r="D45" i="5" s="1"/>
  <c r="I44" i="4"/>
  <c r="J44" i="4" s="1"/>
  <c r="K44" i="4" s="1"/>
  <c r="D45" i="4" s="1"/>
  <c r="F45" i="1"/>
  <c r="G45" i="1"/>
  <c r="G45" i="6" l="1"/>
  <c r="H45" i="6" s="1"/>
  <c r="F45" i="5"/>
  <c r="G45" i="5"/>
  <c r="F45" i="4"/>
  <c r="G45" i="4"/>
  <c r="I45" i="1"/>
  <c r="J45" i="1" s="1"/>
  <c r="K45" i="1" s="1"/>
  <c r="D46" i="1" s="1"/>
  <c r="J45" i="6" l="1"/>
  <c r="K45" i="6" s="1"/>
  <c r="L45" i="6" s="1"/>
  <c r="E46" i="6" s="1"/>
  <c r="I45" i="5"/>
  <c r="J45" i="5" s="1"/>
  <c r="K45" i="5" s="1"/>
  <c r="D46" i="5" s="1"/>
  <c r="J45" i="4"/>
  <c r="K45" i="4" s="1"/>
  <c r="D46" i="4" s="1"/>
  <c r="I45" i="4"/>
  <c r="F46" i="1"/>
  <c r="G46" i="1" s="1"/>
  <c r="G46" i="6" l="1"/>
  <c r="H46" i="6" s="1"/>
  <c r="F46" i="5"/>
  <c r="G46" i="5"/>
  <c r="F46" i="4"/>
  <c r="G46" i="4"/>
  <c r="I46" i="1"/>
  <c r="J46" i="1" s="1"/>
  <c r="K46" i="1" s="1"/>
  <c r="D47" i="1" s="1"/>
  <c r="G47" i="1" s="1"/>
  <c r="J46" i="6" l="1"/>
  <c r="K46" i="6" s="1"/>
  <c r="L46" i="6" s="1"/>
  <c r="E47" i="6" s="1"/>
  <c r="H47" i="6" s="1"/>
  <c r="I46" i="5"/>
  <c r="J46" i="5" s="1"/>
  <c r="K46" i="5" s="1"/>
  <c r="D47" i="5" s="1"/>
  <c r="G47" i="5" s="1"/>
  <c r="I46" i="4"/>
  <c r="J46" i="4" s="1"/>
  <c r="K46" i="4" s="1"/>
  <c r="D47" i="4" s="1"/>
  <c r="G47" i="4" s="1"/>
  <c r="I47" i="1"/>
  <c r="J47" i="1" s="1"/>
  <c r="K47" i="1" s="1"/>
  <c r="D48" i="1" s="1"/>
  <c r="G48" i="1" s="1"/>
  <c r="J47" i="6" l="1"/>
  <c r="K47" i="6" s="1"/>
  <c r="L47" i="6" s="1"/>
  <c r="E48" i="6" s="1"/>
  <c r="H48" i="6" s="1"/>
  <c r="I47" i="5"/>
  <c r="J47" i="5" s="1"/>
  <c r="K47" i="5" s="1"/>
  <c r="D48" i="5" s="1"/>
  <c r="G48" i="5" s="1"/>
  <c r="J47" i="4"/>
  <c r="K47" i="4" s="1"/>
  <c r="D48" i="4" s="1"/>
  <c r="G48" i="4" s="1"/>
  <c r="I47" i="4"/>
  <c r="I48" i="1"/>
  <c r="J48" i="1" s="1"/>
  <c r="K48" i="1" s="1"/>
  <c r="D49" i="1" s="1"/>
  <c r="G49" i="1" s="1"/>
  <c r="J48" i="6" l="1"/>
  <c r="K48" i="6" s="1"/>
  <c r="L48" i="6" s="1"/>
  <c r="E49" i="6" s="1"/>
  <c r="H49" i="6" s="1"/>
  <c r="I48" i="5"/>
  <c r="J48" i="5" s="1"/>
  <c r="K48" i="5" s="1"/>
  <c r="D49" i="5" s="1"/>
  <c r="G49" i="5" s="1"/>
  <c r="I48" i="4"/>
  <c r="J48" i="4" s="1"/>
  <c r="K48" i="4" s="1"/>
  <c r="D49" i="4" s="1"/>
  <c r="G49" i="4" s="1"/>
  <c r="I49" i="1"/>
  <c r="J49" i="1" s="1"/>
  <c r="K49" i="1" s="1"/>
  <c r="D50" i="1" s="1"/>
  <c r="G50" i="1" s="1"/>
  <c r="J49" i="6" l="1"/>
  <c r="K49" i="6" s="1"/>
  <c r="L49" i="6" s="1"/>
  <c r="E50" i="6" s="1"/>
  <c r="H50" i="6" s="1"/>
  <c r="I49" i="5"/>
  <c r="J49" i="5" s="1"/>
  <c r="K49" i="5" s="1"/>
  <c r="D50" i="5" s="1"/>
  <c r="G50" i="5" s="1"/>
  <c r="I49" i="4"/>
  <c r="J49" i="4" s="1"/>
  <c r="K49" i="4" s="1"/>
  <c r="D50" i="4" s="1"/>
  <c r="G50" i="4" s="1"/>
  <c r="I50" i="1"/>
  <c r="J50" i="1" s="1"/>
  <c r="K50" i="1" s="1"/>
  <c r="D51" i="1" s="1"/>
  <c r="G51" i="1" s="1"/>
  <c r="J50" i="6" l="1"/>
  <c r="K50" i="6" s="1"/>
  <c r="L50" i="6" s="1"/>
  <c r="E51" i="6" s="1"/>
  <c r="H51" i="6" s="1"/>
  <c r="I50" i="5"/>
  <c r="J50" i="5" s="1"/>
  <c r="K50" i="5" s="1"/>
  <c r="D51" i="5" s="1"/>
  <c r="G51" i="5" s="1"/>
  <c r="J50" i="4"/>
  <c r="K50" i="4" s="1"/>
  <c r="D51" i="4" s="1"/>
  <c r="G51" i="4" s="1"/>
  <c r="I50" i="4"/>
  <c r="I51" i="1"/>
  <c r="J51" i="1" s="1"/>
  <c r="K51" i="1" s="1"/>
  <c r="D52" i="1" s="1"/>
  <c r="G52" i="1" s="1"/>
  <c r="J51" i="6" l="1"/>
  <c r="K51" i="6" s="1"/>
  <c r="L51" i="6" s="1"/>
  <c r="E52" i="6" s="1"/>
  <c r="H52" i="6" s="1"/>
  <c r="I51" i="5"/>
  <c r="J51" i="5" s="1"/>
  <c r="K51" i="5" s="1"/>
  <c r="D52" i="5" s="1"/>
  <c r="G52" i="5" s="1"/>
  <c r="J51" i="4"/>
  <c r="K51" i="4" s="1"/>
  <c r="D52" i="4" s="1"/>
  <c r="G52" i="4" s="1"/>
  <c r="I51" i="4"/>
  <c r="I52" i="1"/>
  <c r="J52" i="1"/>
  <c r="K52" i="1" s="1"/>
  <c r="D53" i="1" s="1"/>
  <c r="G53" i="1" s="1"/>
  <c r="J52" i="6" l="1"/>
  <c r="K52" i="6" s="1"/>
  <c r="L52" i="6" s="1"/>
  <c r="E53" i="6" s="1"/>
  <c r="H53" i="6" s="1"/>
  <c r="I52" i="5"/>
  <c r="J52" i="5" s="1"/>
  <c r="K52" i="5" s="1"/>
  <c r="D53" i="5" s="1"/>
  <c r="G53" i="5" s="1"/>
  <c r="I52" i="4"/>
  <c r="J52" i="4" s="1"/>
  <c r="K52" i="4" s="1"/>
  <c r="D53" i="4" s="1"/>
  <c r="G53" i="4" s="1"/>
  <c r="I53" i="1"/>
  <c r="J53" i="1" s="1"/>
  <c r="K53" i="1" s="1"/>
  <c r="D54" i="1" s="1"/>
  <c r="G54" i="1" s="1"/>
  <c r="J53" i="6" l="1"/>
  <c r="K53" i="6" s="1"/>
  <c r="L53" i="6" s="1"/>
  <c r="E54" i="6" s="1"/>
  <c r="H54" i="6" s="1"/>
  <c r="I53" i="5"/>
  <c r="J53" i="5" s="1"/>
  <c r="K53" i="5" s="1"/>
  <c r="D54" i="5" s="1"/>
  <c r="G54" i="5" s="1"/>
  <c r="I53" i="4"/>
  <c r="J53" i="4" s="1"/>
  <c r="K53" i="4" s="1"/>
  <c r="D54" i="4" s="1"/>
  <c r="G54" i="4" s="1"/>
  <c r="I54" i="1"/>
  <c r="J54" i="1" s="1"/>
  <c r="K54" i="1" s="1"/>
  <c r="D55" i="1" s="1"/>
  <c r="G55" i="1" s="1"/>
  <c r="J54" i="6" l="1"/>
  <c r="K54" i="6" s="1"/>
  <c r="L54" i="6" s="1"/>
  <c r="E55" i="6" s="1"/>
  <c r="H55" i="6" s="1"/>
  <c r="I54" i="5"/>
  <c r="J54" i="5" s="1"/>
  <c r="K54" i="5" s="1"/>
  <c r="D55" i="5" s="1"/>
  <c r="G55" i="5" s="1"/>
  <c r="J54" i="4"/>
  <c r="K54" i="4" s="1"/>
  <c r="D55" i="4" s="1"/>
  <c r="G55" i="4" s="1"/>
  <c r="I54" i="4"/>
  <c r="I55" i="1"/>
  <c r="J55" i="1" s="1"/>
  <c r="K55" i="1" s="1"/>
  <c r="D56" i="1" s="1"/>
  <c r="J55" i="6" l="1"/>
  <c r="K55" i="6" s="1"/>
  <c r="L55" i="6" s="1"/>
  <c r="E56" i="6" s="1"/>
  <c r="I55" i="5"/>
  <c r="J55" i="5" s="1"/>
  <c r="K55" i="5" s="1"/>
  <c r="D56" i="5" s="1"/>
  <c r="J55" i="4"/>
  <c r="K55" i="4" s="1"/>
  <c r="D56" i="4" s="1"/>
  <c r="I55" i="4"/>
  <c r="F56" i="1"/>
  <c r="G56" i="1" s="1"/>
  <c r="G56" i="6" l="1"/>
  <c r="H56" i="6" s="1"/>
  <c r="F56" i="5"/>
  <c r="G56" i="5"/>
  <c r="F56" i="4"/>
  <c r="G56" i="4" s="1"/>
  <c r="I56" i="1"/>
  <c r="J56" i="1" s="1"/>
  <c r="K56" i="1" s="1"/>
  <c r="D57" i="1" s="1"/>
  <c r="J56" i="6" l="1"/>
  <c r="K56" i="6" s="1"/>
  <c r="L56" i="6" s="1"/>
  <c r="E57" i="6" s="1"/>
  <c r="I56" i="5"/>
  <c r="J56" i="5" s="1"/>
  <c r="K56" i="5" s="1"/>
  <c r="D57" i="5" s="1"/>
  <c r="I56" i="4"/>
  <c r="J56" i="4" s="1"/>
  <c r="K56" i="4" s="1"/>
  <c r="D57" i="4" s="1"/>
  <c r="F57" i="1"/>
  <c r="G57" i="1"/>
  <c r="G57" i="6" l="1"/>
  <c r="H57" i="6" s="1"/>
  <c r="F57" i="5"/>
  <c r="G57" i="5" s="1"/>
  <c r="F57" i="4"/>
  <c r="G57" i="4"/>
  <c r="I57" i="1"/>
  <c r="J57" i="1" s="1"/>
  <c r="K57" i="1" s="1"/>
  <c r="D58" i="1" s="1"/>
  <c r="J57" i="6" l="1"/>
  <c r="K57" i="6" s="1"/>
  <c r="L57" i="6" s="1"/>
  <c r="E58" i="6" s="1"/>
  <c r="I57" i="5"/>
  <c r="J57" i="5" s="1"/>
  <c r="K57" i="5" s="1"/>
  <c r="D58" i="5" s="1"/>
  <c r="I57" i="4"/>
  <c r="J57" i="4" s="1"/>
  <c r="K57" i="4" s="1"/>
  <c r="D58" i="4" s="1"/>
  <c r="F58" i="1"/>
  <c r="G58" i="1" s="1"/>
  <c r="G58" i="6" l="1"/>
  <c r="H58" i="6" s="1"/>
  <c r="F58" i="5"/>
  <c r="G58" i="5"/>
  <c r="F58" i="4"/>
  <c r="G58" i="4" s="1"/>
  <c r="I58" i="1"/>
  <c r="J58" i="1" s="1"/>
  <c r="K58" i="1" s="1"/>
  <c r="D59" i="1" s="1"/>
  <c r="G59" i="1" s="1"/>
  <c r="J58" i="6" l="1"/>
  <c r="K58" i="6" s="1"/>
  <c r="L58" i="6" s="1"/>
  <c r="E59" i="6" s="1"/>
  <c r="H59" i="6" s="1"/>
  <c r="I58" i="5"/>
  <c r="J58" i="5" s="1"/>
  <c r="K58" i="5" s="1"/>
  <c r="D59" i="5" s="1"/>
  <c r="G59" i="5" s="1"/>
  <c r="I58" i="4"/>
  <c r="J58" i="4" s="1"/>
  <c r="K58" i="4" s="1"/>
  <c r="D59" i="4" s="1"/>
  <c r="G59" i="4" s="1"/>
  <c r="I59" i="1"/>
  <c r="J59" i="1" s="1"/>
  <c r="K59" i="1" s="1"/>
  <c r="D60" i="1" s="1"/>
  <c r="J59" i="6" l="1"/>
  <c r="K59" i="6" s="1"/>
  <c r="L59" i="6" s="1"/>
  <c r="E60" i="6" s="1"/>
  <c r="I59" i="5"/>
  <c r="J59" i="5" s="1"/>
  <c r="K59" i="5" s="1"/>
  <c r="D60" i="5" s="1"/>
  <c r="J59" i="4"/>
  <c r="K59" i="4" s="1"/>
  <c r="D60" i="4" s="1"/>
  <c r="I59" i="4"/>
  <c r="F60" i="1"/>
  <c r="G60" i="1" s="1"/>
  <c r="G60" i="6" l="1"/>
  <c r="H60" i="6" s="1"/>
  <c r="F60" i="5"/>
  <c r="G60" i="5" s="1"/>
  <c r="F60" i="4"/>
  <c r="G60" i="4" s="1"/>
  <c r="I60" i="1"/>
  <c r="J60" i="1" s="1"/>
  <c r="K60" i="1" s="1"/>
  <c r="D61" i="1" s="1"/>
  <c r="J60" i="6" l="1"/>
  <c r="K60" i="6" s="1"/>
  <c r="L60" i="6" s="1"/>
  <c r="E61" i="6" s="1"/>
  <c r="I60" i="5"/>
  <c r="J60" i="5" s="1"/>
  <c r="K60" i="5" s="1"/>
  <c r="D61" i="5" s="1"/>
  <c r="I60" i="4"/>
  <c r="J60" i="4" s="1"/>
  <c r="K60" i="4" s="1"/>
  <c r="D61" i="4" s="1"/>
  <c r="F61" i="1"/>
  <c r="G61" i="1" s="1"/>
  <c r="G61" i="6" l="1"/>
  <c r="H61" i="6" s="1"/>
  <c r="F61" i="5"/>
  <c r="G61" i="5"/>
  <c r="F61" i="4"/>
  <c r="G61" i="4" s="1"/>
  <c r="I61" i="1"/>
  <c r="J61" i="1" s="1"/>
  <c r="K61" i="1" s="1"/>
  <c r="D62" i="1" s="1"/>
  <c r="J61" i="6" l="1"/>
  <c r="K61" i="6" s="1"/>
  <c r="L61" i="6" s="1"/>
  <c r="E62" i="6" s="1"/>
  <c r="I61" i="5"/>
  <c r="J61" i="5" s="1"/>
  <c r="K61" i="5" s="1"/>
  <c r="D62" i="5" s="1"/>
  <c r="I61" i="4"/>
  <c r="J61" i="4" s="1"/>
  <c r="K61" i="4" s="1"/>
  <c r="D62" i="4" s="1"/>
  <c r="F62" i="1"/>
  <c r="G62" i="1"/>
  <c r="G62" i="6" l="1"/>
  <c r="H62" i="6" s="1"/>
  <c r="F62" i="5"/>
  <c r="G62" i="5"/>
  <c r="F62" i="4"/>
  <c r="G62" i="4"/>
  <c r="I62" i="1"/>
  <c r="J62" i="1" s="1"/>
  <c r="K62" i="1" s="1"/>
  <c r="D63" i="1" s="1"/>
  <c r="G63" i="1" s="1"/>
  <c r="J62" i="6" l="1"/>
  <c r="K62" i="6" s="1"/>
  <c r="L62" i="6" s="1"/>
  <c r="E63" i="6" s="1"/>
  <c r="H63" i="6" s="1"/>
  <c r="I62" i="5"/>
  <c r="J62" i="5" s="1"/>
  <c r="K62" i="5" s="1"/>
  <c r="D63" i="5" s="1"/>
  <c r="G63" i="5" s="1"/>
  <c r="I62" i="4"/>
  <c r="J62" i="4" s="1"/>
  <c r="K62" i="4" s="1"/>
  <c r="D63" i="4" s="1"/>
  <c r="G63" i="4" s="1"/>
  <c r="I63" i="1"/>
  <c r="J63" i="1" s="1"/>
  <c r="K63" i="1" s="1"/>
  <c r="D64" i="1" s="1"/>
  <c r="G64" i="1" s="1"/>
  <c r="J63" i="6" l="1"/>
  <c r="K63" i="6" s="1"/>
  <c r="L63" i="6" s="1"/>
  <c r="E64" i="6" s="1"/>
  <c r="H64" i="6" s="1"/>
  <c r="I63" i="5"/>
  <c r="J63" i="5" s="1"/>
  <c r="K63" i="5" s="1"/>
  <c r="D64" i="5" s="1"/>
  <c r="G64" i="5" s="1"/>
  <c r="I63" i="4"/>
  <c r="J63" i="4" s="1"/>
  <c r="K63" i="4" s="1"/>
  <c r="D64" i="4" s="1"/>
  <c r="G64" i="4" s="1"/>
  <c r="I64" i="1"/>
  <c r="J64" i="1" s="1"/>
  <c r="K64" i="1" s="1"/>
  <c r="D65" i="1" s="1"/>
  <c r="J64" i="6" l="1"/>
  <c r="K64" i="6" s="1"/>
  <c r="L64" i="6" s="1"/>
  <c r="E65" i="6" s="1"/>
  <c r="I64" i="5"/>
  <c r="J64" i="5" s="1"/>
  <c r="K64" i="5" s="1"/>
  <c r="D65" i="5" s="1"/>
  <c r="I64" i="4"/>
  <c r="J64" i="4" s="1"/>
  <c r="K64" i="4" s="1"/>
  <c r="D65" i="4" s="1"/>
  <c r="F65" i="1"/>
  <c r="G65" i="1" s="1"/>
  <c r="G65" i="6" l="1"/>
  <c r="H65" i="6" s="1"/>
  <c r="F65" i="5"/>
  <c r="G65" i="5"/>
  <c r="F65" i="4"/>
  <c r="G65" i="4"/>
  <c r="I65" i="1"/>
  <c r="J65" i="1" s="1"/>
  <c r="K65" i="1" s="1"/>
  <c r="D66" i="1" s="1"/>
  <c r="J65" i="6" l="1"/>
  <c r="K65" i="6" s="1"/>
  <c r="L65" i="6" s="1"/>
  <c r="E66" i="6" s="1"/>
  <c r="I65" i="5"/>
  <c r="J65" i="5" s="1"/>
  <c r="K65" i="5" s="1"/>
  <c r="D66" i="5" s="1"/>
  <c r="I65" i="4"/>
  <c r="J65" i="4" s="1"/>
  <c r="K65" i="4" s="1"/>
  <c r="D66" i="4" s="1"/>
  <c r="F66" i="1"/>
  <c r="G66" i="1" s="1"/>
  <c r="G66" i="6" l="1"/>
  <c r="H66" i="6" s="1"/>
  <c r="F66" i="5"/>
  <c r="G66" i="5"/>
  <c r="F66" i="4"/>
  <c r="G66" i="4"/>
  <c r="I66" i="1"/>
  <c r="J66" i="1" s="1"/>
  <c r="K66" i="1" s="1"/>
  <c r="D67" i="1" s="1"/>
  <c r="J66" i="6" l="1"/>
  <c r="K66" i="6" s="1"/>
  <c r="L66" i="6" s="1"/>
  <c r="E67" i="6" s="1"/>
  <c r="I66" i="5"/>
  <c r="J66" i="5" s="1"/>
  <c r="K66" i="5" s="1"/>
  <c r="D67" i="5" s="1"/>
  <c r="I66" i="4"/>
  <c r="J66" i="4" s="1"/>
  <c r="K66" i="4" s="1"/>
  <c r="D67" i="4" s="1"/>
  <c r="F67" i="1"/>
  <c r="G67" i="1" s="1"/>
  <c r="G67" i="6" l="1"/>
  <c r="H67" i="6" s="1"/>
  <c r="F67" i="5"/>
  <c r="G67" i="5" s="1"/>
  <c r="F67" i="4"/>
  <c r="G67" i="4" s="1"/>
  <c r="I67" i="1"/>
  <c r="J67" i="1" s="1"/>
  <c r="K67" i="1" s="1"/>
  <c r="D68" i="1" s="1"/>
  <c r="J67" i="6" l="1"/>
  <c r="K67" i="6" s="1"/>
  <c r="L67" i="6" s="1"/>
  <c r="E68" i="6" s="1"/>
  <c r="I67" i="5"/>
  <c r="J67" i="5" s="1"/>
  <c r="K67" i="5" s="1"/>
  <c r="D68" i="5" s="1"/>
  <c r="I67" i="4"/>
  <c r="J67" i="4" s="1"/>
  <c r="K67" i="4" s="1"/>
  <c r="D68" i="4" s="1"/>
  <c r="F68" i="1"/>
  <c r="G68" i="1" s="1"/>
  <c r="G68" i="6" l="1"/>
  <c r="H68" i="6" s="1"/>
  <c r="F68" i="5"/>
  <c r="G68" i="5"/>
  <c r="F68" i="4"/>
  <c r="G68" i="4"/>
  <c r="I68" i="1"/>
  <c r="J68" i="1"/>
  <c r="K68" i="1" s="1"/>
  <c r="D69" i="1" s="1"/>
  <c r="G69" i="1" s="1"/>
  <c r="J68" i="6" l="1"/>
  <c r="K68" i="6" s="1"/>
  <c r="L68" i="6" s="1"/>
  <c r="E69" i="6" s="1"/>
  <c r="H69" i="6" s="1"/>
  <c r="I68" i="5"/>
  <c r="J68" i="5" s="1"/>
  <c r="K68" i="5" s="1"/>
  <c r="D69" i="5" s="1"/>
  <c r="G69" i="5" s="1"/>
  <c r="J68" i="4"/>
  <c r="K68" i="4" s="1"/>
  <c r="D69" i="4" s="1"/>
  <c r="G69" i="4" s="1"/>
  <c r="I68" i="4"/>
  <c r="I69" i="1"/>
  <c r="J69" i="1" s="1"/>
  <c r="K69" i="1" s="1"/>
  <c r="D70" i="1" s="1"/>
  <c r="G70" i="1" s="1"/>
  <c r="J69" i="6" l="1"/>
  <c r="K69" i="6" s="1"/>
  <c r="L69" i="6" s="1"/>
  <c r="E70" i="6" s="1"/>
  <c r="H70" i="6" s="1"/>
  <c r="I69" i="5"/>
  <c r="J69" i="5" s="1"/>
  <c r="K69" i="5" s="1"/>
  <c r="D70" i="5" s="1"/>
  <c r="G70" i="5" s="1"/>
  <c r="I69" i="4"/>
  <c r="J69" i="4" s="1"/>
  <c r="K69" i="4" s="1"/>
  <c r="D70" i="4" s="1"/>
  <c r="G70" i="4" s="1"/>
  <c r="I70" i="1"/>
  <c r="J70" i="1" s="1"/>
  <c r="K70" i="1" s="1"/>
  <c r="D71" i="1" s="1"/>
  <c r="G71" i="1" s="1"/>
  <c r="J70" i="6" l="1"/>
  <c r="K70" i="6" s="1"/>
  <c r="L70" i="6" s="1"/>
  <c r="E71" i="6" s="1"/>
  <c r="H71" i="6" s="1"/>
  <c r="I70" i="5"/>
  <c r="J70" i="5" s="1"/>
  <c r="K70" i="5" s="1"/>
  <c r="D71" i="5" s="1"/>
  <c r="G71" i="5" s="1"/>
  <c r="J70" i="4"/>
  <c r="K70" i="4" s="1"/>
  <c r="D71" i="4" s="1"/>
  <c r="G71" i="4" s="1"/>
  <c r="I70" i="4"/>
  <c r="I71" i="1"/>
  <c r="J71" i="1" s="1"/>
  <c r="K71" i="1" s="1"/>
  <c r="D72" i="1" s="1"/>
  <c r="J71" i="6" l="1"/>
  <c r="K71" i="6" s="1"/>
  <c r="L71" i="6" s="1"/>
  <c r="E72" i="6" s="1"/>
  <c r="I71" i="5"/>
  <c r="J71" i="5" s="1"/>
  <c r="K71" i="5" s="1"/>
  <c r="D72" i="5" s="1"/>
  <c r="I71" i="4"/>
  <c r="J71" i="4" s="1"/>
  <c r="K71" i="4" s="1"/>
  <c r="D72" i="4" s="1"/>
  <c r="F72" i="1"/>
  <c r="G72" i="1" s="1"/>
  <c r="G72" i="6" l="1"/>
  <c r="H72" i="6" s="1"/>
  <c r="F72" i="5"/>
  <c r="G72" i="5" s="1"/>
  <c r="F72" i="4"/>
  <c r="G72" i="4" s="1"/>
  <c r="I72" i="1"/>
  <c r="J72" i="1" s="1"/>
  <c r="K72" i="1" s="1"/>
  <c r="D73" i="1" s="1"/>
  <c r="J72" i="6" l="1"/>
  <c r="K72" i="6" s="1"/>
  <c r="L72" i="6" s="1"/>
  <c r="E73" i="6" s="1"/>
  <c r="I72" i="5"/>
  <c r="J72" i="5" s="1"/>
  <c r="K72" i="5" s="1"/>
  <c r="D73" i="5" s="1"/>
  <c r="I72" i="4"/>
  <c r="J72" i="4" s="1"/>
  <c r="K72" i="4" s="1"/>
  <c r="D73" i="4" s="1"/>
  <c r="F73" i="1"/>
  <c r="G73" i="1" s="1"/>
  <c r="G73" i="6" l="1"/>
  <c r="H73" i="6" s="1"/>
  <c r="F73" i="5"/>
  <c r="G73" i="5"/>
  <c r="F73" i="4"/>
  <c r="G73" i="4" s="1"/>
  <c r="I73" i="1"/>
  <c r="J73" i="1" s="1"/>
  <c r="K73" i="1" s="1"/>
  <c r="D74" i="1" s="1"/>
  <c r="G74" i="1" s="1"/>
  <c r="J73" i="6" l="1"/>
  <c r="K73" i="6" s="1"/>
  <c r="L73" i="6" s="1"/>
  <c r="E74" i="6" s="1"/>
  <c r="H74" i="6" s="1"/>
  <c r="I73" i="5"/>
  <c r="J73" i="5" s="1"/>
  <c r="K73" i="5" s="1"/>
  <c r="D74" i="5" s="1"/>
  <c r="G74" i="5" s="1"/>
  <c r="I73" i="4"/>
  <c r="J73" i="4" s="1"/>
  <c r="K73" i="4" s="1"/>
  <c r="D74" i="4" s="1"/>
  <c r="G74" i="4" s="1"/>
  <c r="I74" i="1"/>
  <c r="J74" i="1" s="1"/>
  <c r="K74" i="1" s="1"/>
  <c r="D75" i="1" s="1"/>
  <c r="G75" i="1" s="1"/>
  <c r="J74" i="6" l="1"/>
  <c r="K74" i="6" s="1"/>
  <c r="L74" i="6" s="1"/>
  <c r="E75" i="6" s="1"/>
  <c r="H75" i="6" s="1"/>
  <c r="I74" i="5"/>
  <c r="J74" i="5" s="1"/>
  <c r="K74" i="5" s="1"/>
  <c r="D75" i="5" s="1"/>
  <c r="G75" i="5" s="1"/>
  <c r="J74" i="4"/>
  <c r="K74" i="4" s="1"/>
  <c r="D75" i="4" s="1"/>
  <c r="G75" i="4" s="1"/>
  <c r="I74" i="4"/>
  <c r="I75" i="1"/>
  <c r="J75" i="1" s="1"/>
  <c r="K75" i="1" s="1"/>
  <c r="D76" i="1" s="1"/>
  <c r="J75" i="6" l="1"/>
  <c r="K75" i="6" s="1"/>
  <c r="L75" i="6" s="1"/>
  <c r="E76" i="6" s="1"/>
  <c r="I75" i="5"/>
  <c r="J75" i="5" s="1"/>
  <c r="K75" i="5" s="1"/>
  <c r="D76" i="5" s="1"/>
  <c r="J75" i="4"/>
  <c r="K75" i="4" s="1"/>
  <c r="D76" i="4" s="1"/>
  <c r="I75" i="4"/>
  <c r="F76" i="1"/>
  <c r="G76" i="1" s="1"/>
  <c r="G76" i="6" l="1"/>
  <c r="H76" i="6" s="1"/>
  <c r="F76" i="5"/>
  <c r="G76" i="5"/>
  <c r="F76" i="4"/>
  <c r="G76" i="4" s="1"/>
  <c r="I76" i="1"/>
  <c r="J76" i="1" s="1"/>
  <c r="K76" i="1" s="1"/>
  <c r="D77" i="1" s="1"/>
  <c r="J76" i="6" l="1"/>
  <c r="K76" i="6" s="1"/>
  <c r="L76" i="6" s="1"/>
  <c r="E77" i="6" s="1"/>
  <c r="I76" i="5"/>
  <c r="J76" i="5" s="1"/>
  <c r="K76" i="5" s="1"/>
  <c r="D77" i="5" s="1"/>
  <c r="I76" i="4"/>
  <c r="J76" i="4" s="1"/>
  <c r="K76" i="4" s="1"/>
  <c r="D77" i="4" s="1"/>
  <c r="F77" i="1"/>
  <c r="G77" i="1" s="1"/>
  <c r="G77" i="6" l="1"/>
  <c r="H77" i="6" s="1"/>
  <c r="F77" i="5"/>
  <c r="G77" i="5"/>
  <c r="F77" i="4"/>
  <c r="G77" i="4" s="1"/>
  <c r="I77" i="1"/>
  <c r="J77" i="1" s="1"/>
  <c r="K77" i="1" s="1"/>
  <c r="D78" i="1" s="1"/>
  <c r="J77" i="6" l="1"/>
  <c r="K77" i="6" s="1"/>
  <c r="L77" i="6" s="1"/>
  <c r="E78" i="6" s="1"/>
  <c r="I77" i="5"/>
  <c r="J77" i="5" s="1"/>
  <c r="K77" i="5" s="1"/>
  <c r="D78" i="5" s="1"/>
  <c r="J77" i="4"/>
  <c r="K77" i="4" s="1"/>
  <c r="D78" i="4" s="1"/>
  <c r="I77" i="4"/>
  <c r="F78" i="1"/>
  <c r="G78" i="1" s="1"/>
  <c r="G78" i="6" l="1"/>
  <c r="H78" i="6" s="1"/>
  <c r="F78" i="5"/>
  <c r="G78" i="5"/>
  <c r="F78" i="4"/>
  <c r="G78" i="4" s="1"/>
  <c r="I78" i="1"/>
  <c r="J78" i="1" s="1"/>
  <c r="K78" i="1" s="1"/>
  <c r="D79" i="1" s="1"/>
  <c r="J78" i="6" l="1"/>
  <c r="K78" i="6" s="1"/>
  <c r="L78" i="6" s="1"/>
  <c r="E79" i="6" s="1"/>
  <c r="I78" i="5"/>
  <c r="J78" i="5" s="1"/>
  <c r="K78" i="5" s="1"/>
  <c r="D79" i="5" s="1"/>
  <c r="J78" i="4"/>
  <c r="K78" i="4" s="1"/>
  <c r="D79" i="4" s="1"/>
  <c r="I78" i="4"/>
  <c r="F79" i="1"/>
  <c r="G79" i="1" s="1"/>
  <c r="G79" i="6" l="1"/>
  <c r="H79" i="6" s="1"/>
  <c r="F79" i="5"/>
  <c r="G79" i="5" s="1"/>
  <c r="F79" i="4"/>
  <c r="G79" i="4" s="1"/>
  <c r="I79" i="1"/>
  <c r="J79" i="1" s="1"/>
  <c r="K79" i="1" s="1"/>
  <c r="D80" i="1" s="1"/>
  <c r="G80" i="1" s="1"/>
  <c r="J79" i="6" l="1"/>
  <c r="K79" i="6" s="1"/>
  <c r="L79" i="6" s="1"/>
  <c r="E80" i="6" s="1"/>
  <c r="H80" i="6" s="1"/>
  <c r="I79" i="5"/>
  <c r="J79" i="5" s="1"/>
  <c r="K79" i="5" s="1"/>
  <c r="D80" i="5" s="1"/>
  <c r="G80" i="5" s="1"/>
  <c r="I79" i="4"/>
  <c r="J79" i="4" s="1"/>
  <c r="K79" i="4" s="1"/>
  <c r="D80" i="4" s="1"/>
  <c r="G80" i="4" s="1"/>
  <c r="I80" i="1"/>
  <c r="J80" i="1" s="1"/>
  <c r="K80" i="1" s="1"/>
  <c r="D81" i="1" s="1"/>
  <c r="G81" i="1" s="1"/>
  <c r="J80" i="6" l="1"/>
  <c r="K80" i="6" s="1"/>
  <c r="L80" i="6" s="1"/>
  <c r="E81" i="6" s="1"/>
  <c r="H81" i="6" s="1"/>
  <c r="I80" i="5"/>
  <c r="J80" i="5" s="1"/>
  <c r="K80" i="5" s="1"/>
  <c r="D81" i="5" s="1"/>
  <c r="G81" i="5" s="1"/>
  <c r="J80" i="4"/>
  <c r="K80" i="4" s="1"/>
  <c r="D81" i="4" s="1"/>
  <c r="G81" i="4" s="1"/>
  <c r="I80" i="4"/>
  <c r="I81" i="1"/>
  <c r="J81" i="1" s="1"/>
  <c r="K81" i="1" s="1"/>
  <c r="D82" i="1" s="1"/>
  <c r="G82" i="1" s="1"/>
  <c r="J81" i="6" l="1"/>
  <c r="K81" i="6" s="1"/>
  <c r="L81" i="6" s="1"/>
  <c r="E82" i="6" s="1"/>
  <c r="H82" i="6" s="1"/>
  <c r="I81" i="5"/>
  <c r="J81" i="5" s="1"/>
  <c r="K81" i="5" s="1"/>
  <c r="D82" i="5" s="1"/>
  <c r="G82" i="5" s="1"/>
  <c r="J81" i="4"/>
  <c r="K81" i="4" s="1"/>
  <c r="D82" i="4" s="1"/>
  <c r="G82" i="4" s="1"/>
  <c r="I81" i="4"/>
  <c r="I82" i="1"/>
  <c r="J82" i="1" s="1"/>
  <c r="K82" i="1" s="1"/>
  <c r="D83" i="1" s="1"/>
  <c r="J82" i="6" l="1"/>
  <c r="K82" i="6" s="1"/>
  <c r="L82" i="6" s="1"/>
  <c r="E83" i="6" s="1"/>
  <c r="I82" i="5"/>
  <c r="J82" i="5" s="1"/>
  <c r="K82" i="5" s="1"/>
  <c r="D83" i="5" s="1"/>
  <c r="I82" i="4"/>
  <c r="J82" i="4" s="1"/>
  <c r="K82" i="4" s="1"/>
  <c r="D83" i="4" s="1"/>
  <c r="F83" i="1"/>
  <c r="G83" i="1" s="1"/>
  <c r="G83" i="6" l="1"/>
  <c r="H83" i="6" s="1"/>
  <c r="F83" i="5"/>
  <c r="G83" i="5"/>
  <c r="F83" i="4"/>
  <c r="G83" i="4" s="1"/>
  <c r="J83" i="1"/>
  <c r="K83" i="1" s="1"/>
  <c r="D84" i="1" s="1"/>
  <c r="G84" i="1" s="1"/>
  <c r="I83" i="1"/>
  <c r="J83" i="6" l="1"/>
  <c r="K83" i="6" s="1"/>
  <c r="L83" i="6" s="1"/>
  <c r="E84" i="6" s="1"/>
  <c r="H84" i="6" s="1"/>
  <c r="I83" i="5"/>
  <c r="J83" i="5" s="1"/>
  <c r="K83" i="5" s="1"/>
  <c r="D84" i="5" s="1"/>
  <c r="G84" i="5" s="1"/>
  <c r="I83" i="4"/>
  <c r="J83" i="4" s="1"/>
  <c r="K83" i="4" s="1"/>
  <c r="D84" i="4" s="1"/>
  <c r="G84" i="4" s="1"/>
  <c r="I84" i="1"/>
  <c r="J84" i="1"/>
  <c r="K84" i="1" s="1"/>
  <c r="D85" i="1" s="1"/>
  <c r="G85" i="1" s="1"/>
  <c r="J84" i="6" l="1"/>
  <c r="K84" i="6" s="1"/>
  <c r="L84" i="6" s="1"/>
  <c r="E85" i="6" s="1"/>
  <c r="H85" i="6" s="1"/>
  <c r="I84" i="5"/>
  <c r="J84" i="5" s="1"/>
  <c r="K84" i="5" s="1"/>
  <c r="D85" i="5" s="1"/>
  <c r="G85" i="5" s="1"/>
  <c r="I84" i="4"/>
  <c r="J84" i="4" s="1"/>
  <c r="K84" i="4" s="1"/>
  <c r="D85" i="4" s="1"/>
  <c r="G85" i="4" s="1"/>
  <c r="I85" i="1"/>
  <c r="J85" i="1" s="1"/>
  <c r="K85" i="1" s="1"/>
  <c r="D86" i="1" s="1"/>
  <c r="J85" i="6" l="1"/>
  <c r="K85" i="6" s="1"/>
  <c r="L85" i="6" s="1"/>
  <c r="E86" i="6" s="1"/>
  <c r="I85" i="5"/>
  <c r="J85" i="5" s="1"/>
  <c r="K85" i="5" s="1"/>
  <c r="D86" i="5" s="1"/>
  <c r="J85" i="4"/>
  <c r="K85" i="4" s="1"/>
  <c r="D86" i="4" s="1"/>
  <c r="I85" i="4"/>
  <c r="F86" i="1"/>
  <c r="G86" i="1" s="1"/>
  <c r="G86" i="6" l="1"/>
  <c r="H86" i="6" s="1"/>
  <c r="F86" i="5"/>
  <c r="G86" i="5"/>
  <c r="F86" i="4"/>
  <c r="G86" i="4" s="1"/>
  <c r="I86" i="1"/>
  <c r="J86" i="1" s="1"/>
  <c r="K86" i="1" s="1"/>
  <c r="D87" i="1" s="1"/>
  <c r="J86" i="6" l="1"/>
  <c r="K86" i="6" s="1"/>
  <c r="L86" i="6" s="1"/>
  <c r="E87" i="6" s="1"/>
  <c r="I86" i="5"/>
  <c r="J86" i="5" s="1"/>
  <c r="K86" i="5" s="1"/>
  <c r="D87" i="5" s="1"/>
  <c r="J86" i="4"/>
  <c r="K86" i="4" s="1"/>
  <c r="D87" i="4" s="1"/>
  <c r="I86" i="4"/>
  <c r="F87" i="1"/>
  <c r="G87" i="1" s="1"/>
  <c r="G87" i="6" l="1"/>
  <c r="H87" i="6" s="1"/>
  <c r="F87" i="5"/>
  <c r="G87" i="5"/>
  <c r="F87" i="4"/>
  <c r="G87" i="4" s="1"/>
  <c r="I87" i="1"/>
  <c r="J87" i="1" s="1"/>
  <c r="K87" i="1" s="1"/>
  <c r="D88" i="1" s="1"/>
  <c r="G88" i="1" s="1"/>
  <c r="J87" i="6" l="1"/>
  <c r="K87" i="6" s="1"/>
  <c r="L87" i="6" s="1"/>
  <c r="E88" i="6" s="1"/>
  <c r="H88" i="6" s="1"/>
  <c r="I87" i="5"/>
  <c r="J87" i="5" s="1"/>
  <c r="K87" i="5" s="1"/>
  <c r="D88" i="5" s="1"/>
  <c r="G88" i="5" s="1"/>
  <c r="J87" i="4"/>
  <c r="K87" i="4" s="1"/>
  <c r="D88" i="4" s="1"/>
  <c r="G88" i="4" s="1"/>
  <c r="I87" i="4"/>
  <c r="I88" i="1"/>
  <c r="J88" i="1" s="1"/>
  <c r="K88" i="1" s="1"/>
  <c r="D89" i="1" s="1"/>
  <c r="G89" i="1" s="1"/>
  <c r="J88" i="6" l="1"/>
  <c r="K88" i="6" s="1"/>
  <c r="L88" i="6" s="1"/>
  <c r="E89" i="6" s="1"/>
  <c r="H89" i="6" s="1"/>
  <c r="I88" i="5"/>
  <c r="J88" i="5" s="1"/>
  <c r="K88" i="5" s="1"/>
  <c r="D89" i="5" s="1"/>
  <c r="G89" i="5" s="1"/>
  <c r="J88" i="4"/>
  <c r="K88" i="4" s="1"/>
  <c r="D89" i="4" s="1"/>
  <c r="G89" i="4" s="1"/>
  <c r="I88" i="4"/>
  <c r="I89" i="1"/>
  <c r="J89" i="1" s="1"/>
  <c r="K89" i="1" s="1"/>
  <c r="D90" i="1" s="1"/>
  <c r="J89" i="6" l="1"/>
  <c r="K89" i="6" s="1"/>
  <c r="L89" i="6" s="1"/>
  <c r="E90" i="6" s="1"/>
  <c r="I89" i="5"/>
  <c r="J89" i="5" s="1"/>
  <c r="K89" i="5" s="1"/>
  <c r="D90" i="5" s="1"/>
  <c r="J89" i="4"/>
  <c r="K89" i="4" s="1"/>
  <c r="D90" i="4" s="1"/>
  <c r="I89" i="4"/>
  <c r="F90" i="1"/>
  <c r="G90" i="1" s="1"/>
  <c r="G90" i="6" l="1"/>
  <c r="H90" i="6" s="1"/>
  <c r="F90" i="5"/>
  <c r="G90" i="5"/>
  <c r="F90" i="4"/>
  <c r="G90" i="4" s="1"/>
  <c r="I90" i="1"/>
  <c r="J90" i="1" s="1"/>
  <c r="K90" i="1" s="1"/>
  <c r="D91" i="1" s="1"/>
  <c r="J90" i="6" l="1"/>
  <c r="K90" i="6" s="1"/>
  <c r="L90" i="6" s="1"/>
  <c r="E91" i="6" s="1"/>
  <c r="I90" i="5"/>
  <c r="J90" i="5" s="1"/>
  <c r="K90" i="5" s="1"/>
  <c r="D91" i="5" s="1"/>
  <c r="J90" i="4"/>
  <c r="K90" i="4" s="1"/>
  <c r="D91" i="4" s="1"/>
  <c r="I90" i="4"/>
  <c r="F91" i="1"/>
  <c r="G91" i="1" s="1"/>
  <c r="G91" i="6" l="1"/>
  <c r="H91" i="6" s="1"/>
  <c r="F91" i="5"/>
  <c r="G91" i="5"/>
  <c r="F91" i="4"/>
  <c r="G91" i="4" s="1"/>
  <c r="I91" i="1"/>
  <c r="J91" i="1" s="1"/>
  <c r="K91" i="1" s="1"/>
  <c r="D92" i="1" s="1"/>
  <c r="J91" i="6" l="1"/>
  <c r="K91" i="6" s="1"/>
  <c r="L91" i="6" s="1"/>
  <c r="E92" i="6" s="1"/>
  <c r="I91" i="5"/>
  <c r="J91" i="5" s="1"/>
  <c r="K91" i="5" s="1"/>
  <c r="D92" i="5" s="1"/>
  <c r="I91" i="4"/>
  <c r="J91" i="4" s="1"/>
  <c r="K91" i="4" s="1"/>
  <c r="D92" i="4" s="1"/>
  <c r="F92" i="1"/>
  <c r="G92" i="1" s="1"/>
  <c r="G92" i="6" l="1"/>
  <c r="H92" i="6" s="1"/>
  <c r="F92" i="5"/>
  <c r="G92" i="5"/>
  <c r="F92" i="4"/>
  <c r="G92" i="4" s="1"/>
  <c r="I92" i="1"/>
  <c r="J92" i="1" s="1"/>
  <c r="K92" i="1" s="1"/>
  <c r="D93" i="1" s="1"/>
  <c r="J92" i="6" l="1"/>
  <c r="K92" i="6" s="1"/>
  <c r="L92" i="6" s="1"/>
  <c r="E93" i="6" s="1"/>
  <c r="I92" i="5"/>
  <c r="J92" i="5" s="1"/>
  <c r="K92" i="5" s="1"/>
  <c r="D93" i="5" s="1"/>
  <c r="I92" i="4"/>
  <c r="J92" i="4" s="1"/>
  <c r="K92" i="4" s="1"/>
  <c r="D93" i="4" s="1"/>
  <c r="F93" i="1"/>
  <c r="G93" i="1" s="1"/>
  <c r="G93" i="6" l="1"/>
  <c r="H93" i="6" s="1"/>
  <c r="F93" i="5"/>
  <c r="G93" i="5"/>
  <c r="F93" i="4"/>
  <c r="G93" i="4" s="1"/>
  <c r="I93" i="1"/>
  <c r="J93" i="1" s="1"/>
  <c r="K93" i="1" s="1"/>
  <c r="D94" i="1" s="1"/>
  <c r="J93" i="6" l="1"/>
  <c r="K93" i="6" s="1"/>
  <c r="L93" i="6" s="1"/>
  <c r="E94" i="6" s="1"/>
  <c r="I93" i="5"/>
  <c r="J93" i="5" s="1"/>
  <c r="K93" i="5" s="1"/>
  <c r="D94" i="5" s="1"/>
  <c r="I93" i="4"/>
  <c r="J93" i="4" s="1"/>
  <c r="K93" i="4" s="1"/>
  <c r="D94" i="4" s="1"/>
  <c r="F94" i="1"/>
  <c r="G94" i="1" s="1"/>
  <c r="G94" i="6" l="1"/>
  <c r="H94" i="6" s="1"/>
  <c r="F94" i="5"/>
  <c r="G94" i="5"/>
  <c r="F94" i="4"/>
  <c r="G94" i="4" s="1"/>
  <c r="I94" i="1"/>
  <c r="J94" i="1" s="1"/>
  <c r="K94" i="1" s="1"/>
  <c r="D95" i="1" s="1"/>
  <c r="J94" i="6" l="1"/>
  <c r="K94" i="6" s="1"/>
  <c r="L94" i="6" s="1"/>
  <c r="E95" i="6" s="1"/>
  <c r="I94" i="5"/>
  <c r="J94" i="5" s="1"/>
  <c r="K94" i="5" s="1"/>
  <c r="D95" i="5" s="1"/>
  <c r="I94" i="4"/>
  <c r="J94" i="4" s="1"/>
  <c r="K94" i="4" s="1"/>
  <c r="D95" i="4" s="1"/>
  <c r="F95" i="1"/>
  <c r="G95" i="1" s="1"/>
  <c r="G95" i="6" l="1"/>
  <c r="H95" i="6" s="1"/>
  <c r="F95" i="5"/>
  <c r="G95" i="5"/>
  <c r="F95" i="4"/>
  <c r="G95" i="4"/>
  <c r="I95" i="1"/>
  <c r="J95" i="1" s="1"/>
  <c r="K95" i="1" s="1"/>
  <c r="D96" i="1" s="1"/>
  <c r="J95" i="6" l="1"/>
  <c r="K95" i="6" s="1"/>
  <c r="L95" i="6" s="1"/>
  <c r="E96" i="6" s="1"/>
  <c r="I95" i="5"/>
  <c r="J95" i="5" s="1"/>
  <c r="K95" i="5" s="1"/>
  <c r="D96" i="5" s="1"/>
  <c r="J95" i="4"/>
  <c r="K95" i="4" s="1"/>
  <c r="D96" i="4" s="1"/>
  <c r="I95" i="4"/>
  <c r="F96" i="1"/>
  <c r="G96" i="1" s="1"/>
  <c r="G96" i="6" l="1"/>
  <c r="H96" i="6" s="1"/>
  <c r="F96" i="5"/>
  <c r="G96" i="5"/>
  <c r="F96" i="4"/>
  <c r="G96" i="4" s="1"/>
  <c r="I96" i="1"/>
  <c r="J96" i="1" s="1"/>
  <c r="K96" i="1" s="1"/>
  <c r="D97" i="1" s="1"/>
  <c r="J96" i="6" l="1"/>
  <c r="K96" i="6" s="1"/>
  <c r="L96" i="6" s="1"/>
  <c r="E97" i="6" s="1"/>
  <c r="I96" i="5"/>
  <c r="J96" i="5" s="1"/>
  <c r="K96" i="5" s="1"/>
  <c r="D97" i="5" s="1"/>
  <c r="I96" i="4"/>
  <c r="J96" i="4" s="1"/>
  <c r="K96" i="4" s="1"/>
  <c r="D97" i="4" s="1"/>
  <c r="F97" i="1"/>
  <c r="G97" i="1"/>
  <c r="G97" i="6" l="1"/>
  <c r="H97" i="6" s="1"/>
  <c r="F97" i="5"/>
  <c r="G97" i="5"/>
  <c r="F97" i="4"/>
  <c r="G97" i="4"/>
  <c r="I97" i="1"/>
  <c r="J97" i="1" s="1"/>
  <c r="K97" i="1" s="1"/>
  <c r="D98" i="1" s="1"/>
  <c r="J97" i="6" l="1"/>
  <c r="K97" i="6" s="1"/>
  <c r="L97" i="6" s="1"/>
  <c r="E98" i="6" s="1"/>
  <c r="I97" i="5"/>
  <c r="J97" i="5" s="1"/>
  <c r="K97" i="5" s="1"/>
  <c r="D98" i="5" s="1"/>
  <c r="J97" i="4"/>
  <c r="K97" i="4" s="1"/>
  <c r="D98" i="4" s="1"/>
  <c r="I97" i="4"/>
  <c r="F98" i="1"/>
  <c r="G98" i="1"/>
  <c r="G98" i="6" l="1"/>
  <c r="H98" i="6" s="1"/>
  <c r="F98" i="5"/>
  <c r="G98" i="5" s="1"/>
  <c r="F98" i="4"/>
  <c r="G98" i="4" s="1"/>
  <c r="I98" i="1"/>
  <c r="J98" i="1" s="1"/>
  <c r="K98" i="1" s="1"/>
  <c r="D99" i="1" s="1"/>
  <c r="G99" i="1" s="1"/>
  <c r="J98" i="6" l="1"/>
  <c r="K98" i="6" s="1"/>
  <c r="L98" i="6" s="1"/>
  <c r="E99" i="6" s="1"/>
  <c r="H99" i="6" s="1"/>
  <c r="I98" i="5"/>
  <c r="J98" i="5" s="1"/>
  <c r="K98" i="5" s="1"/>
  <c r="D99" i="5" s="1"/>
  <c r="G99" i="5" s="1"/>
  <c r="I98" i="4"/>
  <c r="J98" i="4" s="1"/>
  <c r="K98" i="4" s="1"/>
  <c r="D99" i="4" s="1"/>
  <c r="G99" i="4" s="1"/>
  <c r="I99" i="1"/>
  <c r="J99" i="1" s="1"/>
  <c r="K99" i="1" s="1"/>
  <c r="D100" i="1" s="1"/>
  <c r="G100" i="1" s="1"/>
  <c r="J99" i="6" l="1"/>
  <c r="K99" i="6" s="1"/>
  <c r="L99" i="6" s="1"/>
  <c r="E100" i="6" s="1"/>
  <c r="H100" i="6" s="1"/>
  <c r="I99" i="5"/>
  <c r="J99" i="5" s="1"/>
  <c r="K99" i="5" s="1"/>
  <c r="D100" i="5" s="1"/>
  <c r="G100" i="5" s="1"/>
  <c r="J99" i="4"/>
  <c r="K99" i="4" s="1"/>
  <c r="D100" i="4" s="1"/>
  <c r="G100" i="4" s="1"/>
  <c r="I99" i="4"/>
  <c r="I100" i="1"/>
  <c r="J100" i="1"/>
  <c r="K100" i="1" s="1"/>
  <c r="D101" i="1" s="1"/>
  <c r="G101" i="1" s="1"/>
  <c r="J100" i="6" l="1"/>
  <c r="K100" i="6" s="1"/>
  <c r="L100" i="6" s="1"/>
  <c r="E101" i="6" s="1"/>
  <c r="H101" i="6" s="1"/>
  <c r="I100" i="5"/>
  <c r="J100" i="5" s="1"/>
  <c r="K100" i="5" s="1"/>
  <c r="D101" i="5" s="1"/>
  <c r="G101" i="5" s="1"/>
  <c r="J100" i="4"/>
  <c r="K100" i="4" s="1"/>
  <c r="D101" i="4" s="1"/>
  <c r="G101" i="4" s="1"/>
  <c r="I100" i="4"/>
  <c r="I101" i="1"/>
  <c r="J101" i="1" s="1"/>
  <c r="K101" i="1" s="1"/>
  <c r="D102" i="1" s="1"/>
  <c r="G102" i="1" s="1"/>
  <c r="J101" i="6" l="1"/>
  <c r="K101" i="6" s="1"/>
  <c r="L101" i="6" s="1"/>
  <c r="E102" i="6" s="1"/>
  <c r="H102" i="6" s="1"/>
  <c r="I101" i="5"/>
  <c r="J101" i="5" s="1"/>
  <c r="K101" i="5" s="1"/>
  <c r="D102" i="5" s="1"/>
  <c r="G102" i="5" s="1"/>
  <c r="J101" i="4"/>
  <c r="K101" i="4" s="1"/>
  <c r="D102" i="4" s="1"/>
  <c r="G102" i="4" s="1"/>
  <c r="I101" i="4"/>
  <c r="I102" i="1"/>
  <c r="J102" i="1" s="1"/>
  <c r="K102" i="1" s="1"/>
  <c r="D103" i="1" s="1"/>
  <c r="J102" i="6" l="1"/>
  <c r="K102" i="6" s="1"/>
  <c r="L102" i="6" s="1"/>
  <c r="E103" i="6" s="1"/>
  <c r="I102" i="5"/>
  <c r="J102" i="5" s="1"/>
  <c r="K102" i="5" s="1"/>
  <c r="D103" i="5" s="1"/>
  <c r="I102" i="4"/>
  <c r="J102" i="4" s="1"/>
  <c r="K102" i="4" s="1"/>
  <c r="D103" i="4" s="1"/>
  <c r="F103" i="1"/>
  <c r="G103" i="1" s="1"/>
  <c r="G103" i="6" l="1"/>
  <c r="H103" i="6" s="1"/>
  <c r="F103" i="5"/>
  <c r="G103" i="5"/>
  <c r="F103" i="4"/>
  <c r="G103" i="4" s="1"/>
  <c r="I103" i="1"/>
  <c r="J103" i="1" s="1"/>
  <c r="K103" i="1" s="1"/>
  <c r="D104" i="1" s="1"/>
  <c r="G104" i="1" s="1"/>
  <c r="J103" i="6" l="1"/>
  <c r="K103" i="6" s="1"/>
  <c r="L103" i="6" s="1"/>
  <c r="E104" i="6" s="1"/>
  <c r="H104" i="6" s="1"/>
  <c r="I103" i="5"/>
  <c r="J103" i="5" s="1"/>
  <c r="K103" i="5" s="1"/>
  <c r="D104" i="5" s="1"/>
  <c r="G104" i="5" s="1"/>
  <c r="J103" i="4"/>
  <c r="K103" i="4" s="1"/>
  <c r="D104" i="4" s="1"/>
  <c r="G104" i="4" s="1"/>
  <c r="I103" i="4"/>
  <c r="I104" i="1"/>
  <c r="J104" i="1" s="1"/>
  <c r="K104" i="1" s="1"/>
  <c r="D105" i="1" s="1"/>
  <c r="G105" i="1" s="1"/>
  <c r="J104" i="6" l="1"/>
  <c r="K104" i="6" s="1"/>
  <c r="L104" i="6" s="1"/>
  <c r="E105" i="6" s="1"/>
  <c r="H105" i="6" s="1"/>
  <c r="I104" i="5"/>
  <c r="J104" i="5" s="1"/>
  <c r="K104" i="5" s="1"/>
  <c r="D105" i="5" s="1"/>
  <c r="G105" i="5" s="1"/>
  <c r="I104" i="4"/>
  <c r="J104" i="4" s="1"/>
  <c r="K104" i="4" s="1"/>
  <c r="D105" i="4" s="1"/>
  <c r="G105" i="4" s="1"/>
  <c r="I105" i="1"/>
  <c r="J105" i="1" s="1"/>
  <c r="K105" i="1" s="1"/>
  <c r="D106" i="1" s="1"/>
  <c r="J105" i="6" l="1"/>
  <c r="K105" i="6" s="1"/>
  <c r="L105" i="6" s="1"/>
  <c r="E106" i="6" s="1"/>
  <c r="I105" i="5"/>
  <c r="J105" i="5" s="1"/>
  <c r="K105" i="5" s="1"/>
  <c r="D106" i="5" s="1"/>
  <c r="I105" i="4"/>
  <c r="J105" i="4" s="1"/>
  <c r="K105" i="4" s="1"/>
  <c r="D106" i="4" s="1"/>
  <c r="F106" i="1"/>
  <c r="G106" i="1"/>
  <c r="G106" i="6" l="1"/>
  <c r="H106" i="6" s="1"/>
  <c r="F106" i="5"/>
  <c r="G106" i="5"/>
  <c r="F106" i="4"/>
  <c r="G106" i="4"/>
  <c r="I106" i="1"/>
  <c r="J106" i="1" s="1"/>
  <c r="K106" i="1" s="1"/>
  <c r="D107" i="1" s="1"/>
  <c r="J106" i="6" l="1"/>
  <c r="K106" i="6" s="1"/>
  <c r="L106" i="6" s="1"/>
  <c r="E107" i="6" s="1"/>
  <c r="I106" i="5"/>
  <c r="J106" i="5" s="1"/>
  <c r="K106" i="5" s="1"/>
  <c r="D107" i="5" s="1"/>
  <c r="I106" i="4"/>
  <c r="J106" i="4" s="1"/>
  <c r="K106" i="4" s="1"/>
  <c r="D107" i="4" s="1"/>
  <c r="F107" i="1"/>
  <c r="G107" i="1" s="1"/>
  <c r="G107" i="6" l="1"/>
  <c r="H107" i="6" s="1"/>
  <c r="F107" i="5"/>
  <c r="G107" i="5"/>
  <c r="F107" i="4"/>
  <c r="G107" i="4"/>
  <c r="I107" i="1"/>
  <c r="J107" i="1" s="1"/>
  <c r="K107" i="1" s="1"/>
  <c r="D108" i="1" s="1"/>
  <c r="J107" i="6" l="1"/>
  <c r="K107" i="6" s="1"/>
  <c r="L107" i="6" s="1"/>
  <c r="E108" i="6" s="1"/>
  <c r="I107" i="5"/>
  <c r="J107" i="5" s="1"/>
  <c r="K107" i="5" s="1"/>
  <c r="D108" i="5" s="1"/>
  <c r="I107" i="4"/>
  <c r="J107" i="4" s="1"/>
  <c r="K107" i="4" s="1"/>
  <c r="D108" i="4" s="1"/>
  <c r="F108" i="1"/>
  <c r="G108" i="1" s="1"/>
  <c r="G108" i="6" l="1"/>
  <c r="H108" i="6" s="1"/>
  <c r="F108" i="5"/>
  <c r="G108" i="5"/>
  <c r="F108" i="4"/>
  <c r="G108" i="4"/>
  <c r="I108" i="1"/>
  <c r="J108" i="1" s="1"/>
  <c r="K108" i="1" s="1"/>
  <c r="D109" i="1" s="1"/>
  <c r="J108" i="6" l="1"/>
  <c r="K108" i="6" s="1"/>
  <c r="L108" i="6" s="1"/>
  <c r="E109" i="6" s="1"/>
  <c r="I108" i="5"/>
  <c r="J108" i="5" s="1"/>
  <c r="K108" i="5" s="1"/>
  <c r="D109" i="5" s="1"/>
  <c r="I108" i="4"/>
  <c r="J108" i="4" s="1"/>
  <c r="K108" i="4" s="1"/>
  <c r="D109" i="4" s="1"/>
  <c r="F109" i="1"/>
  <c r="G109" i="1" s="1"/>
  <c r="G109" i="6" l="1"/>
  <c r="H109" i="6" s="1"/>
  <c r="F109" i="5"/>
  <c r="G109" i="5" s="1"/>
  <c r="F109" i="4"/>
  <c r="G109" i="4"/>
  <c r="J109" i="1"/>
  <c r="K109" i="1" s="1"/>
  <c r="D110" i="1" s="1"/>
  <c r="I109" i="1"/>
  <c r="J109" i="6" l="1"/>
  <c r="K109" i="6" s="1"/>
  <c r="L109" i="6" s="1"/>
  <c r="E110" i="6" s="1"/>
  <c r="I109" i="5"/>
  <c r="J109" i="5" s="1"/>
  <c r="K109" i="5" s="1"/>
  <c r="D110" i="5" s="1"/>
  <c r="I109" i="4"/>
  <c r="J109" i="4" s="1"/>
  <c r="K109" i="4" s="1"/>
  <c r="D110" i="4" s="1"/>
  <c r="F110" i="1"/>
  <c r="G110" i="1" s="1"/>
  <c r="G110" i="6" l="1"/>
  <c r="H110" i="6" s="1"/>
  <c r="F110" i="5"/>
  <c r="G110" i="5" s="1"/>
  <c r="F110" i="4"/>
  <c r="G110" i="4"/>
  <c r="I110" i="1"/>
  <c r="J110" i="1" s="1"/>
  <c r="K110" i="1" s="1"/>
  <c r="D111" i="1" s="1"/>
  <c r="G111" i="1" s="1"/>
  <c r="J110" i="6" l="1"/>
  <c r="K110" i="6" s="1"/>
  <c r="L110" i="6" s="1"/>
  <c r="E111" i="6" s="1"/>
  <c r="H111" i="6" s="1"/>
  <c r="I110" i="5"/>
  <c r="J110" i="5" s="1"/>
  <c r="K110" i="5" s="1"/>
  <c r="D111" i="5" s="1"/>
  <c r="G111" i="5" s="1"/>
  <c r="I110" i="4"/>
  <c r="J110" i="4" s="1"/>
  <c r="K110" i="4" s="1"/>
  <c r="D111" i="4" s="1"/>
  <c r="G111" i="4" s="1"/>
  <c r="I111" i="1"/>
  <c r="J111" i="1" s="1"/>
  <c r="K111" i="1" s="1"/>
  <c r="D112" i="1" s="1"/>
  <c r="J111" i="6" l="1"/>
  <c r="K111" i="6" s="1"/>
  <c r="L111" i="6" s="1"/>
  <c r="E112" i="6" s="1"/>
  <c r="I111" i="5"/>
  <c r="J111" i="5" s="1"/>
  <c r="K111" i="5" s="1"/>
  <c r="D112" i="5" s="1"/>
  <c r="I111" i="4"/>
  <c r="J111" i="4" s="1"/>
  <c r="K111" i="4" s="1"/>
  <c r="D112" i="4" s="1"/>
  <c r="F112" i="1"/>
  <c r="G112" i="1" s="1"/>
  <c r="G112" i="6" l="1"/>
  <c r="H112" i="6" s="1"/>
  <c r="F112" i="5"/>
  <c r="G112" i="5" s="1"/>
  <c r="F112" i="4"/>
  <c r="G112" i="4" s="1"/>
  <c r="I112" i="1"/>
  <c r="J112" i="1" s="1"/>
  <c r="K112" i="1" s="1"/>
  <c r="D113" i="1" s="1"/>
  <c r="G113" i="1" s="1"/>
  <c r="J112" i="6" l="1"/>
  <c r="K112" i="6" s="1"/>
  <c r="L112" i="6" s="1"/>
  <c r="E113" i="6" s="1"/>
  <c r="H113" i="6" s="1"/>
  <c r="I112" i="5"/>
  <c r="J112" i="5" s="1"/>
  <c r="K112" i="5" s="1"/>
  <c r="D113" i="5" s="1"/>
  <c r="G113" i="5" s="1"/>
  <c r="I112" i="4"/>
  <c r="J112" i="4" s="1"/>
  <c r="K112" i="4" s="1"/>
  <c r="D113" i="4" s="1"/>
  <c r="G113" i="4" s="1"/>
  <c r="I113" i="1"/>
  <c r="J113" i="1" s="1"/>
  <c r="K113" i="1" s="1"/>
  <c r="D114" i="1" s="1"/>
  <c r="J113" i="6" l="1"/>
  <c r="K113" i="6" s="1"/>
  <c r="L113" i="6" s="1"/>
  <c r="E114" i="6" s="1"/>
  <c r="I113" i="5"/>
  <c r="J113" i="5" s="1"/>
  <c r="K113" i="5" s="1"/>
  <c r="D114" i="5" s="1"/>
  <c r="I113" i="4"/>
  <c r="J113" i="4" s="1"/>
  <c r="K113" i="4" s="1"/>
  <c r="D114" i="4" s="1"/>
  <c r="F114" i="1"/>
  <c r="G114" i="1" s="1"/>
  <c r="G114" i="6" l="1"/>
  <c r="H114" i="6" s="1"/>
  <c r="F114" i="5"/>
  <c r="G114" i="5" s="1"/>
  <c r="F114" i="4"/>
  <c r="G114" i="4"/>
  <c r="I114" i="1"/>
  <c r="J114" i="1" s="1"/>
  <c r="K114" i="1" s="1"/>
  <c r="D115" i="1" s="1"/>
  <c r="J114" i="6" l="1"/>
  <c r="K114" i="6" s="1"/>
  <c r="L114" i="6" s="1"/>
  <c r="E115" i="6" s="1"/>
  <c r="I114" i="5"/>
  <c r="J114" i="5" s="1"/>
  <c r="K114" i="5" s="1"/>
  <c r="D115" i="5" s="1"/>
  <c r="I114" i="4"/>
  <c r="J114" i="4" s="1"/>
  <c r="K114" i="4" s="1"/>
  <c r="D115" i="4" s="1"/>
  <c r="F115" i="1"/>
  <c r="G115" i="1" s="1"/>
  <c r="G115" i="6" l="1"/>
  <c r="H115" i="6" s="1"/>
  <c r="F115" i="5"/>
  <c r="G115" i="5" s="1"/>
  <c r="F115" i="4"/>
  <c r="G115" i="4" s="1"/>
  <c r="I115" i="1"/>
  <c r="J115" i="1" s="1"/>
  <c r="K115" i="1" s="1"/>
  <c r="D116" i="1" s="1"/>
  <c r="J115" i="6" l="1"/>
  <c r="K115" i="6" s="1"/>
  <c r="L115" i="6" s="1"/>
  <c r="E116" i="6" s="1"/>
  <c r="I115" i="5"/>
  <c r="J115" i="5" s="1"/>
  <c r="K115" i="5" s="1"/>
  <c r="D116" i="5" s="1"/>
  <c r="I115" i="4"/>
  <c r="J115" i="4" s="1"/>
  <c r="K115" i="4" s="1"/>
  <c r="D116" i="4" s="1"/>
  <c r="F116" i="1"/>
  <c r="G116" i="1"/>
  <c r="G116" i="6" l="1"/>
  <c r="H116" i="6" s="1"/>
  <c r="F116" i="5"/>
  <c r="G116" i="5" s="1"/>
  <c r="F116" i="4"/>
  <c r="G116" i="4" s="1"/>
  <c r="I116" i="1"/>
  <c r="J116" i="1"/>
  <c r="K116" i="1" s="1"/>
  <c r="D117" i="1" s="1"/>
  <c r="G117" i="1" s="1"/>
  <c r="J116" i="6" l="1"/>
  <c r="K116" i="6" s="1"/>
  <c r="L116" i="6" s="1"/>
  <c r="E117" i="6" s="1"/>
  <c r="H117" i="6" s="1"/>
  <c r="I116" i="5"/>
  <c r="J116" i="5" s="1"/>
  <c r="K116" i="5" s="1"/>
  <c r="D117" i="5" s="1"/>
  <c r="G117" i="5" s="1"/>
  <c r="I116" i="4"/>
  <c r="J116" i="4" s="1"/>
  <c r="K116" i="4" s="1"/>
  <c r="D117" i="4" s="1"/>
  <c r="G117" i="4" s="1"/>
  <c r="I117" i="1"/>
  <c r="J117" i="1" s="1"/>
  <c r="K117" i="1" s="1"/>
  <c r="D118" i="1" s="1"/>
  <c r="J117" i="6" l="1"/>
  <c r="K117" i="6" s="1"/>
  <c r="L117" i="6" s="1"/>
  <c r="E118" i="6" s="1"/>
  <c r="I117" i="5"/>
  <c r="J117" i="5" s="1"/>
  <c r="K117" i="5" s="1"/>
  <c r="D118" i="5" s="1"/>
  <c r="I117" i="4"/>
  <c r="J117" i="4" s="1"/>
  <c r="K117" i="4" s="1"/>
  <c r="D118" i="4" s="1"/>
  <c r="F118" i="1"/>
  <c r="G118" i="1" s="1"/>
  <c r="G118" i="6" l="1"/>
  <c r="H118" i="6" s="1"/>
  <c r="F118" i="5"/>
  <c r="G118" i="5" s="1"/>
  <c r="F118" i="4"/>
  <c r="G118" i="4"/>
  <c r="I118" i="1"/>
  <c r="J118" i="1" s="1"/>
  <c r="K118" i="1" s="1"/>
  <c r="D119" i="1" s="1"/>
  <c r="G119" i="1" s="1"/>
  <c r="J118" i="6" l="1"/>
  <c r="K118" i="6" s="1"/>
  <c r="L118" i="6" s="1"/>
  <c r="E119" i="6" s="1"/>
  <c r="H119" i="6" s="1"/>
  <c r="I118" i="5"/>
  <c r="J118" i="5" s="1"/>
  <c r="K118" i="5" s="1"/>
  <c r="D119" i="5" s="1"/>
  <c r="G119" i="5" s="1"/>
  <c r="I118" i="4"/>
  <c r="J118" i="4" s="1"/>
  <c r="K118" i="4" s="1"/>
  <c r="D119" i="4" s="1"/>
  <c r="G119" i="4" s="1"/>
  <c r="I119" i="1"/>
  <c r="J119" i="1" s="1"/>
  <c r="K119" i="1" s="1"/>
  <c r="D120" i="1" s="1"/>
  <c r="G120" i="1" s="1"/>
  <c r="J119" i="6" l="1"/>
  <c r="K119" i="6" s="1"/>
  <c r="L119" i="6" s="1"/>
  <c r="E120" i="6" s="1"/>
  <c r="H120" i="6" s="1"/>
  <c r="I119" i="5"/>
  <c r="J119" i="5" s="1"/>
  <c r="K119" i="5" s="1"/>
  <c r="D120" i="5" s="1"/>
  <c r="G120" i="5" s="1"/>
  <c r="I119" i="4"/>
  <c r="J119" i="4" s="1"/>
  <c r="K119" i="4" s="1"/>
  <c r="D120" i="4" s="1"/>
  <c r="G120" i="4" s="1"/>
  <c r="I120" i="1"/>
  <c r="J120" i="1" s="1"/>
  <c r="K120" i="1" s="1"/>
  <c r="D121" i="1" s="1"/>
  <c r="J120" i="6" l="1"/>
  <c r="K120" i="6" s="1"/>
  <c r="L120" i="6" s="1"/>
  <c r="E121" i="6" s="1"/>
  <c r="I120" i="5"/>
  <c r="J120" i="5" s="1"/>
  <c r="K120" i="5" s="1"/>
  <c r="D121" i="5" s="1"/>
  <c r="I120" i="4"/>
  <c r="J120" i="4" s="1"/>
  <c r="K120" i="4" s="1"/>
  <c r="D121" i="4" s="1"/>
  <c r="F121" i="1"/>
  <c r="G121" i="1"/>
  <c r="G121" i="6" l="1"/>
  <c r="H121" i="6" s="1"/>
  <c r="F121" i="5"/>
  <c r="G121" i="5" s="1"/>
  <c r="F121" i="4"/>
  <c r="G121" i="4" s="1"/>
  <c r="I121" i="1"/>
  <c r="J121" i="1" s="1"/>
  <c r="K121" i="1" s="1"/>
  <c r="D122" i="1" s="1"/>
  <c r="J121" i="6" l="1"/>
  <c r="K121" i="6" s="1"/>
  <c r="L121" i="6" s="1"/>
  <c r="E122" i="6" s="1"/>
  <c r="I121" i="5"/>
  <c r="J121" i="5" s="1"/>
  <c r="K121" i="5" s="1"/>
  <c r="D122" i="5" s="1"/>
  <c r="I121" i="4"/>
  <c r="J121" i="4" s="1"/>
  <c r="K121" i="4" s="1"/>
  <c r="D122" i="4" s="1"/>
  <c r="F122" i="1"/>
  <c r="G122" i="1" s="1"/>
  <c r="G122" i="6" l="1"/>
  <c r="H122" i="6" s="1"/>
  <c r="F122" i="5"/>
  <c r="G122" i="5" s="1"/>
  <c r="F122" i="4"/>
  <c r="G122" i="4" s="1"/>
  <c r="I122" i="1"/>
  <c r="J122" i="1" s="1"/>
  <c r="K122" i="1" s="1"/>
  <c r="D123" i="1" s="1"/>
  <c r="J122" i="6" l="1"/>
  <c r="K122" i="6" s="1"/>
  <c r="L122" i="6" s="1"/>
  <c r="E123" i="6" s="1"/>
  <c r="I122" i="5"/>
  <c r="J122" i="5" s="1"/>
  <c r="K122" i="5" s="1"/>
  <c r="D123" i="5" s="1"/>
  <c r="I122" i="4"/>
  <c r="J122" i="4" s="1"/>
  <c r="K122" i="4" s="1"/>
  <c r="D123" i="4" s="1"/>
  <c r="F123" i="1"/>
  <c r="G123" i="1" s="1"/>
  <c r="G123" i="6" l="1"/>
  <c r="H123" i="6" s="1"/>
  <c r="F123" i="5"/>
  <c r="G123" i="5" s="1"/>
  <c r="F123" i="4"/>
  <c r="G123" i="4"/>
  <c r="I123" i="1"/>
  <c r="J123" i="1" s="1"/>
  <c r="K123" i="1" s="1"/>
  <c r="D124" i="1" s="1"/>
  <c r="J123" i="6" l="1"/>
  <c r="K123" i="6" s="1"/>
  <c r="L123" i="6" s="1"/>
  <c r="E124" i="6" s="1"/>
  <c r="I123" i="5"/>
  <c r="J123" i="5" s="1"/>
  <c r="K123" i="5" s="1"/>
  <c r="D124" i="5" s="1"/>
  <c r="I123" i="4"/>
  <c r="J123" i="4" s="1"/>
  <c r="K123" i="4" s="1"/>
  <c r="D124" i="4" s="1"/>
  <c r="F124" i="1"/>
  <c r="G124" i="1" s="1"/>
  <c r="G124" i="6" l="1"/>
  <c r="H124" i="6" s="1"/>
  <c r="F124" i="5"/>
  <c r="G124" i="5" s="1"/>
  <c r="F124" i="4"/>
  <c r="G124" i="4"/>
  <c r="I124" i="1"/>
  <c r="J124" i="1" s="1"/>
  <c r="K124" i="1" s="1"/>
  <c r="D125" i="1" s="1"/>
  <c r="J124" i="6" l="1"/>
  <c r="K124" i="6" s="1"/>
  <c r="L124" i="6" s="1"/>
  <c r="E125" i="6" s="1"/>
  <c r="I124" i="5"/>
  <c r="J124" i="5" s="1"/>
  <c r="K124" i="5" s="1"/>
  <c r="D125" i="5" s="1"/>
  <c r="I124" i="4"/>
  <c r="J124" i="4" s="1"/>
  <c r="K124" i="4" s="1"/>
  <c r="D125" i="4" s="1"/>
  <c r="F125" i="1"/>
  <c r="G125" i="1" s="1"/>
  <c r="G125" i="6" l="1"/>
  <c r="H125" i="6" s="1"/>
  <c r="F125" i="5"/>
  <c r="G125" i="5" s="1"/>
  <c r="F125" i="4"/>
  <c r="G125" i="4" s="1"/>
  <c r="I125" i="1"/>
  <c r="J125" i="1" s="1"/>
  <c r="K125" i="1" s="1"/>
  <c r="D126" i="1" s="1"/>
  <c r="J125" i="6" l="1"/>
  <c r="K125" i="6" s="1"/>
  <c r="L125" i="6" s="1"/>
  <c r="E126" i="6" s="1"/>
  <c r="I125" i="5"/>
  <c r="J125" i="5" s="1"/>
  <c r="K125" i="5" s="1"/>
  <c r="D126" i="5" s="1"/>
  <c r="I125" i="4"/>
  <c r="J125" i="4" s="1"/>
  <c r="K125" i="4" s="1"/>
  <c r="D126" i="4" s="1"/>
  <c r="F126" i="1"/>
  <c r="G126" i="1" s="1"/>
  <c r="G126" i="6" l="1"/>
  <c r="H126" i="6" s="1"/>
  <c r="F126" i="5"/>
  <c r="G126" i="5" s="1"/>
  <c r="F126" i="4"/>
  <c r="G126" i="4" s="1"/>
  <c r="I126" i="1"/>
  <c r="J126" i="1" s="1"/>
  <c r="K126" i="1" s="1"/>
  <c r="D127" i="1" s="1"/>
  <c r="J126" i="6" l="1"/>
  <c r="K126" i="6" s="1"/>
  <c r="L126" i="6" s="1"/>
  <c r="E127" i="6" s="1"/>
  <c r="I126" i="5"/>
  <c r="J126" i="5" s="1"/>
  <c r="K126" i="5" s="1"/>
  <c r="D127" i="5" s="1"/>
  <c r="I126" i="4"/>
  <c r="J126" i="4" s="1"/>
  <c r="K126" i="4" s="1"/>
  <c r="D127" i="4" s="1"/>
  <c r="F127" i="1"/>
  <c r="G127" i="1" s="1"/>
  <c r="G127" i="6" l="1"/>
  <c r="H127" i="6" s="1"/>
  <c r="F127" i="5"/>
  <c r="G127" i="5" s="1"/>
  <c r="F127" i="4"/>
  <c r="G127" i="4" s="1"/>
  <c r="I127" i="1"/>
  <c r="J127" i="1" s="1"/>
  <c r="K127" i="1" s="1"/>
  <c r="D128" i="1" s="1"/>
  <c r="J127" i="6" l="1"/>
  <c r="K127" i="6" s="1"/>
  <c r="L127" i="6" s="1"/>
  <c r="E128" i="6" s="1"/>
  <c r="I127" i="5"/>
  <c r="J127" i="5" s="1"/>
  <c r="K127" i="5" s="1"/>
  <c r="D128" i="5" s="1"/>
  <c r="I127" i="4"/>
  <c r="J127" i="4" s="1"/>
  <c r="K127" i="4" s="1"/>
  <c r="D128" i="4" s="1"/>
  <c r="F128" i="1"/>
  <c r="G128" i="1" s="1"/>
  <c r="G128" i="6" l="1"/>
  <c r="H128" i="6" s="1"/>
  <c r="F128" i="5"/>
  <c r="G128" i="5" s="1"/>
  <c r="F128" i="4"/>
  <c r="G128" i="4" s="1"/>
  <c r="I128" i="1"/>
  <c r="J128" i="1" s="1"/>
  <c r="K128" i="1" s="1"/>
  <c r="D129" i="1" s="1"/>
  <c r="J128" i="6" l="1"/>
  <c r="K128" i="6" s="1"/>
  <c r="L128" i="6" s="1"/>
  <c r="E129" i="6" s="1"/>
  <c r="I128" i="5"/>
  <c r="J128" i="5" s="1"/>
  <c r="K128" i="5" s="1"/>
  <c r="D129" i="5" s="1"/>
  <c r="I128" i="4"/>
  <c r="J128" i="4" s="1"/>
  <c r="K128" i="4" s="1"/>
  <c r="D129" i="4" s="1"/>
  <c r="F129" i="1"/>
  <c r="G129" i="1" s="1"/>
  <c r="G129" i="6" l="1"/>
  <c r="H129" i="6" s="1"/>
  <c r="F129" i="5"/>
  <c r="G129" i="5" s="1"/>
  <c r="F129" i="4"/>
  <c r="G129" i="4" s="1"/>
  <c r="I129" i="1"/>
  <c r="J129" i="1" s="1"/>
  <c r="K129" i="1" s="1"/>
  <c r="D130" i="1" s="1"/>
  <c r="J129" i="6" l="1"/>
  <c r="K129" i="6" s="1"/>
  <c r="L129" i="6" s="1"/>
  <c r="E130" i="6" s="1"/>
  <c r="I129" i="5"/>
  <c r="J129" i="5" s="1"/>
  <c r="K129" i="5" s="1"/>
  <c r="D130" i="5" s="1"/>
  <c r="I129" i="4"/>
  <c r="J129" i="4" s="1"/>
  <c r="K129" i="4" s="1"/>
  <c r="D130" i="4" s="1"/>
  <c r="F130" i="1"/>
  <c r="G130" i="1" s="1"/>
  <c r="G130" i="6" l="1"/>
  <c r="H130" i="6" s="1"/>
  <c r="F130" i="5"/>
  <c r="G130" i="5" s="1"/>
  <c r="F130" i="4"/>
  <c r="G130" i="4" s="1"/>
  <c r="I130" i="1"/>
  <c r="J130" i="1" s="1"/>
  <c r="K130" i="1" s="1"/>
  <c r="D131" i="1" s="1"/>
  <c r="J130" i="6" l="1"/>
  <c r="K130" i="6" s="1"/>
  <c r="L130" i="6" s="1"/>
  <c r="E131" i="6" s="1"/>
  <c r="I130" i="5"/>
  <c r="J130" i="5" s="1"/>
  <c r="K130" i="5" s="1"/>
  <c r="D131" i="5" s="1"/>
  <c r="I130" i="4"/>
  <c r="J130" i="4" s="1"/>
  <c r="K130" i="4" s="1"/>
  <c r="D131" i="4" s="1"/>
  <c r="F131" i="1"/>
  <c r="G131" i="1" s="1"/>
  <c r="G131" i="6" l="1"/>
  <c r="H131" i="6" s="1"/>
  <c r="F131" i="5"/>
  <c r="G131" i="5" s="1"/>
  <c r="F131" i="4"/>
  <c r="G131" i="4" s="1"/>
  <c r="I131" i="1"/>
  <c r="J131" i="1" s="1"/>
  <c r="K131" i="1" s="1"/>
  <c r="D132" i="1" s="1"/>
  <c r="J131" i="6" l="1"/>
  <c r="K131" i="6" s="1"/>
  <c r="L131" i="6" s="1"/>
  <c r="E132" i="6" s="1"/>
  <c r="I131" i="5"/>
  <c r="J131" i="5" s="1"/>
  <c r="K131" i="5" s="1"/>
  <c r="D132" i="5" s="1"/>
  <c r="I131" i="4"/>
  <c r="J131" i="4" s="1"/>
  <c r="K131" i="4" s="1"/>
  <c r="D132" i="4" s="1"/>
  <c r="F132" i="1"/>
  <c r="G132" i="1" s="1"/>
  <c r="G132" i="6" l="1"/>
  <c r="H132" i="6" s="1"/>
  <c r="F132" i="5"/>
  <c r="G132" i="5" s="1"/>
  <c r="F132" i="4"/>
  <c r="G132" i="4" s="1"/>
  <c r="I132" i="1"/>
  <c r="J132" i="1" s="1"/>
  <c r="K132" i="1" s="1"/>
  <c r="D133" i="1" s="1"/>
  <c r="J132" i="6" l="1"/>
  <c r="K132" i="6" s="1"/>
  <c r="L132" i="6" s="1"/>
  <c r="E133" i="6" s="1"/>
  <c r="I132" i="5"/>
  <c r="J132" i="5" s="1"/>
  <c r="K132" i="5" s="1"/>
  <c r="D133" i="5" s="1"/>
  <c r="I132" i="4"/>
  <c r="J132" i="4" s="1"/>
  <c r="K132" i="4" s="1"/>
  <c r="D133" i="4" s="1"/>
  <c r="F133" i="1"/>
  <c r="G133" i="1" s="1"/>
  <c r="G133" i="6" l="1"/>
  <c r="H133" i="6" s="1"/>
  <c r="F133" i="5"/>
  <c r="G133" i="5" s="1"/>
  <c r="F133" i="4"/>
  <c r="G133" i="4" s="1"/>
  <c r="I133" i="1"/>
  <c r="J133" i="1" s="1"/>
  <c r="K133" i="1" s="1"/>
  <c r="D134" i="1" s="1"/>
  <c r="J133" i="6" l="1"/>
  <c r="K133" i="6" s="1"/>
  <c r="L133" i="6" s="1"/>
  <c r="E134" i="6" s="1"/>
  <c r="I133" i="5"/>
  <c r="J133" i="5" s="1"/>
  <c r="K133" i="5" s="1"/>
  <c r="D134" i="5" s="1"/>
  <c r="I133" i="4"/>
  <c r="J133" i="4" s="1"/>
  <c r="K133" i="4" s="1"/>
  <c r="D134" i="4" s="1"/>
  <c r="F134" i="1"/>
  <c r="G134" i="1" s="1"/>
  <c r="G134" i="6" l="1"/>
  <c r="H134" i="6" s="1"/>
  <c r="F134" i="5"/>
  <c r="G134" i="5"/>
  <c r="F134" i="4"/>
  <c r="G134" i="4" s="1"/>
  <c r="I134" i="1"/>
  <c r="J134" i="1" s="1"/>
  <c r="K134" i="1" s="1"/>
  <c r="D135" i="1" s="1"/>
  <c r="G135" i="1" s="1"/>
  <c r="J134" i="6" l="1"/>
  <c r="K134" i="6" s="1"/>
  <c r="L134" i="6" s="1"/>
  <c r="E135" i="6" s="1"/>
  <c r="H135" i="6" s="1"/>
  <c r="I134" i="5"/>
  <c r="J134" i="5" s="1"/>
  <c r="K134" i="5" s="1"/>
  <c r="D135" i="5" s="1"/>
  <c r="G135" i="5" s="1"/>
  <c r="I134" i="4"/>
  <c r="J134" i="4" s="1"/>
  <c r="K134" i="4" s="1"/>
  <c r="D135" i="4" s="1"/>
  <c r="G135" i="4" s="1"/>
  <c r="I135" i="1"/>
  <c r="J135" i="1" s="1"/>
  <c r="K135" i="1" s="1"/>
  <c r="D136" i="1" s="1"/>
  <c r="G136" i="1" s="1"/>
  <c r="J135" i="6" l="1"/>
  <c r="K135" i="6" s="1"/>
  <c r="L135" i="6" s="1"/>
  <c r="E136" i="6" s="1"/>
  <c r="H136" i="6" s="1"/>
  <c r="I135" i="5"/>
  <c r="J135" i="5" s="1"/>
  <c r="K135" i="5" s="1"/>
  <c r="D136" i="5" s="1"/>
  <c r="G136" i="5" s="1"/>
  <c r="I135" i="4"/>
  <c r="J135" i="4" s="1"/>
  <c r="K135" i="4" s="1"/>
  <c r="D136" i="4" s="1"/>
  <c r="G136" i="4" s="1"/>
  <c r="I136" i="1"/>
  <c r="J136" i="1" s="1"/>
  <c r="K136" i="1" s="1"/>
  <c r="D137" i="1" s="1"/>
  <c r="J136" i="6" l="1"/>
  <c r="K136" i="6" s="1"/>
  <c r="L136" i="6" s="1"/>
  <c r="E137" i="6" s="1"/>
  <c r="I136" i="5"/>
  <c r="J136" i="5" s="1"/>
  <c r="K136" i="5" s="1"/>
  <c r="D137" i="5" s="1"/>
  <c r="I136" i="4"/>
  <c r="J136" i="4" s="1"/>
  <c r="K136" i="4" s="1"/>
  <c r="D137" i="4" s="1"/>
  <c r="F137" i="1"/>
  <c r="G137" i="1" s="1"/>
  <c r="G137" i="6" l="1"/>
  <c r="H137" i="6" s="1"/>
  <c r="F137" i="5"/>
  <c r="G137" i="5" s="1"/>
  <c r="F137" i="4"/>
  <c r="G137" i="4" s="1"/>
  <c r="I137" i="1"/>
  <c r="J137" i="1" s="1"/>
  <c r="K137" i="1" s="1"/>
  <c r="D138" i="1" s="1"/>
  <c r="G138" i="1" s="1"/>
  <c r="J137" i="6" l="1"/>
  <c r="K137" i="6" s="1"/>
  <c r="L137" i="6" s="1"/>
  <c r="E138" i="6" s="1"/>
  <c r="H138" i="6" s="1"/>
  <c r="I137" i="5"/>
  <c r="J137" i="5" s="1"/>
  <c r="K137" i="5" s="1"/>
  <c r="D138" i="5" s="1"/>
  <c r="G138" i="5" s="1"/>
  <c r="I137" i="4"/>
  <c r="J137" i="4" s="1"/>
  <c r="K137" i="4" s="1"/>
  <c r="D138" i="4" s="1"/>
  <c r="G138" i="4" s="1"/>
  <c r="I138" i="1"/>
  <c r="J138" i="1" s="1"/>
  <c r="K138" i="1" s="1"/>
  <c r="D139" i="1" s="1"/>
  <c r="J138" i="6" l="1"/>
  <c r="K138" i="6" s="1"/>
  <c r="L138" i="6" s="1"/>
  <c r="E139" i="6" s="1"/>
  <c r="I138" i="5"/>
  <c r="J138" i="5" s="1"/>
  <c r="K138" i="5" s="1"/>
  <c r="D139" i="5" s="1"/>
  <c r="I138" i="4"/>
  <c r="J138" i="4" s="1"/>
  <c r="K138" i="4" s="1"/>
  <c r="D139" i="4" s="1"/>
  <c r="F139" i="1"/>
  <c r="G139" i="1" s="1"/>
  <c r="G139" i="6" l="1"/>
  <c r="H139" i="6" s="1"/>
  <c r="F139" i="5"/>
  <c r="G139" i="5" s="1"/>
  <c r="F139" i="4"/>
  <c r="G139" i="4"/>
  <c r="I139" i="1"/>
  <c r="J139" i="1" s="1"/>
  <c r="K139" i="1" s="1"/>
  <c r="D140" i="1" s="1"/>
  <c r="G140" i="1" s="1"/>
  <c r="J139" i="6" l="1"/>
  <c r="K139" i="6" s="1"/>
  <c r="L139" i="6" s="1"/>
  <c r="E140" i="6" s="1"/>
  <c r="H140" i="6" s="1"/>
  <c r="I139" i="5"/>
  <c r="J139" i="5" s="1"/>
  <c r="K139" i="5" s="1"/>
  <c r="D140" i="5" s="1"/>
  <c r="G140" i="5" s="1"/>
  <c r="I139" i="4"/>
  <c r="J139" i="4" s="1"/>
  <c r="K139" i="4" s="1"/>
  <c r="D140" i="4" s="1"/>
  <c r="G140" i="4" s="1"/>
  <c r="I140" i="1"/>
  <c r="J140" i="1" s="1"/>
  <c r="K140" i="1" s="1"/>
  <c r="D141" i="1" s="1"/>
  <c r="J140" i="6" l="1"/>
  <c r="K140" i="6" s="1"/>
  <c r="L140" i="6" s="1"/>
  <c r="E141" i="6" s="1"/>
  <c r="I140" i="5"/>
  <c r="J140" i="5" s="1"/>
  <c r="K140" i="5" s="1"/>
  <c r="D141" i="5" s="1"/>
  <c r="I140" i="4"/>
  <c r="J140" i="4" s="1"/>
  <c r="K140" i="4" s="1"/>
  <c r="D141" i="4" s="1"/>
  <c r="F141" i="1"/>
  <c r="G141" i="1" s="1"/>
  <c r="G141" i="6" l="1"/>
  <c r="H141" i="6" s="1"/>
  <c r="F141" i="5"/>
  <c r="G141" i="5" s="1"/>
  <c r="F141" i="4"/>
  <c r="G141" i="4"/>
  <c r="I141" i="1"/>
  <c r="J141" i="1" s="1"/>
  <c r="K141" i="1" s="1"/>
  <c r="D142" i="1" s="1"/>
  <c r="J141" i="6" l="1"/>
  <c r="K141" i="6" s="1"/>
  <c r="L141" i="6" s="1"/>
  <c r="E142" i="6" s="1"/>
  <c r="I141" i="5"/>
  <c r="J141" i="5" s="1"/>
  <c r="K141" i="5" s="1"/>
  <c r="D142" i="5" s="1"/>
  <c r="I141" i="4"/>
  <c r="J141" i="4" s="1"/>
  <c r="K141" i="4" s="1"/>
  <c r="D142" i="4" s="1"/>
  <c r="F142" i="1"/>
  <c r="G142" i="1" s="1"/>
  <c r="G142" i="6" l="1"/>
  <c r="H142" i="6" s="1"/>
  <c r="F142" i="5"/>
  <c r="G142" i="5" s="1"/>
  <c r="F142" i="4"/>
  <c r="G142" i="4"/>
  <c r="I142" i="1"/>
  <c r="J142" i="1" s="1"/>
  <c r="K142" i="1" s="1"/>
  <c r="D143" i="1" s="1"/>
  <c r="J142" i="6" l="1"/>
  <c r="K142" i="6" s="1"/>
  <c r="L142" i="6" s="1"/>
  <c r="E143" i="6" s="1"/>
  <c r="I142" i="5"/>
  <c r="J142" i="5" s="1"/>
  <c r="K142" i="5" s="1"/>
  <c r="D143" i="5" s="1"/>
  <c r="I142" i="4"/>
  <c r="J142" i="4" s="1"/>
  <c r="K142" i="4" s="1"/>
  <c r="D143" i="4" s="1"/>
  <c r="F143" i="1"/>
  <c r="G143" i="1" s="1"/>
  <c r="G143" i="6" l="1"/>
  <c r="H143" i="6" s="1"/>
  <c r="F143" i="5"/>
  <c r="G143" i="5" s="1"/>
  <c r="F143" i="4"/>
  <c r="G143" i="4" s="1"/>
  <c r="I143" i="1"/>
  <c r="J143" i="1" s="1"/>
  <c r="K143" i="1" s="1"/>
  <c r="D144" i="1" s="1"/>
  <c r="J143" i="6" l="1"/>
  <c r="K143" i="6" s="1"/>
  <c r="L143" i="6" s="1"/>
  <c r="E144" i="6" s="1"/>
  <c r="I143" i="5"/>
  <c r="J143" i="5" s="1"/>
  <c r="K143" i="5" s="1"/>
  <c r="D144" i="5" s="1"/>
  <c r="I143" i="4"/>
  <c r="J143" i="4" s="1"/>
  <c r="K143" i="4" s="1"/>
  <c r="D144" i="4" s="1"/>
  <c r="F144" i="1"/>
  <c r="G144" i="1" s="1"/>
  <c r="G144" i="6" l="1"/>
  <c r="H144" i="6" s="1"/>
  <c r="F144" i="5"/>
  <c r="G144" i="5" s="1"/>
  <c r="F144" i="4"/>
  <c r="G144" i="4" s="1"/>
  <c r="I144" i="1"/>
  <c r="J144" i="1" s="1"/>
  <c r="K144" i="1" s="1"/>
  <c r="D145" i="1" s="1"/>
  <c r="J144" i="6" l="1"/>
  <c r="K144" i="6" s="1"/>
  <c r="L144" i="6" s="1"/>
  <c r="E145" i="6" s="1"/>
  <c r="I144" i="5"/>
  <c r="J144" i="5" s="1"/>
  <c r="K144" i="5" s="1"/>
  <c r="D145" i="5" s="1"/>
  <c r="I144" i="4"/>
  <c r="J144" i="4" s="1"/>
  <c r="K144" i="4" s="1"/>
  <c r="D145" i="4" s="1"/>
  <c r="F145" i="1"/>
  <c r="G145" i="1" s="1"/>
  <c r="G145" i="6" l="1"/>
  <c r="H145" i="6" s="1"/>
  <c r="F145" i="5"/>
  <c r="G145" i="5"/>
  <c r="F145" i="4"/>
  <c r="G145" i="4" s="1"/>
  <c r="I145" i="1"/>
  <c r="J145" i="1" s="1"/>
  <c r="K145" i="1" s="1"/>
  <c r="D146" i="1" s="1"/>
  <c r="J145" i="6" l="1"/>
  <c r="K145" i="6" s="1"/>
  <c r="L145" i="6" s="1"/>
  <c r="E146" i="6" s="1"/>
  <c r="I145" i="5"/>
  <c r="J145" i="5" s="1"/>
  <c r="K145" i="5" s="1"/>
  <c r="D146" i="5" s="1"/>
  <c r="I145" i="4"/>
  <c r="J145" i="4" s="1"/>
  <c r="K145" i="4" s="1"/>
  <c r="D146" i="4" s="1"/>
  <c r="F146" i="1"/>
  <c r="G146" i="1" s="1"/>
  <c r="G146" i="6" l="1"/>
  <c r="H146" i="6" s="1"/>
  <c r="F146" i="5"/>
  <c r="G146" i="5"/>
  <c r="F146" i="4"/>
  <c r="G146" i="4" s="1"/>
  <c r="I146" i="1"/>
  <c r="J146" i="1" s="1"/>
  <c r="K146" i="1" s="1"/>
  <c r="D147" i="1" s="1"/>
  <c r="G147" i="1" s="1"/>
  <c r="J146" i="6" l="1"/>
  <c r="K146" i="6" s="1"/>
  <c r="L146" i="6" s="1"/>
  <c r="E147" i="6" s="1"/>
  <c r="H147" i="6" s="1"/>
  <c r="I146" i="5"/>
  <c r="J146" i="5" s="1"/>
  <c r="K146" i="5" s="1"/>
  <c r="D147" i="5" s="1"/>
  <c r="G147" i="5" s="1"/>
  <c r="I146" i="4"/>
  <c r="J146" i="4" s="1"/>
  <c r="K146" i="4" s="1"/>
  <c r="D147" i="4" s="1"/>
  <c r="G147" i="4" s="1"/>
  <c r="J147" i="1"/>
  <c r="K147" i="1" s="1"/>
  <c r="D148" i="1" s="1"/>
  <c r="G148" i="1" s="1"/>
  <c r="I147" i="1"/>
  <c r="J147" i="6" l="1"/>
  <c r="K147" i="6" s="1"/>
  <c r="L147" i="6" s="1"/>
  <c r="E148" i="6" s="1"/>
  <c r="H148" i="6" s="1"/>
  <c r="I147" i="5"/>
  <c r="J147" i="5" s="1"/>
  <c r="K147" i="5" s="1"/>
  <c r="D148" i="5" s="1"/>
  <c r="G148" i="5" s="1"/>
  <c r="I147" i="4"/>
  <c r="J147" i="4" s="1"/>
  <c r="K147" i="4" s="1"/>
  <c r="D148" i="4" s="1"/>
  <c r="G148" i="4" s="1"/>
  <c r="I148" i="1"/>
  <c r="J148" i="1" s="1"/>
  <c r="K148" i="1" s="1"/>
  <c r="D149" i="1" s="1"/>
  <c r="G149" i="1" s="1"/>
  <c r="J148" i="6" l="1"/>
  <c r="K148" i="6" s="1"/>
  <c r="L148" i="6" s="1"/>
  <c r="E149" i="6" s="1"/>
  <c r="H149" i="6" s="1"/>
  <c r="I148" i="5"/>
  <c r="J148" i="5" s="1"/>
  <c r="K148" i="5" s="1"/>
  <c r="D149" i="5" s="1"/>
  <c r="G149" i="5" s="1"/>
  <c r="I148" i="4"/>
  <c r="J148" i="4" s="1"/>
  <c r="K148" i="4" s="1"/>
  <c r="D149" i="4" s="1"/>
  <c r="G149" i="4" s="1"/>
  <c r="I149" i="1"/>
  <c r="J149" i="1" s="1"/>
  <c r="K149" i="1" s="1"/>
  <c r="D150" i="1" s="1"/>
  <c r="J149" i="6" l="1"/>
  <c r="K149" i="6" s="1"/>
  <c r="L149" i="6" s="1"/>
  <c r="E150" i="6" s="1"/>
  <c r="I149" i="5"/>
  <c r="J149" i="5" s="1"/>
  <c r="K149" i="5" s="1"/>
  <c r="D150" i="5" s="1"/>
  <c r="I149" i="4"/>
  <c r="J149" i="4" s="1"/>
  <c r="K149" i="4" s="1"/>
  <c r="D150" i="4" s="1"/>
  <c r="F150" i="1"/>
  <c r="G150" i="1" s="1"/>
  <c r="G150" i="6" l="1"/>
  <c r="H150" i="6" s="1"/>
  <c r="F150" i="5"/>
  <c r="G150" i="5"/>
  <c r="F150" i="4"/>
  <c r="G150" i="4" s="1"/>
  <c r="I150" i="1"/>
  <c r="J150" i="1" s="1"/>
  <c r="K150" i="1" s="1"/>
  <c r="D151" i="1" s="1"/>
  <c r="G151" i="1" s="1"/>
  <c r="J150" i="6" l="1"/>
  <c r="K150" i="6" s="1"/>
  <c r="L150" i="6" s="1"/>
  <c r="E151" i="6" s="1"/>
  <c r="H151" i="6" s="1"/>
  <c r="I150" i="5"/>
  <c r="J150" i="5" s="1"/>
  <c r="K150" i="5" s="1"/>
  <c r="D151" i="5" s="1"/>
  <c r="G151" i="5" s="1"/>
  <c r="I150" i="4"/>
  <c r="J150" i="4" s="1"/>
  <c r="K150" i="4" s="1"/>
  <c r="D151" i="4" s="1"/>
  <c r="G151" i="4" s="1"/>
  <c r="I151" i="1"/>
  <c r="J151" i="1" s="1"/>
  <c r="K151" i="1" s="1"/>
  <c r="D152" i="1" s="1"/>
  <c r="G152" i="1" s="1"/>
  <c r="J151" i="6" l="1"/>
  <c r="K151" i="6" s="1"/>
  <c r="L151" i="6" s="1"/>
  <c r="E152" i="6" s="1"/>
  <c r="H152" i="6" s="1"/>
  <c r="I151" i="5"/>
  <c r="J151" i="5" s="1"/>
  <c r="K151" i="5" s="1"/>
  <c r="D152" i="5" s="1"/>
  <c r="G152" i="5" s="1"/>
  <c r="I151" i="4"/>
  <c r="J151" i="4" s="1"/>
  <c r="K151" i="4" s="1"/>
  <c r="D152" i="4" s="1"/>
  <c r="G152" i="4" s="1"/>
  <c r="I152" i="1"/>
  <c r="J152" i="1" s="1"/>
  <c r="K152" i="1" s="1"/>
  <c r="D153" i="1" s="1"/>
  <c r="J152" i="6" l="1"/>
  <c r="K152" i="6" s="1"/>
  <c r="L152" i="6" s="1"/>
  <c r="E153" i="6" s="1"/>
  <c r="I152" i="5"/>
  <c r="J152" i="5" s="1"/>
  <c r="K152" i="5" s="1"/>
  <c r="D153" i="5" s="1"/>
  <c r="I152" i="4"/>
  <c r="J152" i="4" s="1"/>
  <c r="K152" i="4" s="1"/>
  <c r="D153" i="4" s="1"/>
  <c r="F153" i="1"/>
  <c r="G153" i="1" s="1"/>
  <c r="G153" i="6" l="1"/>
  <c r="H153" i="6" s="1"/>
  <c r="F153" i="5"/>
  <c r="G153" i="5"/>
  <c r="F153" i="4"/>
  <c r="G153" i="4" s="1"/>
  <c r="I153" i="1"/>
  <c r="J153" i="1" s="1"/>
  <c r="K153" i="1" s="1"/>
  <c r="D154" i="1" s="1"/>
  <c r="J153" i="6" l="1"/>
  <c r="K153" i="6" s="1"/>
  <c r="L153" i="6" s="1"/>
  <c r="E154" i="6" s="1"/>
  <c r="I153" i="5"/>
  <c r="J153" i="5" s="1"/>
  <c r="K153" i="5" s="1"/>
  <c r="D154" i="5" s="1"/>
  <c r="I153" i="4"/>
  <c r="J153" i="4" s="1"/>
  <c r="K153" i="4" s="1"/>
  <c r="D154" i="4" s="1"/>
  <c r="F154" i="1"/>
  <c r="G154" i="1"/>
  <c r="G154" i="6" l="1"/>
  <c r="H154" i="6" s="1"/>
  <c r="F154" i="5"/>
  <c r="G154" i="5"/>
  <c r="F154" i="4"/>
  <c r="G154" i="4" s="1"/>
  <c r="I154" i="1"/>
  <c r="J154" i="1" s="1"/>
  <c r="K154" i="1" s="1"/>
  <c r="D155" i="1" s="1"/>
  <c r="G155" i="1" s="1"/>
  <c r="J154" i="6" l="1"/>
  <c r="K154" i="6" s="1"/>
  <c r="L154" i="6" s="1"/>
  <c r="E155" i="6" s="1"/>
  <c r="H155" i="6" s="1"/>
  <c r="I154" i="5"/>
  <c r="J154" i="5" s="1"/>
  <c r="K154" i="5" s="1"/>
  <c r="D155" i="5" s="1"/>
  <c r="G155" i="5" s="1"/>
  <c r="I154" i="4"/>
  <c r="J154" i="4" s="1"/>
  <c r="K154" i="4" s="1"/>
  <c r="D155" i="4" s="1"/>
  <c r="G155" i="4" s="1"/>
  <c r="I155" i="1"/>
  <c r="J155" i="1" s="1"/>
  <c r="K155" i="1" s="1"/>
  <c r="D156" i="1" s="1"/>
  <c r="J155" i="6" l="1"/>
  <c r="K155" i="6" s="1"/>
  <c r="L155" i="6" s="1"/>
  <c r="E156" i="6" s="1"/>
  <c r="I155" i="5"/>
  <c r="J155" i="5" s="1"/>
  <c r="K155" i="5" s="1"/>
  <c r="D156" i="5" s="1"/>
  <c r="I155" i="4"/>
  <c r="J155" i="4" s="1"/>
  <c r="K155" i="4" s="1"/>
  <c r="D156" i="4" s="1"/>
  <c r="F156" i="1"/>
  <c r="G156" i="1" s="1"/>
  <c r="G156" i="6" l="1"/>
  <c r="H156" i="6" s="1"/>
  <c r="F156" i="5"/>
  <c r="G156" i="5"/>
  <c r="F156" i="4"/>
  <c r="G156" i="4" s="1"/>
  <c r="I156" i="1"/>
  <c r="J156" i="1" s="1"/>
  <c r="K156" i="1" s="1"/>
  <c r="D157" i="1" s="1"/>
  <c r="J156" i="6" l="1"/>
  <c r="K156" i="6" s="1"/>
  <c r="L156" i="6" s="1"/>
  <c r="E157" i="6" s="1"/>
  <c r="I156" i="5"/>
  <c r="J156" i="5" s="1"/>
  <c r="K156" i="5" s="1"/>
  <c r="D157" i="5" s="1"/>
  <c r="I156" i="4"/>
  <c r="J156" i="4" s="1"/>
  <c r="K156" i="4" s="1"/>
  <c r="D157" i="4" s="1"/>
  <c r="F157" i="1"/>
  <c r="G157" i="1" s="1"/>
  <c r="G157" i="6" l="1"/>
  <c r="H157" i="6" s="1"/>
  <c r="F157" i="5"/>
  <c r="G157" i="5"/>
  <c r="F157" i="4"/>
  <c r="G157" i="4" s="1"/>
  <c r="I157" i="1"/>
  <c r="J157" i="1" s="1"/>
  <c r="K157" i="1" s="1"/>
  <c r="D158" i="1" s="1"/>
  <c r="G158" i="1" s="1"/>
  <c r="J157" i="6" l="1"/>
  <c r="K157" i="6" s="1"/>
  <c r="L157" i="6" s="1"/>
  <c r="E158" i="6" s="1"/>
  <c r="H158" i="6" s="1"/>
  <c r="I157" i="5"/>
  <c r="J157" i="5" s="1"/>
  <c r="K157" i="5" s="1"/>
  <c r="D158" i="5" s="1"/>
  <c r="G158" i="5" s="1"/>
  <c r="J157" i="4"/>
  <c r="K157" i="4" s="1"/>
  <c r="D158" i="4" s="1"/>
  <c r="G158" i="4" s="1"/>
  <c r="I157" i="4"/>
  <c r="I158" i="1"/>
  <c r="J158" i="1" s="1"/>
  <c r="K158" i="1" s="1"/>
  <c r="D159" i="1" s="1"/>
  <c r="J158" i="6" l="1"/>
  <c r="K158" i="6" s="1"/>
  <c r="L158" i="6" s="1"/>
  <c r="E159" i="6" s="1"/>
  <c r="I158" i="5"/>
  <c r="J158" i="5" s="1"/>
  <c r="K158" i="5" s="1"/>
  <c r="D159" i="5" s="1"/>
  <c r="I158" i="4"/>
  <c r="J158" i="4" s="1"/>
  <c r="K158" i="4" s="1"/>
  <c r="D159" i="4" s="1"/>
  <c r="F159" i="1"/>
  <c r="G159" i="1" s="1"/>
  <c r="G159" i="6" l="1"/>
  <c r="H159" i="6" s="1"/>
  <c r="F159" i="5"/>
  <c r="G159" i="5" s="1"/>
  <c r="F159" i="4"/>
  <c r="G159" i="4" s="1"/>
  <c r="I159" i="1"/>
  <c r="J159" i="1" s="1"/>
  <c r="K159" i="1" s="1"/>
  <c r="D160" i="1" s="1"/>
  <c r="G160" i="1" s="1"/>
  <c r="J159" i="6" l="1"/>
  <c r="K159" i="6" s="1"/>
  <c r="L159" i="6" s="1"/>
  <c r="E160" i="6" s="1"/>
  <c r="H160" i="6" s="1"/>
  <c r="I159" i="5"/>
  <c r="J159" i="5" s="1"/>
  <c r="K159" i="5" s="1"/>
  <c r="D160" i="5" s="1"/>
  <c r="G160" i="5" s="1"/>
  <c r="J159" i="4"/>
  <c r="K159" i="4" s="1"/>
  <c r="D160" i="4" s="1"/>
  <c r="G160" i="4" s="1"/>
  <c r="I159" i="4"/>
  <c r="J160" i="1"/>
  <c r="K160" i="1" s="1"/>
  <c r="D161" i="1" s="1"/>
  <c r="I160" i="1"/>
  <c r="J160" i="6" l="1"/>
  <c r="K160" i="6" s="1"/>
  <c r="L160" i="6" s="1"/>
  <c r="E161" i="6" s="1"/>
  <c r="I160" i="5"/>
  <c r="J160" i="5" s="1"/>
  <c r="K160" i="5" s="1"/>
  <c r="D161" i="5" s="1"/>
  <c r="I160" i="4"/>
  <c r="J160" i="4" s="1"/>
  <c r="K160" i="4" s="1"/>
  <c r="D161" i="4" s="1"/>
  <c r="F161" i="1"/>
  <c r="G161" i="1" s="1"/>
  <c r="G161" i="6" l="1"/>
  <c r="H161" i="6" s="1"/>
  <c r="F161" i="5"/>
  <c r="G161" i="5"/>
  <c r="F161" i="4"/>
  <c r="G161" i="4" s="1"/>
  <c r="I161" i="1"/>
  <c r="J161" i="1" s="1"/>
  <c r="K161" i="1" s="1"/>
  <c r="D162" i="1" s="1"/>
  <c r="G162" i="1" s="1"/>
  <c r="J161" i="6" l="1"/>
  <c r="K161" i="6" s="1"/>
  <c r="L161" i="6" s="1"/>
  <c r="E162" i="6" s="1"/>
  <c r="H162" i="6" s="1"/>
  <c r="I161" i="5"/>
  <c r="J161" i="5" s="1"/>
  <c r="K161" i="5" s="1"/>
  <c r="D162" i="5" s="1"/>
  <c r="G162" i="5" s="1"/>
  <c r="I161" i="4"/>
  <c r="J161" i="4" s="1"/>
  <c r="K161" i="4" s="1"/>
  <c r="D162" i="4" s="1"/>
  <c r="G162" i="4" s="1"/>
  <c r="I162" i="1"/>
  <c r="J162" i="1"/>
  <c r="K162" i="1" s="1"/>
  <c r="D163" i="1" s="1"/>
  <c r="J162" i="6" l="1"/>
  <c r="K162" i="6" s="1"/>
  <c r="L162" i="6" s="1"/>
  <c r="E163" i="6" s="1"/>
  <c r="I162" i="5"/>
  <c r="J162" i="5" s="1"/>
  <c r="K162" i="5" s="1"/>
  <c r="D163" i="5" s="1"/>
  <c r="I162" i="4"/>
  <c r="J162" i="4" s="1"/>
  <c r="K162" i="4" s="1"/>
  <c r="D163" i="4" s="1"/>
  <c r="F163" i="1"/>
  <c r="G163" i="1" s="1"/>
  <c r="G163" i="6" l="1"/>
  <c r="H163" i="6" s="1"/>
  <c r="F163" i="5"/>
  <c r="G163" i="5"/>
  <c r="F163" i="4"/>
  <c r="G163" i="4" s="1"/>
  <c r="I163" i="1"/>
  <c r="J163" i="1" s="1"/>
  <c r="K163" i="1" s="1"/>
  <c r="D164" i="1" s="1"/>
  <c r="J163" i="6" l="1"/>
  <c r="K163" i="6" s="1"/>
  <c r="L163" i="6" s="1"/>
  <c r="E164" i="6" s="1"/>
  <c r="I163" i="5"/>
  <c r="J163" i="5" s="1"/>
  <c r="K163" i="5" s="1"/>
  <c r="D164" i="5" s="1"/>
  <c r="I163" i="4"/>
  <c r="J163" i="4" s="1"/>
  <c r="K163" i="4" s="1"/>
  <c r="D164" i="4" s="1"/>
  <c r="F164" i="1"/>
  <c r="G164" i="1" s="1"/>
  <c r="G164" i="6" l="1"/>
  <c r="H164" i="6" s="1"/>
  <c r="F164" i="5"/>
  <c r="G164" i="5"/>
  <c r="F164" i="4"/>
  <c r="G164" i="4" s="1"/>
  <c r="I164" i="1"/>
  <c r="J164" i="1" s="1"/>
  <c r="K164" i="1" s="1"/>
  <c r="D165" i="1" s="1"/>
  <c r="G165" i="1" s="1"/>
  <c r="J164" i="6" l="1"/>
  <c r="K164" i="6" s="1"/>
  <c r="L164" i="6" s="1"/>
  <c r="E165" i="6" s="1"/>
  <c r="H165" i="6" s="1"/>
  <c r="I164" i="5"/>
  <c r="J164" i="5" s="1"/>
  <c r="K164" i="5" s="1"/>
  <c r="D165" i="5" s="1"/>
  <c r="G165" i="5" s="1"/>
  <c r="I164" i="4"/>
  <c r="J164" i="4" s="1"/>
  <c r="K164" i="4" s="1"/>
  <c r="D165" i="4" s="1"/>
  <c r="G165" i="4" s="1"/>
  <c r="J165" i="1"/>
  <c r="K165" i="1" s="1"/>
  <c r="D166" i="1" s="1"/>
  <c r="I165" i="1"/>
  <c r="J165" i="6" l="1"/>
  <c r="K165" i="6" s="1"/>
  <c r="L165" i="6" s="1"/>
  <c r="E166" i="6" s="1"/>
  <c r="I165" i="5"/>
  <c r="J165" i="5" s="1"/>
  <c r="K165" i="5" s="1"/>
  <c r="D166" i="5" s="1"/>
  <c r="I165" i="4"/>
  <c r="J165" i="4" s="1"/>
  <c r="K165" i="4" s="1"/>
  <c r="D166" i="4" s="1"/>
  <c r="F166" i="1"/>
  <c r="G166" i="1" s="1"/>
  <c r="G166" i="6" l="1"/>
  <c r="H166" i="6" s="1"/>
  <c r="F166" i="5"/>
  <c r="G166" i="5"/>
  <c r="F166" i="4"/>
  <c r="G166" i="4" s="1"/>
  <c r="I166" i="1"/>
  <c r="J166" i="1" s="1"/>
  <c r="K166" i="1" s="1"/>
  <c r="D167" i="1" s="1"/>
  <c r="J166" i="6" l="1"/>
  <c r="K166" i="6" s="1"/>
  <c r="L166" i="6" s="1"/>
  <c r="E167" i="6" s="1"/>
  <c r="I166" i="5"/>
  <c r="J166" i="5" s="1"/>
  <c r="K166" i="5" s="1"/>
  <c r="D167" i="5" s="1"/>
  <c r="I166" i="4"/>
  <c r="J166" i="4" s="1"/>
  <c r="K166" i="4" s="1"/>
  <c r="D167" i="4" s="1"/>
  <c r="F167" i="1"/>
  <c r="G167" i="1" s="1"/>
  <c r="G167" i="6" l="1"/>
  <c r="H167" i="6" s="1"/>
  <c r="F167" i="5"/>
  <c r="G167" i="5"/>
  <c r="F167" i="4"/>
  <c r="G167" i="4" s="1"/>
  <c r="I167" i="1"/>
  <c r="J167" i="1" s="1"/>
  <c r="K167" i="1" s="1"/>
  <c r="D168" i="1" s="1"/>
  <c r="G168" i="1" s="1"/>
  <c r="J167" i="6" l="1"/>
  <c r="K167" i="6" s="1"/>
  <c r="L167" i="6" s="1"/>
  <c r="E168" i="6" s="1"/>
  <c r="H168" i="6" s="1"/>
  <c r="I167" i="5"/>
  <c r="J167" i="5" s="1"/>
  <c r="K167" i="5" s="1"/>
  <c r="D168" i="5" s="1"/>
  <c r="G168" i="5" s="1"/>
  <c r="I167" i="4"/>
  <c r="J167" i="4" s="1"/>
  <c r="K167" i="4" s="1"/>
  <c r="D168" i="4" s="1"/>
  <c r="G168" i="4" s="1"/>
  <c r="I168" i="1"/>
  <c r="J168" i="1" s="1"/>
  <c r="K168" i="1" s="1"/>
  <c r="D169" i="1" s="1"/>
  <c r="G169" i="1" s="1"/>
  <c r="J168" i="6" l="1"/>
  <c r="K168" i="6" s="1"/>
  <c r="L168" i="6" s="1"/>
  <c r="E169" i="6" s="1"/>
  <c r="H169" i="6" s="1"/>
  <c r="I168" i="5"/>
  <c r="J168" i="5" s="1"/>
  <c r="K168" i="5" s="1"/>
  <c r="D169" i="5" s="1"/>
  <c r="G169" i="5" s="1"/>
  <c r="I168" i="4"/>
  <c r="J168" i="4" s="1"/>
  <c r="K168" i="4" s="1"/>
  <c r="D169" i="4" s="1"/>
  <c r="G169" i="4" s="1"/>
  <c r="I169" i="1"/>
  <c r="J169" i="1" s="1"/>
  <c r="K169" i="1" s="1"/>
  <c r="D170" i="1" s="1"/>
  <c r="J169" i="6" l="1"/>
  <c r="K169" i="6" s="1"/>
  <c r="L169" i="6" s="1"/>
  <c r="E170" i="6" s="1"/>
  <c r="I169" i="5"/>
  <c r="J169" i="5" s="1"/>
  <c r="K169" i="5" s="1"/>
  <c r="D170" i="5" s="1"/>
  <c r="I169" i="4"/>
  <c r="J169" i="4" s="1"/>
  <c r="K169" i="4" s="1"/>
  <c r="D170" i="4" s="1"/>
  <c r="F170" i="1"/>
  <c r="G170" i="1" s="1"/>
  <c r="G170" i="6" l="1"/>
  <c r="H170" i="6" s="1"/>
  <c r="F170" i="5"/>
  <c r="G170" i="5"/>
  <c r="F170" i="4"/>
  <c r="G170" i="4" s="1"/>
  <c r="I170" i="1"/>
  <c r="J170" i="1"/>
  <c r="K170" i="1" s="1"/>
  <c r="D171" i="1" s="1"/>
  <c r="G171" i="1" s="1"/>
  <c r="J170" i="6" l="1"/>
  <c r="K170" i="6" s="1"/>
  <c r="L170" i="6" s="1"/>
  <c r="E171" i="6" s="1"/>
  <c r="H171" i="6" s="1"/>
  <c r="I170" i="5"/>
  <c r="J170" i="5" s="1"/>
  <c r="K170" i="5" s="1"/>
  <c r="D171" i="5" s="1"/>
  <c r="G171" i="5" s="1"/>
  <c r="I170" i="4"/>
  <c r="J170" i="4" s="1"/>
  <c r="K170" i="4" s="1"/>
  <c r="D171" i="4" s="1"/>
  <c r="G171" i="4" s="1"/>
  <c r="I171" i="1"/>
  <c r="J171" i="1"/>
  <c r="K171" i="1" s="1"/>
  <c r="D172" i="1" s="1"/>
  <c r="J171" i="6" l="1"/>
  <c r="K171" i="6" s="1"/>
  <c r="L171" i="6" s="1"/>
  <c r="E172" i="6" s="1"/>
  <c r="I171" i="5"/>
  <c r="J171" i="5" s="1"/>
  <c r="K171" i="5" s="1"/>
  <c r="D172" i="5" s="1"/>
  <c r="I171" i="4"/>
  <c r="J171" i="4" s="1"/>
  <c r="K171" i="4" s="1"/>
  <c r="D172" i="4" s="1"/>
  <c r="F172" i="1"/>
  <c r="G172" i="1" s="1"/>
  <c r="G172" i="6" l="1"/>
  <c r="H172" i="6" s="1"/>
  <c r="F172" i="5"/>
  <c r="G172" i="5" s="1"/>
  <c r="F172" i="4"/>
  <c r="G172" i="4" s="1"/>
  <c r="I172" i="1"/>
  <c r="J172" i="1" s="1"/>
  <c r="K172" i="1" s="1"/>
  <c r="D173" i="1" s="1"/>
  <c r="J172" i="6" l="1"/>
  <c r="K172" i="6" s="1"/>
  <c r="L172" i="6" s="1"/>
  <c r="E173" i="6" s="1"/>
  <c r="I172" i="5"/>
  <c r="J172" i="5" s="1"/>
  <c r="K172" i="5" s="1"/>
  <c r="D173" i="5" s="1"/>
  <c r="I172" i="4"/>
  <c r="J172" i="4" s="1"/>
  <c r="K172" i="4" s="1"/>
  <c r="D173" i="4" s="1"/>
  <c r="F173" i="1"/>
  <c r="G173" i="1"/>
  <c r="G173" i="6" l="1"/>
  <c r="H173" i="6" s="1"/>
  <c r="F173" i="5"/>
  <c r="G173" i="5"/>
  <c r="F173" i="4"/>
  <c r="G173" i="4" s="1"/>
  <c r="I173" i="1"/>
  <c r="J173" i="1" s="1"/>
  <c r="K173" i="1" s="1"/>
  <c r="D174" i="1" s="1"/>
  <c r="G174" i="1" s="1"/>
  <c r="J173" i="6" l="1"/>
  <c r="K173" i="6" s="1"/>
  <c r="L173" i="6" s="1"/>
  <c r="E174" i="6" s="1"/>
  <c r="H174" i="6" s="1"/>
  <c r="I173" i="5"/>
  <c r="J173" i="5" s="1"/>
  <c r="K173" i="5" s="1"/>
  <c r="D174" i="5" s="1"/>
  <c r="G174" i="5" s="1"/>
  <c r="I173" i="4"/>
  <c r="J173" i="4" s="1"/>
  <c r="K173" i="4" s="1"/>
  <c r="D174" i="4" s="1"/>
  <c r="G174" i="4" s="1"/>
  <c r="I174" i="1"/>
  <c r="J174" i="1"/>
  <c r="K174" i="1" s="1"/>
  <c r="D175" i="1" s="1"/>
  <c r="J174" i="6" l="1"/>
  <c r="K174" i="6" s="1"/>
  <c r="L174" i="6" s="1"/>
  <c r="E175" i="6" s="1"/>
  <c r="J174" i="5"/>
  <c r="K174" i="5" s="1"/>
  <c r="D175" i="5" s="1"/>
  <c r="I174" i="5"/>
  <c r="I174" i="4"/>
  <c r="J174" i="4" s="1"/>
  <c r="K174" i="4" s="1"/>
  <c r="D175" i="4" s="1"/>
  <c r="F175" i="1"/>
  <c r="G175" i="1" s="1"/>
  <c r="G175" i="6" l="1"/>
  <c r="H175" i="6" s="1"/>
  <c r="F175" i="5"/>
  <c r="G175" i="5"/>
  <c r="F175" i="4"/>
  <c r="G175" i="4" s="1"/>
  <c r="I175" i="1"/>
  <c r="J175" i="1"/>
  <c r="K175" i="1" s="1"/>
  <c r="D176" i="1" s="1"/>
  <c r="J175" i="6" l="1"/>
  <c r="K175" i="6" s="1"/>
  <c r="L175" i="6" s="1"/>
  <c r="E176" i="6" s="1"/>
  <c r="I175" i="5"/>
  <c r="J175" i="5" s="1"/>
  <c r="K175" i="5" s="1"/>
  <c r="D176" i="5" s="1"/>
  <c r="I175" i="4"/>
  <c r="J175" i="4" s="1"/>
  <c r="K175" i="4" s="1"/>
  <c r="D176" i="4" s="1"/>
  <c r="F176" i="1"/>
  <c r="G176" i="1" s="1"/>
  <c r="G176" i="6" l="1"/>
  <c r="H176" i="6" s="1"/>
  <c r="F176" i="5"/>
  <c r="G176" i="5"/>
  <c r="F176" i="4"/>
  <c r="G176" i="4" s="1"/>
  <c r="I176" i="1"/>
  <c r="J176" i="1" s="1"/>
  <c r="K176" i="1" s="1"/>
  <c r="D177" i="1" s="1"/>
  <c r="J176" i="6" l="1"/>
  <c r="K176" i="6" s="1"/>
  <c r="L176" i="6" s="1"/>
  <c r="E177" i="6" s="1"/>
  <c r="I176" i="5"/>
  <c r="J176" i="5" s="1"/>
  <c r="K176" i="5" s="1"/>
  <c r="D177" i="5" s="1"/>
  <c r="I176" i="4"/>
  <c r="J176" i="4" s="1"/>
  <c r="K176" i="4" s="1"/>
  <c r="D177" i="4" s="1"/>
  <c r="F177" i="1"/>
  <c r="G177" i="1" s="1"/>
  <c r="G177" i="6" l="1"/>
  <c r="H177" i="6" s="1"/>
  <c r="F177" i="5"/>
  <c r="G177" i="5" s="1"/>
  <c r="F177" i="4"/>
  <c r="G177" i="4" s="1"/>
  <c r="I177" i="1"/>
  <c r="J177" i="1" s="1"/>
  <c r="K177" i="1" s="1"/>
  <c r="D178" i="1" s="1"/>
  <c r="J177" i="6" l="1"/>
  <c r="K177" i="6" s="1"/>
  <c r="L177" i="6" s="1"/>
  <c r="E178" i="6" s="1"/>
  <c r="I177" i="5"/>
  <c r="J177" i="5" s="1"/>
  <c r="K177" i="5" s="1"/>
  <c r="D178" i="5" s="1"/>
  <c r="I177" i="4"/>
  <c r="J177" i="4" s="1"/>
  <c r="K177" i="4" s="1"/>
  <c r="D178" i="4" s="1"/>
  <c r="F178" i="1"/>
  <c r="G178" i="1" s="1"/>
  <c r="G178" i="6" l="1"/>
  <c r="H178" i="6" s="1"/>
  <c r="F178" i="5"/>
  <c r="G178" i="5"/>
  <c r="F178" i="4"/>
  <c r="G178" i="4" s="1"/>
  <c r="I178" i="1"/>
  <c r="J178" i="1" s="1"/>
  <c r="K178" i="1" s="1"/>
  <c r="D179" i="1" s="1"/>
  <c r="J178" i="6" l="1"/>
  <c r="K178" i="6" s="1"/>
  <c r="L178" i="6" s="1"/>
  <c r="E179" i="6" s="1"/>
  <c r="J178" i="5"/>
  <c r="K178" i="5" s="1"/>
  <c r="D179" i="5" s="1"/>
  <c r="I178" i="5"/>
  <c r="I178" i="4"/>
  <c r="J178" i="4" s="1"/>
  <c r="K178" i="4" s="1"/>
  <c r="D179" i="4" s="1"/>
  <c r="F179" i="1"/>
  <c r="G179" i="1" s="1"/>
  <c r="G179" i="6" l="1"/>
  <c r="H179" i="6" s="1"/>
  <c r="F179" i="5"/>
  <c r="G179" i="5" s="1"/>
  <c r="F179" i="4"/>
  <c r="G179" i="4" s="1"/>
  <c r="I179" i="1"/>
  <c r="J179" i="1" s="1"/>
  <c r="K179" i="1" s="1"/>
  <c r="D180" i="1" s="1"/>
  <c r="J179" i="6" l="1"/>
  <c r="K179" i="6" s="1"/>
  <c r="L179" i="6" s="1"/>
  <c r="E180" i="6" s="1"/>
  <c r="I179" i="5"/>
  <c r="J179" i="5" s="1"/>
  <c r="K179" i="5" s="1"/>
  <c r="D180" i="5" s="1"/>
  <c r="I179" i="4"/>
  <c r="J179" i="4" s="1"/>
  <c r="K179" i="4" s="1"/>
  <c r="D180" i="4" s="1"/>
  <c r="F180" i="1"/>
  <c r="G180" i="1" s="1"/>
  <c r="G180" i="6" l="1"/>
  <c r="H180" i="6" s="1"/>
  <c r="F180" i="5"/>
  <c r="G180" i="5"/>
  <c r="F180" i="4"/>
  <c r="G180" i="4" s="1"/>
  <c r="I180" i="1"/>
  <c r="J180" i="1" s="1"/>
  <c r="K180" i="1" s="1"/>
  <c r="D181" i="1" s="1"/>
  <c r="J180" i="6" l="1"/>
  <c r="K180" i="6" s="1"/>
  <c r="L180" i="6" s="1"/>
  <c r="E181" i="6" s="1"/>
  <c r="I180" i="5"/>
  <c r="J180" i="5" s="1"/>
  <c r="K180" i="5" s="1"/>
  <c r="D181" i="5" s="1"/>
  <c r="I180" i="4"/>
  <c r="J180" i="4" s="1"/>
  <c r="K180" i="4" s="1"/>
  <c r="D181" i="4" s="1"/>
  <c r="F181" i="1"/>
  <c r="G181" i="1" s="1"/>
  <c r="G181" i="6" l="1"/>
  <c r="H181" i="6" s="1"/>
  <c r="F181" i="5"/>
  <c r="G181" i="5"/>
  <c r="F181" i="4"/>
  <c r="G181" i="4" s="1"/>
  <c r="I181" i="1"/>
  <c r="J181" i="1" s="1"/>
  <c r="K181" i="1" s="1"/>
  <c r="D182" i="1" s="1"/>
  <c r="J181" i="6" l="1"/>
  <c r="K181" i="6" s="1"/>
  <c r="L181" i="6" s="1"/>
  <c r="E182" i="6" s="1"/>
  <c r="I181" i="5"/>
  <c r="J181" i="5" s="1"/>
  <c r="K181" i="5" s="1"/>
  <c r="D182" i="5" s="1"/>
  <c r="I181" i="4"/>
  <c r="J181" i="4" s="1"/>
  <c r="K181" i="4" s="1"/>
  <c r="D182" i="4" s="1"/>
  <c r="F182" i="1"/>
  <c r="G182" i="1" s="1"/>
  <c r="G182" i="6" l="1"/>
  <c r="H182" i="6" s="1"/>
  <c r="F182" i="5"/>
  <c r="G182" i="5"/>
  <c r="F182" i="4"/>
  <c r="G182" i="4" s="1"/>
  <c r="I182" i="1"/>
  <c r="J182" i="1" s="1"/>
  <c r="K182" i="1" s="1"/>
  <c r="D183" i="1" s="1"/>
  <c r="J182" i="6" l="1"/>
  <c r="K182" i="6" s="1"/>
  <c r="L182" i="6" s="1"/>
  <c r="E183" i="6" s="1"/>
  <c r="I182" i="5"/>
  <c r="J182" i="5" s="1"/>
  <c r="K182" i="5" s="1"/>
  <c r="D183" i="5" s="1"/>
  <c r="I182" i="4"/>
  <c r="J182" i="4" s="1"/>
  <c r="K182" i="4" s="1"/>
  <c r="D183" i="4" s="1"/>
  <c r="F183" i="1"/>
  <c r="G183" i="1" s="1"/>
  <c r="G183" i="6" l="1"/>
  <c r="H183" i="6" s="1"/>
  <c r="F183" i="5"/>
  <c r="G183" i="5"/>
  <c r="F183" i="4"/>
  <c r="G183" i="4" s="1"/>
  <c r="I183" i="1"/>
  <c r="J183" i="1" s="1"/>
  <c r="K183" i="1" s="1"/>
  <c r="D184" i="1" s="1"/>
  <c r="J183" i="6" l="1"/>
  <c r="K183" i="6" s="1"/>
  <c r="L183" i="6" s="1"/>
  <c r="E184" i="6" s="1"/>
  <c r="I183" i="5"/>
  <c r="J183" i="5" s="1"/>
  <c r="K183" i="5" s="1"/>
  <c r="D184" i="5" s="1"/>
  <c r="I183" i="4"/>
  <c r="J183" i="4" s="1"/>
  <c r="K183" i="4" s="1"/>
  <c r="D184" i="4" s="1"/>
  <c r="F184" i="1"/>
  <c r="G184" i="1" s="1"/>
  <c r="G184" i="6" l="1"/>
  <c r="H184" i="6" s="1"/>
  <c r="F184" i="5"/>
  <c r="G184" i="5"/>
  <c r="F184" i="4"/>
  <c r="G184" i="4" s="1"/>
  <c r="I184" i="1"/>
  <c r="J184" i="1" s="1"/>
  <c r="K184" i="1" s="1"/>
  <c r="J184" i="6" l="1"/>
  <c r="I184" i="5"/>
  <c r="J184" i="5" s="1"/>
  <c r="K184" i="5" s="1"/>
  <c r="I184" i="4"/>
  <c r="J184" i="4" s="1"/>
  <c r="K184" i="4" s="1"/>
  <c r="K184" i="6" l="1"/>
  <c r="L184" i="6" s="1"/>
  <c r="J186" i="6"/>
</calcChain>
</file>

<file path=xl/connections.xml><?xml version="1.0" encoding="utf-8"?>
<connections xmlns="http://schemas.openxmlformats.org/spreadsheetml/2006/main">
  <connection id="1" name="pogoda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2" name="pogoda1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3" name="pogoda11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4" name="pogoda111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5" name="pogoda112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6" name="pogoda113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7" name="pogoda1131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8" name="pogoda1132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9" name="pogoda1133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10" name="pogoda1134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11" name="pogoda1135" type="6" refreshedVersion="6" background="1" saveData="1">
    <textPr codePage="850" sourceFile="E:\progress\dev\matura\2020-p\dane\pogoda.txt" decimal="," thousands=" ">
      <textFields count="2">
        <textField/>
        <textField/>
      </textFields>
    </textPr>
  </connection>
  <connection id="12" name="pogoda2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3" name="pogoda3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4" name="pogoda31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5" name="pogoda32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6" name="pogoda33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7" name="pogoda34" type="6" refreshedVersion="6" background="1" saveData="1">
    <textPr codePage="850" sourceFile="E:\progress\dev\matura\2020-p\dane\pogoda.txt">
      <textFields count="2">
        <textField/>
        <textField/>
      </textFields>
    </textPr>
  </connection>
  <connection id="18" name="pogoda35" type="6" refreshedVersion="6" background="1" saveData="1">
    <textPr codePage="850" sourceFile="E:\progress\dev\matura\2020-p\dane\pogod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<sst xmlns="http://schemas.openxmlformats.org/spreadsheetml/2006/main" count="69" uniqueCount="33">
  <si>
    <t>opady</t>
  </si>
  <si>
    <t>data</t>
  </si>
  <si>
    <t>zbiornik przed 20:00</t>
  </si>
  <si>
    <t>zbiornik o 20:00</t>
  </si>
  <si>
    <t>sr_temp</t>
  </si>
  <si>
    <t>zbiornik o 21:00</t>
  </si>
  <si>
    <t>parowanie</t>
  </si>
  <si>
    <t>start</t>
  </si>
  <si>
    <t>zapotrzebowanie</t>
  </si>
  <si>
    <t>dolewanie</t>
  </si>
  <si>
    <t>woda opadowa</t>
  </si>
  <si>
    <t>test1</t>
  </si>
  <si>
    <t>test2</t>
  </si>
  <si>
    <t>test3</t>
  </si>
  <si>
    <t>suma test1</t>
  </si>
  <si>
    <t>suma test2</t>
  </si>
  <si>
    <t>suma test3</t>
  </si>
  <si>
    <t>Pierwsza data dolania wody</t>
  </si>
  <si>
    <t>litry</t>
  </si>
  <si>
    <t>6 maja 2015</t>
  </si>
  <si>
    <t>miesiąc</t>
  </si>
  <si>
    <t>koszt</t>
  </si>
  <si>
    <t>(puste)</t>
  </si>
  <si>
    <t>Suma końcowa</t>
  </si>
  <si>
    <t>Etykiety wierszy</t>
  </si>
  <si>
    <t>miesiac</t>
  </si>
  <si>
    <t>Suma z dolewanie</t>
  </si>
  <si>
    <t>kwiecień</t>
  </si>
  <si>
    <t>maj</t>
  </si>
  <si>
    <t>czerwiec</t>
  </si>
  <si>
    <t>lipiec</t>
  </si>
  <si>
    <t>sierpień</t>
  </si>
  <si>
    <t>wrzesień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</si>
</sst>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 zbiornika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'5.3'!$K$1</c:f>
              <c:strCache>
                <c:ptCount val="1"/>
                <c:pt idx="0">
                  <c:v>zbiornik o 21:00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'5.3'!$A$2:$A$184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 formatCode="General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'5.3'!$K$2:$K$184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6-415B-AD74-7AC543D0A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15496"/>
        <c:axId val="469611888"/>
      </c:lineChart>
      <c:catAx>
        <c:axId val="469615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611888"/>
        <c:crosses val="autoZero"/>
        <c:auto val="1"/>
        <c:lblAlgn val="ctr"/>
        <c:lblOffset val="100"/>
        <c:noMultiLvlLbl val="0"/>
      </c:catAx>
      <c:valAx>
        <c:axId val="4696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 wody po podlaniu roślin (litry)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61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38100</xdr:rowOff>
    </xdr:from>
    <xdr:to>
      <xdr:col>25</xdr:col>
      <xdr:colOff>9525</xdr:colOff>
      <xdr:row>15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81.842219791666" createdVersion="6" refreshedVersion="6" minRefreshableVersion="3" recordCount="186">
  <cacheSource type="worksheet">
    <worksheetSource ref="A1:L1048576" sheet="5.4"/>
  </cacheSource>
  <cacheFields count="12">
    <cacheField name="data" numFmtId="0">
      <sharedItems containsNonDate="0" containsDate="1" containsString="0" containsBlank="1" minDate="2015-04-01T00:00:00" maxDate="2015-10-01T00:00:00"/>
    </cacheField>
    <cacheField name="miesiac" numFmtId="0">
      <sharedItems containsString="0" containsBlank="1" containsNumber="1" containsInteger="1" minValue="4" maxValue="9" count="7">
        <n v="4"/>
        <n v="5"/>
        <n v="6"/>
        <n v="7"/>
        <n v="8"/>
        <n v="9"/>
        <m/>
      </sharedItems>
    </cacheField>
    <cacheField name="sr_temp" numFmtId="0">
      <sharedItems containsString="0" containsBlank="1" containsNumber="1" containsInteger="1" minValue="2" maxValue="33"/>
    </cacheField>
    <cacheField name="opady" numFmtId="0">
      <sharedItems containsString="0" containsBlank="1" containsNumber="1" minValue="0" maxValue="18"/>
    </cacheField>
    <cacheField name="start" numFmtId="0">
      <sharedItems containsString="0" containsBlank="1" containsNumber="1" containsInteger="1" minValue="242" maxValue="25000"/>
    </cacheField>
    <cacheField name="woda opadowa" numFmtId="0">
      <sharedItems containsString="0" containsBlank="1" containsNumber="1" minValue="0" maxValue="12600"/>
    </cacheField>
    <cacheField name="parowanie" numFmtId="0">
      <sharedItems containsString="0" containsBlank="1" containsNumber="1" containsInteger="1" minValue="-828" maxValue="0"/>
    </cacheField>
    <cacheField name="zbiornik przed 20:00" numFmtId="0">
      <sharedItems containsString="0" containsBlank="1" containsNumber="1" containsInteger="1" minValue="407" maxValue="25000"/>
    </cacheField>
    <cacheField name="zapotrzebowanie" numFmtId="0">
      <sharedItems containsString="0" containsBlank="1" containsNumber="1" containsInteger="1" minValue="0" maxValue="24000"/>
    </cacheField>
    <cacheField name="dolewanie" numFmtId="0">
      <sharedItems containsString="0" containsBlank="1" containsNumber="1" containsInteger="1" minValue="0" maxValue="743427"/>
    </cacheField>
    <cacheField name="zbiornik o 20:00" numFmtId="0">
      <sharedItems containsString="0" containsBlank="1" containsNumber="1" containsInteger="1" minValue="679" maxValue="25000"/>
    </cacheField>
    <cacheField name="zbiornik o 21:00" numFmtId="0">
      <sharedItems containsString="0" containsBlank="1" containsNumber="1" containsInteger="1" minValue="242" maxValue="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d v="2015-04-01T00:00:00"/>
    <x v="0"/>
    <n v="4"/>
    <n v="2"/>
    <n v="25000"/>
    <n v="1400"/>
    <n v="0"/>
    <n v="25000"/>
    <n v="0"/>
    <n v="0"/>
    <n v="25000"/>
    <n v="25000"/>
  </r>
  <r>
    <d v="2015-04-02T00:00:00"/>
    <x v="0"/>
    <n v="2"/>
    <n v="6"/>
    <n v="25000"/>
    <n v="4200"/>
    <n v="0"/>
    <n v="25000"/>
    <n v="0"/>
    <n v="0"/>
    <n v="25000"/>
    <n v="25000"/>
  </r>
  <r>
    <d v="2015-04-03T00:00:00"/>
    <x v="0"/>
    <n v="4"/>
    <n v="1"/>
    <n v="25000"/>
    <n v="700"/>
    <n v="0"/>
    <n v="25000"/>
    <n v="0"/>
    <n v="0"/>
    <n v="25000"/>
    <n v="25000"/>
  </r>
  <r>
    <d v="2015-04-04T00:00:00"/>
    <x v="0"/>
    <n v="4"/>
    <n v="0.8"/>
    <n v="25000"/>
    <n v="560"/>
    <n v="0"/>
    <n v="25000"/>
    <n v="0"/>
    <n v="0"/>
    <n v="25000"/>
    <n v="25000"/>
  </r>
  <r>
    <d v="2015-04-05T00:00:00"/>
    <x v="0"/>
    <n v="3"/>
    <n v="0"/>
    <n v="25000"/>
    <n v="0"/>
    <n v="-39"/>
    <n v="24961"/>
    <n v="0"/>
    <n v="0"/>
    <n v="24961"/>
    <n v="24961"/>
  </r>
  <r>
    <d v="2015-04-06T00:00:00"/>
    <x v="0"/>
    <n v="4"/>
    <n v="0"/>
    <n v="24961"/>
    <n v="0"/>
    <n v="-60"/>
    <n v="24901"/>
    <n v="0"/>
    <n v="0"/>
    <n v="24901"/>
    <n v="24901"/>
  </r>
  <r>
    <d v="2015-04-07T00:00:00"/>
    <x v="0"/>
    <n v="4"/>
    <n v="1"/>
    <n v="24901"/>
    <n v="700"/>
    <n v="0"/>
    <n v="25000"/>
    <n v="0"/>
    <n v="0"/>
    <n v="25000"/>
    <n v="25000"/>
  </r>
  <r>
    <d v="2015-04-08T00:00:00"/>
    <x v="0"/>
    <n v="8"/>
    <n v="1"/>
    <n v="25000"/>
    <n v="700"/>
    <n v="0"/>
    <n v="25000"/>
    <n v="0"/>
    <n v="0"/>
    <n v="25000"/>
    <n v="25000"/>
  </r>
  <r>
    <d v="2015-04-09T00:00:00"/>
    <x v="0"/>
    <n v="6"/>
    <n v="2"/>
    <n v="25000"/>
    <n v="1400"/>
    <n v="0"/>
    <n v="25000"/>
    <n v="0"/>
    <n v="0"/>
    <n v="25000"/>
    <n v="25000"/>
  </r>
  <r>
    <d v="2015-04-10T00:00:00"/>
    <x v="0"/>
    <n v="9"/>
    <n v="2"/>
    <n v="25000"/>
    <n v="1400"/>
    <n v="0"/>
    <n v="25000"/>
    <n v="0"/>
    <n v="0"/>
    <n v="25000"/>
    <n v="25000"/>
  </r>
  <r>
    <d v="2015-04-11T00:00:00"/>
    <x v="0"/>
    <n v="12"/>
    <n v="3"/>
    <n v="25000"/>
    <n v="2100"/>
    <n v="0"/>
    <n v="25000"/>
    <n v="0"/>
    <n v="0"/>
    <n v="25000"/>
    <n v="25000"/>
  </r>
  <r>
    <d v="2015-04-12T00:00:00"/>
    <x v="0"/>
    <n v="10"/>
    <n v="2"/>
    <n v="25000"/>
    <n v="1400"/>
    <n v="0"/>
    <n v="25000"/>
    <n v="0"/>
    <n v="0"/>
    <n v="25000"/>
    <n v="25000"/>
  </r>
  <r>
    <d v="2015-04-13T00:00:00"/>
    <x v="0"/>
    <n v="8"/>
    <n v="1"/>
    <n v="25000"/>
    <n v="700"/>
    <n v="0"/>
    <n v="25000"/>
    <n v="0"/>
    <n v="0"/>
    <n v="25000"/>
    <n v="25000"/>
  </r>
  <r>
    <d v="2015-04-14T00:00:00"/>
    <x v="0"/>
    <n v="6"/>
    <n v="0"/>
    <n v="25000"/>
    <n v="0"/>
    <n v="-111"/>
    <n v="24889"/>
    <n v="0"/>
    <n v="0"/>
    <n v="24889"/>
    <n v="24889"/>
  </r>
  <r>
    <d v="2015-04-15T00:00:00"/>
    <x v="0"/>
    <n v="14"/>
    <n v="0"/>
    <n v="24889"/>
    <n v="0"/>
    <n v="-392"/>
    <n v="24497"/>
    <n v="0"/>
    <n v="0"/>
    <n v="24497"/>
    <n v="24497"/>
  </r>
  <r>
    <d v="2015-04-16T00:00:00"/>
    <x v="0"/>
    <n v="10"/>
    <n v="0"/>
    <n v="24497"/>
    <n v="0"/>
    <n v="-233"/>
    <n v="24264"/>
    <n v="0"/>
    <n v="0"/>
    <n v="24264"/>
    <n v="24264"/>
  </r>
  <r>
    <d v="2015-04-17T00:00:00"/>
    <x v="0"/>
    <n v="6"/>
    <n v="0"/>
    <n v="24264"/>
    <n v="0"/>
    <n v="-107"/>
    <n v="24157"/>
    <n v="0"/>
    <n v="0"/>
    <n v="24157"/>
    <n v="24157"/>
  </r>
  <r>
    <d v="2015-04-18T00:00:00"/>
    <x v="0"/>
    <n v="4"/>
    <n v="0"/>
    <n v="24157"/>
    <n v="0"/>
    <n v="-58"/>
    <n v="24099"/>
    <n v="0"/>
    <n v="0"/>
    <n v="24099"/>
    <n v="24099"/>
  </r>
  <r>
    <d v="2015-04-19T00:00:00"/>
    <x v="0"/>
    <n v="7"/>
    <n v="0"/>
    <n v="24099"/>
    <n v="0"/>
    <n v="-134"/>
    <n v="23965"/>
    <n v="0"/>
    <n v="0"/>
    <n v="23965"/>
    <n v="23965"/>
  </r>
  <r>
    <d v="2015-04-20T00:00:00"/>
    <x v="0"/>
    <n v="10"/>
    <n v="1"/>
    <n v="23965"/>
    <n v="700"/>
    <n v="0"/>
    <n v="24665"/>
    <n v="0"/>
    <n v="0"/>
    <n v="24665"/>
    <n v="24665"/>
  </r>
  <r>
    <d v="2015-04-21T00:00:00"/>
    <x v="0"/>
    <n v="11"/>
    <n v="3.2"/>
    <n v="24665"/>
    <n v="2240"/>
    <n v="0"/>
    <n v="25000"/>
    <n v="0"/>
    <n v="0"/>
    <n v="25000"/>
    <n v="25000"/>
  </r>
  <r>
    <d v="2015-04-22T00:00:00"/>
    <x v="0"/>
    <n v="8"/>
    <n v="2.2000000000000002"/>
    <n v="25000"/>
    <n v="1540.0000000000002"/>
    <n v="0"/>
    <n v="25000"/>
    <n v="0"/>
    <n v="0"/>
    <n v="25000"/>
    <n v="25000"/>
  </r>
  <r>
    <d v="2015-04-23T00:00:00"/>
    <x v="0"/>
    <n v="11"/>
    <n v="1"/>
    <n v="25000"/>
    <n v="700"/>
    <n v="0"/>
    <n v="25000"/>
    <n v="0"/>
    <n v="0"/>
    <n v="25000"/>
    <n v="25000"/>
  </r>
  <r>
    <d v="2015-04-24T00:00:00"/>
    <x v="0"/>
    <n v="12"/>
    <n v="1"/>
    <n v="25000"/>
    <n v="700"/>
    <n v="0"/>
    <n v="25000"/>
    <n v="0"/>
    <n v="0"/>
    <n v="25000"/>
    <n v="25000"/>
  </r>
  <r>
    <d v="2015-04-25T00:00:00"/>
    <x v="0"/>
    <n v="14"/>
    <n v="1"/>
    <n v="25000"/>
    <n v="700"/>
    <n v="0"/>
    <n v="25000"/>
    <n v="0"/>
    <n v="0"/>
    <n v="25000"/>
    <n v="25000"/>
  </r>
  <r>
    <d v="2015-04-26T00:00:00"/>
    <x v="0"/>
    <n v="16"/>
    <n v="0"/>
    <n v="25000"/>
    <n v="0"/>
    <n v="-480"/>
    <n v="24520"/>
    <n v="12000"/>
    <n v="0"/>
    <n v="24520"/>
    <n v="12520"/>
  </r>
  <r>
    <d v="2015-04-27T00:00:00"/>
    <x v="0"/>
    <n v="16"/>
    <n v="1"/>
    <n v="12520"/>
    <n v="700"/>
    <n v="0"/>
    <n v="13220"/>
    <n v="0"/>
    <n v="0"/>
    <n v="13220"/>
    <n v="13220"/>
  </r>
  <r>
    <d v="2015-04-28T00:00:00"/>
    <x v="0"/>
    <n v="6"/>
    <n v="2"/>
    <n v="13220"/>
    <n v="1400"/>
    <n v="0"/>
    <n v="14620"/>
    <n v="0"/>
    <n v="0"/>
    <n v="14620"/>
    <n v="14620"/>
  </r>
  <r>
    <d v="2015-04-29T00:00:00"/>
    <x v="0"/>
    <n v="7"/>
    <n v="0"/>
    <n v="14620"/>
    <n v="0"/>
    <n v="-82"/>
    <n v="14538"/>
    <n v="0"/>
    <n v="0"/>
    <n v="14538"/>
    <n v="14538"/>
  </r>
  <r>
    <d v="2015-04-30T00:00:00"/>
    <x v="0"/>
    <n v="10"/>
    <n v="0"/>
    <n v="14538"/>
    <n v="0"/>
    <n v="-138"/>
    <n v="14400"/>
    <n v="0"/>
    <n v="0"/>
    <n v="14400"/>
    <n v="14400"/>
  </r>
  <r>
    <d v="2015-05-01T00:00:00"/>
    <x v="1"/>
    <n v="10"/>
    <n v="4"/>
    <n v="14400"/>
    <n v="2800"/>
    <n v="0"/>
    <n v="17200"/>
    <n v="0"/>
    <n v="0"/>
    <n v="17200"/>
    <n v="17200"/>
  </r>
  <r>
    <d v="2015-05-02T00:00:00"/>
    <x v="1"/>
    <n v="7"/>
    <n v="5"/>
    <n v="17200"/>
    <n v="3500"/>
    <n v="0"/>
    <n v="20700"/>
    <n v="0"/>
    <n v="0"/>
    <n v="20700"/>
    <n v="20700"/>
  </r>
  <r>
    <d v="2015-05-03T00:00:00"/>
    <x v="1"/>
    <n v="9"/>
    <n v="4"/>
    <n v="20700"/>
    <n v="2800"/>
    <n v="0"/>
    <n v="23500"/>
    <n v="0"/>
    <n v="0"/>
    <n v="23500"/>
    <n v="23500"/>
  </r>
  <r>
    <d v="2015-05-04T00:00:00"/>
    <x v="1"/>
    <n v="15"/>
    <n v="0.4"/>
    <n v="23500"/>
    <n v="280"/>
    <n v="0"/>
    <n v="23780"/>
    <n v="0"/>
    <n v="0"/>
    <n v="23780"/>
    <n v="23780"/>
  </r>
  <r>
    <d v="2015-05-05T00:00:00"/>
    <x v="1"/>
    <n v="18"/>
    <n v="0.4"/>
    <n v="23780"/>
    <n v="280"/>
    <n v="0"/>
    <n v="24060"/>
    <n v="12000"/>
    <n v="0"/>
    <n v="24060"/>
    <n v="12060"/>
  </r>
  <r>
    <d v="2015-05-06T00:00:00"/>
    <x v="1"/>
    <n v="16"/>
    <n v="0"/>
    <n v="12060"/>
    <n v="0"/>
    <n v="-232"/>
    <n v="11828"/>
    <n v="12000"/>
    <n v="13172"/>
    <n v="25000"/>
    <n v="13000"/>
  </r>
  <r>
    <d v="2015-05-07T00:00:00"/>
    <x v="1"/>
    <n v="14"/>
    <n v="0"/>
    <n v="13000"/>
    <n v="0"/>
    <n v="-205"/>
    <n v="12795"/>
    <n v="0"/>
    <n v="0"/>
    <n v="12795"/>
    <n v="12795"/>
  </r>
  <r>
    <d v="2015-05-08T00:00:00"/>
    <x v="1"/>
    <n v="10"/>
    <n v="0"/>
    <n v="12795"/>
    <n v="0"/>
    <n v="-122"/>
    <n v="12673"/>
    <n v="0"/>
    <n v="0"/>
    <n v="12673"/>
    <n v="12673"/>
  </r>
  <r>
    <d v="2015-05-09T00:00:00"/>
    <x v="1"/>
    <n v="14"/>
    <n v="0.3"/>
    <n v="12673"/>
    <n v="210"/>
    <n v="0"/>
    <n v="12883"/>
    <n v="0"/>
    <n v="0"/>
    <n v="12883"/>
    <n v="12883"/>
  </r>
  <r>
    <d v="2015-05-10T00:00:00"/>
    <x v="1"/>
    <n v="12"/>
    <n v="0.1"/>
    <n v="12883"/>
    <n v="70"/>
    <n v="0"/>
    <n v="12953"/>
    <n v="0"/>
    <n v="0"/>
    <n v="12953"/>
    <n v="12953"/>
  </r>
  <r>
    <d v="2015-05-11T00:00:00"/>
    <x v="1"/>
    <n v="11"/>
    <n v="0"/>
    <n v="12953"/>
    <n v="0"/>
    <n v="-142"/>
    <n v="12811"/>
    <n v="0"/>
    <n v="0"/>
    <n v="12811"/>
    <n v="12811"/>
  </r>
  <r>
    <d v="2015-05-12T00:00:00"/>
    <x v="1"/>
    <n v="16"/>
    <n v="3"/>
    <n v="12811"/>
    <n v="2100"/>
    <n v="0"/>
    <n v="14911"/>
    <n v="0"/>
    <n v="0"/>
    <n v="14911"/>
    <n v="14911"/>
  </r>
  <r>
    <d v="2015-05-13T00:00:00"/>
    <x v="1"/>
    <n v="12"/>
    <n v="0"/>
    <n v="14911"/>
    <n v="0"/>
    <n v="-186"/>
    <n v="14725"/>
    <n v="0"/>
    <n v="0"/>
    <n v="14725"/>
    <n v="14725"/>
  </r>
  <r>
    <d v="2015-05-14T00:00:00"/>
    <x v="1"/>
    <n v="10"/>
    <n v="0"/>
    <n v="14725"/>
    <n v="0"/>
    <n v="-140"/>
    <n v="14585"/>
    <n v="0"/>
    <n v="0"/>
    <n v="14585"/>
    <n v="14585"/>
  </r>
  <r>
    <d v="2015-05-15T00:00:00"/>
    <x v="1"/>
    <n v="12"/>
    <n v="0"/>
    <n v="14585"/>
    <n v="0"/>
    <n v="-182"/>
    <n v="14403"/>
    <n v="0"/>
    <n v="0"/>
    <n v="14403"/>
    <n v="14403"/>
  </r>
  <r>
    <d v="2015-05-16T00:00:00"/>
    <x v="1"/>
    <n v="10"/>
    <n v="1.8"/>
    <n v="14403"/>
    <n v="1260"/>
    <n v="0"/>
    <n v="15663"/>
    <n v="0"/>
    <n v="0"/>
    <n v="15663"/>
    <n v="15663"/>
  </r>
  <r>
    <d v="2015-05-17T00:00:00"/>
    <x v="1"/>
    <n v="11"/>
    <n v="2.8"/>
    <n v="15663"/>
    <n v="1959.9999999999998"/>
    <n v="0"/>
    <n v="17623"/>
    <n v="0"/>
    <n v="0"/>
    <n v="17623"/>
    <n v="17623"/>
  </r>
  <r>
    <d v="2015-05-18T00:00:00"/>
    <x v="1"/>
    <n v="12"/>
    <n v="1.9"/>
    <n v="17623"/>
    <n v="1330"/>
    <n v="0"/>
    <n v="18953"/>
    <n v="0"/>
    <n v="0"/>
    <n v="18953"/>
    <n v="18953"/>
  </r>
  <r>
    <d v="2015-05-19T00:00:00"/>
    <x v="1"/>
    <n v="16"/>
    <n v="2.2000000000000002"/>
    <n v="18953"/>
    <n v="1540.0000000000002"/>
    <n v="0"/>
    <n v="20493"/>
    <n v="0"/>
    <n v="0"/>
    <n v="20493"/>
    <n v="20493"/>
  </r>
  <r>
    <d v="2015-05-20T00:00:00"/>
    <x v="1"/>
    <n v="13"/>
    <n v="2.2999999999999998"/>
    <n v="20493"/>
    <n v="1609.9999999999998"/>
    <n v="0"/>
    <n v="22103"/>
    <n v="0"/>
    <n v="0"/>
    <n v="22103"/>
    <n v="22103"/>
  </r>
  <r>
    <d v="2015-05-21T00:00:00"/>
    <x v="1"/>
    <n v="11"/>
    <n v="5.4"/>
    <n v="22103"/>
    <n v="3780.0000000000005"/>
    <n v="0"/>
    <n v="25000"/>
    <n v="0"/>
    <n v="0"/>
    <n v="25000"/>
    <n v="25000"/>
  </r>
  <r>
    <d v="2015-05-22T00:00:00"/>
    <x v="1"/>
    <n v="12"/>
    <n v="5.5"/>
    <n v="25000"/>
    <n v="3850"/>
    <n v="0"/>
    <n v="25000"/>
    <n v="0"/>
    <n v="0"/>
    <n v="25000"/>
    <n v="25000"/>
  </r>
  <r>
    <d v="2015-05-23T00:00:00"/>
    <x v="1"/>
    <n v="12"/>
    <n v="5.2"/>
    <n v="25000"/>
    <n v="3640"/>
    <n v="0"/>
    <n v="25000"/>
    <n v="0"/>
    <n v="0"/>
    <n v="25000"/>
    <n v="25000"/>
  </r>
  <r>
    <d v="2015-05-24T00:00:00"/>
    <x v="1"/>
    <n v="14"/>
    <n v="3"/>
    <n v="25000"/>
    <n v="2100"/>
    <n v="0"/>
    <n v="25000"/>
    <n v="0"/>
    <n v="0"/>
    <n v="25000"/>
    <n v="25000"/>
  </r>
  <r>
    <d v="2015-05-25T00:00:00"/>
    <x v="1"/>
    <n v="15"/>
    <n v="0"/>
    <n v="25000"/>
    <n v="0"/>
    <n v="-436"/>
    <n v="24564"/>
    <n v="0"/>
    <n v="0"/>
    <n v="24564"/>
    <n v="24564"/>
  </r>
  <r>
    <d v="2015-05-26T00:00:00"/>
    <x v="1"/>
    <n v="14"/>
    <n v="0"/>
    <n v="24564"/>
    <n v="0"/>
    <n v="-387"/>
    <n v="24177"/>
    <n v="0"/>
    <n v="0"/>
    <n v="24177"/>
    <n v="24177"/>
  </r>
  <r>
    <d v="2015-05-27T00:00:00"/>
    <x v="1"/>
    <n v="10"/>
    <n v="0"/>
    <n v="24177"/>
    <n v="0"/>
    <n v="-230"/>
    <n v="23947"/>
    <n v="0"/>
    <n v="0"/>
    <n v="23947"/>
    <n v="23947"/>
  </r>
  <r>
    <d v="2015-05-28T00:00:00"/>
    <x v="1"/>
    <n v="12"/>
    <n v="0.1"/>
    <n v="23947"/>
    <n v="70"/>
    <n v="0"/>
    <n v="24017"/>
    <n v="0"/>
    <n v="0"/>
    <n v="24017"/>
    <n v="24017"/>
  </r>
  <r>
    <d v="2015-05-29T00:00:00"/>
    <x v="1"/>
    <n v="14"/>
    <n v="0"/>
    <n v="24017"/>
    <n v="0"/>
    <n v="-378"/>
    <n v="23639"/>
    <n v="0"/>
    <n v="0"/>
    <n v="23639"/>
    <n v="23639"/>
  </r>
  <r>
    <d v="2015-05-30T00:00:00"/>
    <x v="1"/>
    <n v="13"/>
    <n v="0"/>
    <n v="23639"/>
    <n v="0"/>
    <n v="-333"/>
    <n v="23306"/>
    <n v="0"/>
    <n v="0"/>
    <n v="23306"/>
    <n v="23306"/>
  </r>
  <r>
    <d v="2015-05-31T00:00:00"/>
    <x v="1"/>
    <n v="12"/>
    <n v="0"/>
    <n v="23306"/>
    <n v="0"/>
    <n v="-291"/>
    <n v="23015"/>
    <n v="0"/>
    <n v="0"/>
    <n v="23015"/>
    <n v="23015"/>
  </r>
  <r>
    <d v="2015-06-01T00:00:00"/>
    <x v="2"/>
    <n v="18"/>
    <n v="4"/>
    <n v="23015"/>
    <n v="2800"/>
    <n v="0"/>
    <n v="25000"/>
    <n v="0"/>
    <n v="0"/>
    <n v="25000"/>
    <n v="25000"/>
  </r>
  <r>
    <d v="2015-06-02T00:00:00"/>
    <x v="2"/>
    <n v="18"/>
    <n v="3"/>
    <n v="25000"/>
    <n v="2100"/>
    <n v="0"/>
    <n v="25000"/>
    <n v="0"/>
    <n v="0"/>
    <n v="25000"/>
    <n v="25000"/>
  </r>
  <r>
    <d v="2015-06-03T00:00:00"/>
    <x v="2"/>
    <n v="22"/>
    <n v="0"/>
    <n v="25000"/>
    <n v="0"/>
    <n v="-774"/>
    <n v="24226"/>
    <n v="12000"/>
    <n v="0"/>
    <n v="24226"/>
    <n v="12226"/>
  </r>
  <r>
    <d v="2015-06-04T00:00:00"/>
    <x v="2"/>
    <n v="15"/>
    <n v="0"/>
    <n v="12226"/>
    <n v="0"/>
    <n v="-214"/>
    <n v="12012"/>
    <n v="0"/>
    <n v="0"/>
    <n v="12012"/>
    <n v="12012"/>
  </r>
  <r>
    <d v="2015-06-05T00:00:00"/>
    <x v="2"/>
    <n v="18"/>
    <n v="0"/>
    <n v="12012"/>
    <n v="0"/>
    <n v="-276"/>
    <n v="11736"/>
    <n v="12000"/>
    <n v="13264"/>
    <n v="25000"/>
    <n v="13000"/>
  </r>
  <r>
    <d v="2015-06-06T00:00:00"/>
    <x v="2"/>
    <n v="22"/>
    <n v="0"/>
    <n v="13000"/>
    <n v="0"/>
    <n v="-403"/>
    <n v="12597"/>
    <n v="12000"/>
    <n v="0"/>
    <n v="12597"/>
    <n v="597"/>
  </r>
  <r>
    <d v="2015-06-07T00:00:00"/>
    <x v="2"/>
    <n v="14"/>
    <n v="8"/>
    <n v="597"/>
    <n v="5600"/>
    <n v="0"/>
    <n v="6197"/>
    <n v="0"/>
    <n v="0"/>
    <n v="6197"/>
    <n v="6197"/>
  </r>
  <r>
    <d v="2015-06-08T00:00:00"/>
    <x v="2"/>
    <n v="14"/>
    <n v="5.9"/>
    <n v="6197"/>
    <n v="4130"/>
    <n v="0"/>
    <n v="10327"/>
    <n v="0"/>
    <n v="0"/>
    <n v="10327"/>
    <n v="10327"/>
  </r>
  <r>
    <d v="2015-06-09T00:00:00"/>
    <x v="2"/>
    <n v="12"/>
    <n v="5"/>
    <n v="10327"/>
    <n v="3500"/>
    <n v="0"/>
    <n v="13827"/>
    <n v="0"/>
    <n v="0"/>
    <n v="13827"/>
    <n v="13827"/>
  </r>
  <r>
    <d v="2015-06-10T00:00:00"/>
    <x v="2"/>
    <n v="16"/>
    <n v="0"/>
    <n v="13827"/>
    <n v="0"/>
    <n v="-266"/>
    <n v="13561"/>
    <n v="12000"/>
    <n v="0"/>
    <n v="13561"/>
    <n v="1561"/>
  </r>
  <r>
    <d v="2015-06-11T00:00:00"/>
    <x v="2"/>
    <n v="16"/>
    <n v="0"/>
    <n v="1561"/>
    <n v="0"/>
    <n v="-30"/>
    <n v="1531"/>
    <n v="12000"/>
    <n v="23469"/>
    <n v="25000"/>
    <n v="13000"/>
  </r>
  <r>
    <d v="2015-06-12T00:00:00"/>
    <x v="2"/>
    <n v="18"/>
    <n v="5"/>
    <n v="13000"/>
    <n v="3500"/>
    <n v="0"/>
    <n v="16500"/>
    <n v="0"/>
    <n v="0"/>
    <n v="16500"/>
    <n v="16500"/>
  </r>
  <r>
    <d v="2015-06-13T00:00:00"/>
    <x v="2"/>
    <n v="19"/>
    <n v="1"/>
    <n v="16500"/>
    <n v="700"/>
    <n v="0"/>
    <n v="17200"/>
    <n v="0"/>
    <n v="0"/>
    <n v="17200"/>
    <n v="17200"/>
  </r>
  <r>
    <d v="2015-06-14T00:00:00"/>
    <x v="2"/>
    <n v="22"/>
    <n v="0"/>
    <n v="17200"/>
    <n v="0"/>
    <n v="-533"/>
    <n v="16667"/>
    <n v="12000"/>
    <n v="0"/>
    <n v="16667"/>
    <n v="4667"/>
  </r>
  <r>
    <d v="2015-06-15T00:00:00"/>
    <x v="2"/>
    <n v="16"/>
    <n v="0"/>
    <n v="4667"/>
    <n v="0"/>
    <n v="-90"/>
    <n v="4577"/>
    <n v="12000"/>
    <n v="20423"/>
    <n v="25000"/>
    <n v="13000"/>
  </r>
  <r>
    <d v="2015-06-16T00:00:00"/>
    <x v="2"/>
    <n v="12"/>
    <n v="0"/>
    <n v="13000"/>
    <n v="0"/>
    <n v="-163"/>
    <n v="12837"/>
    <n v="0"/>
    <n v="0"/>
    <n v="12837"/>
    <n v="12837"/>
  </r>
  <r>
    <d v="2015-06-17T00:00:00"/>
    <x v="2"/>
    <n v="14"/>
    <n v="0"/>
    <n v="12837"/>
    <n v="0"/>
    <n v="-202"/>
    <n v="12635"/>
    <n v="0"/>
    <n v="0"/>
    <n v="12635"/>
    <n v="12635"/>
  </r>
  <r>
    <d v="2015-06-18T00:00:00"/>
    <x v="2"/>
    <n v="16"/>
    <n v="0.3"/>
    <n v="12635"/>
    <n v="210"/>
    <n v="0"/>
    <n v="12845"/>
    <n v="12000"/>
    <n v="0"/>
    <n v="12845"/>
    <n v="845"/>
  </r>
  <r>
    <d v="2015-06-19T00:00:00"/>
    <x v="2"/>
    <n v="12"/>
    <n v="3"/>
    <n v="845"/>
    <n v="2100"/>
    <n v="0"/>
    <n v="2945"/>
    <n v="0"/>
    <n v="0"/>
    <n v="2945"/>
    <n v="2945"/>
  </r>
  <r>
    <d v="2015-06-20T00:00:00"/>
    <x v="2"/>
    <n v="13"/>
    <n v="2"/>
    <n v="2945"/>
    <n v="1400"/>
    <n v="0"/>
    <n v="4345"/>
    <n v="0"/>
    <n v="0"/>
    <n v="4345"/>
    <n v="4345"/>
  </r>
  <r>
    <d v="2015-06-21T00:00:00"/>
    <x v="2"/>
    <n v="12"/>
    <n v="0"/>
    <n v="4345"/>
    <n v="0"/>
    <n v="-55"/>
    <n v="4290"/>
    <n v="0"/>
    <n v="0"/>
    <n v="4290"/>
    <n v="4290"/>
  </r>
  <r>
    <d v="2015-06-22T00:00:00"/>
    <x v="2"/>
    <n v="12"/>
    <n v="3"/>
    <n v="4290"/>
    <n v="2100"/>
    <n v="0"/>
    <n v="6390"/>
    <n v="0"/>
    <n v="0"/>
    <n v="6390"/>
    <n v="6390"/>
  </r>
  <r>
    <d v="2015-06-23T00:00:00"/>
    <x v="2"/>
    <n v="13"/>
    <n v="3"/>
    <n v="6390"/>
    <n v="2100"/>
    <n v="0"/>
    <n v="8490"/>
    <n v="0"/>
    <n v="0"/>
    <n v="8490"/>
    <n v="8490"/>
  </r>
  <r>
    <d v="2015-06-24T00:00:00"/>
    <x v="2"/>
    <n v="12"/>
    <n v="0"/>
    <n v="8490"/>
    <n v="0"/>
    <n v="-106"/>
    <n v="8384"/>
    <n v="0"/>
    <n v="0"/>
    <n v="8384"/>
    <n v="8384"/>
  </r>
  <r>
    <d v="2015-06-25T00:00:00"/>
    <x v="2"/>
    <n v="16"/>
    <n v="0"/>
    <n v="8384"/>
    <n v="0"/>
    <n v="-161"/>
    <n v="8223"/>
    <n v="12000"/>
    <n v="16777"/>
    <n v="25000"/>
    <n v="13000"/>
  </r>
  <r>
    <d v="2015-06-26T00:00:00"/>
    <x v="2"/>
    <n v="16"/>
    <n v="7"/>
    <n v="13000"/>
    <n v="4900"/>
    <n v="0"/>
    <n v="17900"/>
    <n v="0"/>
    <n v="0"/>
    <n v="17900"/>
    <n v="17900"/>
  </r>
  <r>
    <d v="2015-06-27T00:00:00"/>
    <x v="2"/>
    <n v="18"/>
    <n v="6"/>
    <n v="17900"/>
    <n v="4200"/>
    <n v="0"/>
    <n v="22100"/>
    <n v="0"/>
    <n v="0"/>
    <n v="22100"/>
    <n v="22100"/>
  </r>
  <r>
    <d v="2015-06-28T00:00:00"/>
    <x v="2"/>
    <n v="16"/>
    <n v="0"/>
    <n v="22100"/>
    <n v="0"/>
    <n v="-425"/>
    <n v="21675"/>
    <n v="12000"/>
    <n v="0"/>
    <n v="21675"/>
    <n v="9675"/>
  </r>
  <r>
    <d v="2015-06-29T00:00:00"/>
    <x v="2"/>
    <n v="16"/>
    <n v="0"/>
    <n v="9675"/>
    <n v="0"/>
    <n v="-186"/>
    <n v="9489"/>
    <n v="12000"/>
    <n v="15511"/>
    <n v="25000"/>
    <n v="13000"/>
  </r>
  <r>
    <d v="2015-06-30T00:00:00"/>
    <x v="2"/>
    <n v="19"/>
    <n v="0"/>
    <n v="13000"/>
    <n v="0"/>
    <n v="-323"/>
    <n v="12677"/>
    <n v="12000"/>
    <n v="0"/>
    <n v="12677"/>
    <n v="677"/>
  </r>
  <r>
    <d v="2015-07-01T00:00:00"/>
    <x v="3"/>
    <n v="18"/>
    <n v="0"/>
    <n v="677"/>
    <n v="0"/>
    <n v="-16"/>
    <n v="661"/>
    <n v="12000"/>
    <n v="24339"/>
    <n v="25000"/>
    <n v="13000"/>
  </r>
  <r>
    <d v="2015-07-02T00:00:00"/>
    <x v="3"/>
    <n v="20"/>
    <n v="0"/>
    <n v="13000"/>
    <n v="0"/>
    <n v="-349"/>
    <n v="12651"/>
    <n v="12000"/>
    <n v="0"/>
    <n v="12651"/>
    <n v="651"/>
  </r>
  <r>
    <d v="2015-07-03T00:00:00"/>
    <x v="3"/>
    <n v="22"/>
    <n v="0"/>
    <n v="651"/>
    <n v="0"/>
    <n v="-21"/>
    <n v="630"/>
    <n v="12000"/>
    <n v="24370"/>
    <n v="25000"/>
    <n v="13000"/>
  </r>
  <r>
    <d v="2015-07-04T00:00:00"/>
    <x v="3"/>
    <n v="25"/>
    <n v="0"/>
    <n v="13000"/>
    <n v="0"/>
    <n v="-488"/>
    <n v="12512"/>
    <n v="12000"/>
    <n v="0"/>
    <n v="12512"/>
    <n v="512"/>
  </r>
  <r>
    <d v="2015-07-05T00:00:00"/>
    <x v="3"/>
    <n v="26"/>
    <n v="0"/>
    <n v="512"/>
    <n v="0"/>
    <n v="-21"/>
    <n v="491"/>
    <n v="12000"/>
    <n v="24509"/>
    <n v="25000"/>
    <n v="13000"/>
  </r>
  <r>
    <d v="2015-07-06T00:00:00"/>
    <x v="3"/>
    <n v="22"/>
    <n v="0"/>
    <n v="13000"/>
    <n v="0"/>
    <n v="-403"/>
    <n v="12597"/>
    <n v="12000"/>
    <n v="0"/>
    <n v="12597"/>
    <n v="597"/>
  </r>
  <r>
    <d v="2015-07-07T00:00:00"/>
    <x v="3"/>
    <n v="22"/>
    <n v="18"/>
    <n v="597"/>
    <n v="12600"/>
    <n v="0"/>
    <n v="13197"/>
    <n v="0"/>
    <n v="0"/>
    <n v="13197"/>
    <n v="13197"/>
  </r>
  <r>
    <d v="2015-07-08T00:00:00"/>
    <x v="3"/>
    <n v="20"/>
    <n v="3"/>
    <n v="13197"/>
    <n v="2100"/>
    <n v="0"/>
    <n v="15297"/>
    <n v="0"/>
    <n v="0"/>
    <n v="15297"/>
    <n v="15297"/>
  </r>
  <r>
    <d v="2015-07-09T00:00:00"/>
    <x v="3"/>
    <n v="16"/>
    <n v="0.2"/>
    <n v="15297"/>
    <n v="140"/>
    <n v="0"/>
    <n v="15437"/>
    <n v="12000"/>
    <n v="0"/>
    <n v="15437"/>
    <n v="3437"/>
  </r>
  <r>
    <d v="2015-07-10T00:00:00"/>
    <x v="3"/>
    <n v="13"/>
    <n v="12.2"/>
    <n v="3437"/>
    <n v="8540"/>
    <n v="0"/>
    <n v="11977"/>
    <n v="0"/>
    <n v="0"/>
    <n v="11977"/>
    <n v="11977"/>
  </r>
  <r>
    <d v="2015-07-11T00:00:00"/>
    <x v="3"/>
    <n v="16"/>
    <n v="0"/>
    <n v="11977"/>
    <n v="0"/>
    <n v="-230"/>
    <n v="11747"/>
    <n v="12000"/>
    <n v="13253"/>
    <n v="25000"/>
    <n v="13000"/>
  </r>
  <r>
    <d v="2015-07-12T00:00:00"/>
    <x v="3"/>
    <n v="18"/>
    <n v="2"/>
    <n v="13000"/>
    <n v="1400"/>
    <n v="0"/>
    <n v="14400"/>
    <n v="0"/>
    <n v="0"/>
    <n v="14400"/>
    <n v="14400"/>
  </r>
  <r>
    <d v="2015-07-13T00:00:00"/>
    <x v="3"/>
    <n v="18"/>
    <n v="12"/>
    <n v="14400"/>
    <n v="8400"/>
    <n v="0"/>
    <n v="22800"/>
    <n v="0"/>
    <n v="0"/>
    <n v="22800"/>
    <n v="22800"/>
  </r>
  <r>
    <d v="2015-07-14T00:00:00"/>
    <x v="3"/>
    <n v="18"/>
    <n v="0"/>
    <n v="22800"/>
    <n v="0"/>
    <n v="-523"/>
    <n v="22277"/>
    <n v="12000"/>
    <n v="0"/>
    <n v="22277"/>
    <n v="10277"/>
  </r>
  <r>
    <d v="2015-07-15T00:00:00"/>
    <x v="3"/>
    <n v="18"/>
    <n v="0"/>
    <n v="10277"/>
    <n v="0"/>
    <n v="-236"/>
    <n v="10041"/>
    <n v="12000"/>
    <n v="14959"/>
    <n v="25000"/>
    <n v="13000"/>
  </r>
  <r>
    <d v="2015-07-16T00:00:00"/>
    <x v="3"/>
    <n v="16"/>
    <n v="0"/>
    <n v="13000"/>
    <n v="0"/>
    <n v="-250"/>
    <n v="12750"/>
    <n v="12000"/>
    <n v="0"/>
    <n v="12750"/>
    <n v="750"/>
  </r>
  <r>
    <d v="2015-07-17T00:00:00"/>
    <x v="3"/>
    <n v="21"/>
    <n v="0"/>
    <n v="750"/>
    <n v="0"/>
    <n v="-22"/>
    <n v="728"/>
    <n v="12000"/>
    <n v="24272"/>
    <n v="25000"/>
    <n v="13000"/>
  </r>
  <r>
    <d v="2015-07-18T00:00:00"/>
    <x v="3"/>
    <n v="26"/>
    <n v="0"/>
    <n v="13000"/>
    <n v="0"/>
    <n v="-518"/>
    <n v="12482"/>
    <n v="12000"/>
    <n v="0"/>
    <n v="12482"/>
    <n v="482"/>
  </r>
  <r>
    <d v="2015-07-19T00:00:00"/>
    <x v="3"/>
    <n v="23"/>
    <n v="18"/>
    <n v="482"/>
    <n v="12600"/>
    <n v="0"/>
    <n v="13082"/>
    <n v="0"/>
    <n v="0"/>
    <n v="13082"/>
    <n v="13082"/>
  </r>
  <r>
    <d v="2015-07-20T00:00:00"/>
    <x v="3"/>
    <n v="19"/>
    <n v="0"/>
    <n v="13082"/>
    <n v="0"/>
    <n v="-326"/>
    <n v="12756"/>
    <n v="12000"/>
    <n v="0"/>
    <n v="12756"/>
    <n v="756"/>
  </r>
  <r>
    <d v="2015-07-21T00:00:00"/>
    <x v="3"/>
    <n v="20"/>
    <n v="6"/>
    <n v="756"/>
    <n v="4200"/>
    <n v="0"/>
    <n v="4956"/>
    <n v="0"/>
    <n v="0"/>
    <n v="4956"/>
    <n v="4956"/>
  </r>
  <r>
    <d v="2015-07-22T00:00:00"/>
    <x v="3"/>
    <n v="22"/>
    <n v="0"/>
    <n v="4956"/>
    <n v="0"/>
    <n v="-154"/>
    <n v="4802"/>
    <n v="12000"/>
    <n v="20198"/>
    <n v="25000"/>
    <n v="13000"/>
  </r>
  <r>
    <d v="2015-07-23T00:00:00"/>
    <x v="3"/>
    <n v="20"/>
    <n v="0"/>
    <n v="13000"/>
    <n v="0"/>
    <n v="-349"/>
    <n v="12651"/>
    <n v="12000"/>
    <n v="0"/>
    <n v="12651"/>
    <n v="651"/>
  </r>
  <r>
    <d v="2015-07-24T00:00:00"/>
    <x v="3"/>
    <n v="20"/>
    <n v="0"/>
    <n v="651"/>
    <n v="0"/>
    <n v="-18"/>
    <n v="633"/>
    <n v="12000"/>
    <n v="24367"/>
    <n v="25000"/>
    <n v="13000"/>
  </r>
  <r>
    <d v="2015-07-25T00:00:00"/>
    <x v="3"/>
    <n v="23"/>
    <n v="0.1"/>
    <n v="13000"/>
    <n v="70"/>
    <n v="0"/>
    <n v="13070"/>
    <n v="12000"/>
    <n v="0"/>
    <n v="13070"/>
    <n v="1070"/>
  </r>
  <r>
    <d v="2015-07-26T00:00:00"/>
    <x v="3"/>
    <n v="16"/>
    <n v="0"/>
    <n v="1070"/>
    <n v="0"/>
    <n v="-21"/>
    <n v="1049"/>
    <n v="12000"/>
    <n v="23951"/>
    <n v="25000"/>
    <n v="13000"/>
  </r>
  <r>
    <d v="2015-07-27T00:00:00"/>
    <x v="3"/>
    <n v="16"/>
    <n v="0.1"/>
    <n v="13000"/>
    <n v="70"/>
    <n v="0"/>
    <n v="13070"/>
    <n v="12000"/>
    <n v="0"/>
    <n v="13070"/>
    <n v="1070"/>
  </r>
  <r>
    <d v="2015-07-28T00:00:00"/>
    <x v="3"/>
    <n v="18"/>
    <n v="0.3"/>
    <n v="1070"/>
    <n v="210"/>
    <n v="0"/>
    <n v="1280"/>
    <n v="12000"/>
    <n v="23720"/>
    <n v="25000"/>
    <n v="13000"/>
  </r>
  <r>
    <d v="2015-07-29T00:00:00"/>
    <x v="3"/>
    <n v="18"/>
    <n v="0"/>
    <n v="13000"/>
    <n v="0"/>
    <n v="-298"/>
    <n v="12702"/>
    <n v="12000"/>
    <n v="0"/>
    <n v="12702"/>
    <n v="702"/>
  </r>
  <r>
    <d v="2015-07-30T00:00:00"/>
    <x v="3"/>
    <n v="14"/>
    <n v="0"/>
    <n v="702"/>
    <n v="0"/>
    <n v="-12"/>
    <n v="690"/>
    <n v="0"/>
    <n v="0"/>
    <n v="690"/>
    <n v="690"/>
  </r>
  <r>
    <d v="2015-07-31T00:00:00"/>
    <x v="3"/>
    <n v="14"/>
    <n v="0"/>
    <n v="690"/>
    <n v="0"/>
    <n v="-11"/>
    <n v="679"/>
    <n v="0"/>
    <n v="0"/>
    <n v="679"/>
    <n v="679"/>
  </r>
  <r>
    <d v="2015-08-01T00:00:00"/>
    <x v="4"/>
    <n v="16"/>
    <n v="0"/>
    <n v="679"/>
    <n v="0"/>
    <n v="-14"/>
    <n v="665"/>
    <n v="12000"/>
    <n v="24335"/>
    <n v="25000"/>
    <n v="13000"/>
  </r>
  <r>
    <d v="2015-08-02T00:00:00"/>
    <x v="4"/>
    <n v="22"/>
    <n v="0"/>
    <n v="13000"/>
    <n v="0"/>
    <n v="-403"/>
    <n v="12597"/>
    <n v="12000"/>
    <n v="0"/>
    <n v="12597"/>
    <n v="597"/>
  </r>
  <r>
    <d v="2015-08-03T00:00:00"/>
    <x v="4"/>
    <n v="22"/>
    <n v="0"/>
    <n v="597"/>
    <n v="0"/>
    <n v="-19"/>
    <n v="578"/>
    <n v="12000"/>
    <n v="24422"/>
    <n v="25000"/>
    <n v="13000"/>
  </r>
  <r>
    <d v="2015-08-04T00:00:00"/>
    <x v="4"/>
    <n v="25"/>
    <n v="0"/>
    <n v="13000"/>
    <n v="0"/>
    <n v="-488"/>
    <n v="12512"/>
    <n v="12000"/>
    <n v="0"/>
    <n v="12512"/>
    <n v="512"/>
  </r>
  <r>
    <d v="2015-08-05T00:00:00"/>
    <x v="4"/>
    <n v="24"/>
    <n v="0"/>
    <n v="512"/>
    <n v="0"/>
    <n v="-19"/>
    <n v="493"/>
    <n v="12000"/>
    <n v="24507"/>
    <n v="25000"/>
    <n v="13000"/>
  </r>
  <r>
    <d v="2015-08-06T00:00:00"/>
    <x v="4"/>
    <n v="24"/>
    <n v="0"/>
    <n v="13000"/>
    <n v="0"/>
    <n v="-459"/>
    <n v="12541"/>
    <n v="12000"/>
    <n v="0"/>
    <n v="12541"/>
    <n v="541"/>
  </r>
  <r>
    <d v="2015-08-07T00:00:00"/>
    <x v="4"/>
    <n v="28"/>
    <n v="0"/>
    <n v="541"/>
    <n v="0"/>
    <n v="-25"/>
    <n v="516"/>
    <n v="12000"/>
    <n v="24484"/>
    <n v="25000"/>
    <n v="13000"/>
  </r>
  <r>
    <d v="2015-08-08T00:00:00"/>
    <x v="4"/>
    <n v="28"/>
    <n v="0"/>
    <n v="13000"/>
    <n v="0"/>
    <n v="-578"/>
    <n v="12422"/>
    <n v="12000"/>
    <n v="0"/>
    <n v="12422"/>
    <n v="422"/>
  </r>
  <r>
    <d v="2015-08-09T00:00:00"/>
    <x v="4"/>
    <n v="24"/>
    <n v="0"/>
    <n v="422"/>
    <n v="0"/>
    <n v="-15"/>
    <n v="407"/>
    <n v="12000"/>
    <n v="24593"/>
    <n v="25000"/>
    <n v="13000"/>
  </r>
  <r>
    <d v="2015-08-10T00:00:00"/>
    <x v="4"/>
    <n v="24"/>
    <n v="0"/>
    <n v="13000"/>
    <n v="0"/>
    <n v="-459"/>
    <n v="12541"/>
    <n v="12000"/>
    <n v="0"/>
    <n v="12541"/>
    <n v="541"/>
  </r>
  <r>
    <d v="2015-08-11T00:00:00"/>
    <x v="4"/>
    <n v="26"/>
    <n v="0"/>
    <n v="541"/>
    <n v="0"/>
    <n v="-22"/>
    <n v="519"/>
    <n v="12000"/>
    <n v="24481"/>
    <n v="25000"/>
    <n v="13000"/>
  </r>
  <r>
    <d v="2015-08-12T00:00:00"/>
    <x v="4"/>
    <n v="32"/>
    <n v="0.6"/>
    <n v="13000"/>
    <n v="420"/>
    <n v="0"/>
    <n v="13420"/>
    <n v="24000"/>
    <n v="11580"/>
    <n v="25000"/>
    <n v="1000"/>
  </r>
  <r>
    <d v="2015-08-13T00:00:00"/>
    <x v="4"/>
    <n v="31"/>
    <n v="0.1"/>
    <n v="1000"/>
    <n v="70"/>
    <n v="0"/>
    <n v="1070"/>
    <n v="24000"/>
    <n v="23930"/>
    <n v="25000"/>
    <n v="1000"/>
  </r>
  <r>
    <d v="2015-08-14T00:00:00"/>
    <x v="4"/>
    <n v="33"/>
    <n v="0"/>
    <n v="1000"/>
    <n v="0"/>
    <n v="-57"/>
    <n v="943"/>
    <n v="24000"/>
    <n v="24057"/>
    <n v="25000"/>
    <n v="1000"/>
  </r>
  <r>
    <d v="2015-08-15T00:00:00"/>
    <x v="4"/>
    <n v="31"/>
    <n v="12"/>
    <n v="1000"/>
    <n v="8400"/>
    <n v="0"/>
    <n v="9400"/>
    <n v="0"/>
    <n v="0"/>
    <n v="9400"/>
    <n v="9400"/>
  </r>
  <r>
    <d v="2015-08-16T00:00:00"/>
    <x v="4"/>
    <n v="22"/>
    <n v="0"/>
    <n v="9400"/>
    <n v="0"/>
    <n v="-291"/>
    <n v="9109"/>
    <n v="12000"/>
    <n v="15891"/>
    <n v="25000"/>
    <n v="13000"/>
  </r>
  <r>
    <d v="2015-08-17T00:00:00"/>
    <x v="4"/>
    <n v="24"/>
    <n v="0.2"/>
    <n v="13000"/>
    <n v="140"/>
    <n v="0"/>
    <n v="13140"/>
    <n v="12000"/>
    <n v="0"/>
    <n v="13140"/>
    <n v="1140"/>
  </r>
  <r>
    <d v="2015-08-18T00:00:00"/>
    <x v="4"/>
    <n v="22"/>
    <n v="0"/>
    <n v="1140"/>
    <n v="0"/>
    <n v="-36"/>
    <n v="1104"/>
    <n v="12000"/>
    <n v="23896"/>
    <n v="25000"/>
    <n v="13000"/>
  </r>
  <r>
    <d v="2015-08-19T00:00:00"/>
    <x v="4"/>
    <n v="19"/>
    <n v="0"/>
    <n v="13000"/>
    <n v="0"/>
    <n v="-323"/>
    <n v="12677"/>
    <n v="12000"/>
    <n v="0"/>
    <n v="12677"/>
    <n v="677"/>
  </r>
  <r>
    <d v="2015-08-20T00:00:00"/>
    <x v="4"/>
    <n v="18"/>
    <n v="0"/>
    <n v="677"/>
    <n v="0"/>
    <n v="-16"/>
    <n v="661"/>
    <n v="12000"/>
    <n v="24339"/>
    <n v="25000"/>
    <n v="13000"/>
  </r>
  <r>
    <d v="2015-08-21T00:00:00"/>
    <x v="4"/>
    <n v="18"/>
    <n v="0"/>
    <n v="13000"/>
    <n v="0"/>
    <n v="-298"/>
    <n v="12702"/>
    <n v="12000"/>
    <n v="0"/>
    <n v="12702"/>
    <n v="702"/>
  </r>
  <r>
    <d v="2015-08-22T00:00:00"/>
    <x v="4"/>
    <n v="18"/>
    <n v="0"/>
    <n v="702"/>
    <n v="0"/>
    <n v="-17"/>
    <n v="685"/>
    <n v="12000"/>
    <n v="24315"/>
    <n v="25000"/>
    <n v="13000"/>
  </r>
  <r>
    <d v="2015-08-23T00:00:00"/>
    <x v="4"/>
    <n v="19"/>
    <n v="0"/>
    <n v="13000"/>
    <n v="0"/>
    <n v="-323"/>
    <n v="12677"/>
    <n v="12000"/>
    <n v="0"/>
    <n v="12677"/>
    <n v="677"/>
  </r>
  <r>
    <d v="2015-08-24T00:00:00"/>
    <x v="4"/>
    <n v="21"/>
    <n v="5.5"/>
    <n v="677"/>
    <n v="3850"/>
    <n v="0"/>
    <n v="4527"/>
    <n v="0"/>
    <n v="0"/>
    <n v="4527"/>
    <n v="4527"/>
  </r>
  <r>
    <d v="2015-08-25T00:00:00"/>
    <x v="4"/>
    <n v="18"/>
    <n v="18"/>
    <n v="4527"/>
    <n v="12600"/>
    <n v="0"/>
    <n v="17127"/>
    <n v="0"/>
    <n v="0"/>
    <n v="17127"/>
    <n v="17127"/>
  </r>
  <r>
    <d v="2015-08-26T00:00:00"/>
    <x v="4"/>
    <n v="19"/>
    <n v="12"/>
    <n v="17127"/>
    <n v="8400"/>
    <n v="0"/>
    <n v="25000"/>
    <n v="0"/>
    <n v="0"/>
    <n v="25000"/>
    <n v="25000"/>
  </r>
  <r>
    <d v="2015-08-27T00:00:00"/>
    <x v="4"/>
    <n v="23"/>
    <n v="0"/>
    <n v="25000"/>
    <n v="0"/>
    <n v="-828"/>
    <n v="24172"/>
    <n v="12000"/>
    <n v="0"/>
    <n v="24172"/>
    <n v="12172"/>
  </r>
  <r>
    <d v="2015-08-28T00:00:00"/>
    <x v="4"/>
    <n v="17"/>
    <n v="0.1"/>
    <n v="12172"/>
    <n v="70"/>
    <n v="0"/>
    <n v="12242"/>
    <n v="12000"/>
    <n v="0"/>
    <n v="12242"/>
    <n v="242"/>
  </r>
  <r>
    <d v="2015-08-29T00:00:00"/>
    <x v="4"/>
    <n v="16"/>
    <n v="14"/>
    <n v="242"/>
    <n v="9800"/>
    <n v="0"/>
    <n v="10042"/>
    <n v="0"/>
    <n v="0"/>
    <n v="10042"/>
    <n v="10042"/>
  </r>
  <r>
    <d v="2015-08-30T00:00:00"/>
    <x v="4"/>
    <n v="22"/>
    <n v="0"/>
    <n v="10042"/>
    <n v="0"/>
    <n v="-311"/>
    <n v="9731"/>
    <n v="12000"/>
    <n v="15269"/>
    <n v="25000"/>
    <n v="13000"/>
  </r>
  <r>
    <d v="2015-08-31T00:00:00"/>
    <x v="4"/>
    <n v="26"/>
    <n v="0"/>
    <n v="13000"/>
    <n v="0"/>
    <n v="-518"/>
    <n v="12482"/>
    <n v="12000"/>
    <n v="0"/>
    <n v="12482"/>
    <n v="482"/>
  </r>
  <r>
    <d v="2015-09-01T00:00:00"/>
    <x v="5"/>
    <n v="27"/>
    <n v="2"/>
    <n v="482"/>
    <n v="1400"/>
    <n v="0"/>
    <n v="1882"/>
    <n v="0"/>
    <n v="0"/>
    <n v="1882"/>
    <n v="1882"/>
  </r>
  <r>
    <d v="2015-09-02T00:00:00"/>
    <x v="5"/>
    <n v="18"/>
    <n v="0"/>
    <n v="1882"/>
    <n v="0"/>
    <n v="-44"/>
    <n v="1838"/>
    <n v="12000"/>
    <n v="23162"/>
    <n v="25000"/>
    <n v="13000"/>
  </r>
  <r>
    <d v="2015-09-03T00:00:00"/>
    <x v="5"/>
    <n v="17"/>
    <n v="0"/>
    <n v="13000"/>
    <n v="0"/>
    <n v="-274"/>
    <n v="12726"/>
    <n v="12000"/>
    <n v="0"/>
    <n v="12726"/>
    <n v="726"/>
  </r>
  <r>
    <d v="2015-09-04T00:00:00"/>
    <x v="5"/>
    <n v="16"/>
    <n v="0.1"/>
    <n v="726"/>
    <n v="70"/>
    <n v="0"/>
    <n v="796"/>
    <n v="12000"/>
    <n v="24204"/>
    <n v="25000"/>
    <n v="13000"/>
  </r>
  <r>
    <d v="2015-09-05T00:00:00"/>
    <x v="5"/>
    <n v="15"/>
    <n v="0"/>
    <n v="13000"/>
    <n v="0"/>
    <n v="-227"/>
    <n v="12773"/>
    <n v="0"/>
    <n v="0"/>
    <n v="12773"/>
    <n v="12773"/>
  </r>
  <r>
    <d v="2015-09-06T00:00:00"/>
    <x v="5"/>
    <n v="12"/>
    <n v="4"/>
    <n v="12773"/>
    <n v="2800"/>
    <n v="0"/>
    <n v="15573"/>
    <n v="0"/>
    <n v="0"/>
    <n v="15573"/>
    <n v="15573"/>
  </r>
  <r>
    <d v="2015-09-07T00:00:00"/>
    <x v="5"/>
    <n v="13"/>
    <n v="0"/>
    <n v="15573"/>
    <n v="0"/>
    <n v="-219"/>
    <n v="15354"/>
    <n v="0"/>
    <n v="0"/>
    <n v="15354"/>
    <n v="15354"/>
  </r>
  <r>
    <d v="2015-09-08T00:00:00"/>
    <x v="5"/>
    <n v="11"/>
    <n v="4"/>
    <n v="15354"/>
    <n v="2800"/>
    <n v="0"/>
    <n v="18154"/>
    <n v="0"/>
    <n v="0"/>
    <n v="18154"/>
    <n v="18154"/>
  </r>
  <r>
    <d v="2015-09-09T00:00:00"/>
    <x v="5"/>
    <n v="11"/>
    <n v="0"/>
    <n v="18154"/>
    <n v="0"/>
    <n v="-199"/>
    <n v="17955"/>
    <n v="0"/>
    <n v="0"/>
    <n v="17955"/>
    <n v="17955"/>
  </r>
  <r>
    <d v="2015-09-10T00:00:00"/>
    <x v="5"/>
    <n v="12"/>
    <n v="0"/>
    <n v="17955"/>
    <n v="0"/>
    <n v="-224"/>
    <n v="17731"/>
    <n v="0"/>
    <n v="0"/>
    <n v="17731"/>
    <n v="17731"/>
  </r>
  <r>
    <d v="2015-09-11T00:00:00"/>
    <x v="5"/>
    <n v="16"/>
    <n v="0.1"/>
    <n v="17731"/>
    <n v="70"/>
    <n v="0"/>
    <n v="17801"/>
    <n v="12000"/>
    <n v="0"/>
    <n v="17801"/>
    <n v="5801"/>
  </r>
  <r>
    <d v="2015-09-12T00:00:00"/>
    <x v="5"/>
    <n v="18"/>
    <n v="0"/>
    <n v="5801"/>
    <n v="0"/>
    <n v="-133"/>
    <n v="5668"/>
    <n v="12000"/>
    <n v="19332"/>
    <n v="25000"/>
    <n v="13000"/>
  </r>
  <r>
    <d v="2015-09-13T00:00:00"/>
    <x v="5"/>
    <n v="18"/>
    <n v="0"/>
    <n v="13000"/>
    <n v="0"/>
    <n v="-298"/>
    <n v="12702"/>
    <n v="12000"/>
    <n v="0"/>
    <n v="12702"/>
    <n v="702"/>
  </r>
  <r>
    <d v="2015-09-14T00:00:00"/>
    <x v="5"/>
    <n v="19"/>
    <n v="3"/>
    <n v="702"/>
    <n v="2100"/>
    <n v="0"/>
    <n v="2802"/>
    <n v="0"/>
    <n v="0"/>
    <n v="2802"/>
    <n v="2802"/>
  </r>
  <r>
    <d v="2015-09-15T00:00:00"/>
    <x v="5"/>
    <n v="16"/>
    <n v="0.1"/>
    <n v="2802"/>
    <n v="70"/>
    <n v="0"/>
    <n v="2872"/>
    <n v="12000"/>
    <n v="22128"/>
    <n v="25000"/>
    <n v="13000"/>
  </r>
  <r>
    <d v="2015-09-16T00:00:00"/>
    <x v="5"/>
    <n v="18"/>
    <n v="0"/>
    <n v="13000"/>
    <n v="0"/>
    <n v="-298"/>
    <n v="12702"/>
    <n v="12000"/>
    <n v="0"/>
    <n v="12702"/>
    <n v="702"/>
  </r>
  <r>
    <d v="2015-09-17T00:00:00"/>
    <x v="5"/>
    <n v="22"/>
    <n v="0.5"/>
    <n v="702"/>
    <n v="350"/>
    <n v="0"/>
    <n v="1052"/>
    <n v="12000"/>
    <n v="23948"/>
    <n v="25000"/>
    <n v="13000"/>
  </r>
  <r>
    <d v="2015-09-18T00:00:00"/>
    <x v="5"/>
    <n v="16"/>
    <n v="0"/>
    <n v="13000"/>
    <n v="0"/>
    <n v="-250"/>
    <n v="12750"/>
    <n v="12000"/>
    <n v="0"/>
    <n v="12750"/>
    <n v="750"/>
  </r>
  <r>
    <d v="2015-09-19T00:00:00"/>
    <x v="5"/>
    <n v="15"/>
    <n v="0"/>
    <n v="750"/>
    <n v="0"/>
    <n v="-14"/>
    <n v="736"/>
    <n v="0"/>
    <n v="0"/>
    <n v="736"/>
    <n v="736"/>
  </r>
  <r>
    <d v="2015-09-20T00:00:00"/>
    <x v="5"/>
    <n v="14"/>
    <n v="2"/>
    <n v="736"/>
    <n v="1400"/>
    <n v="0"/>
    <n v="2136"/>
    <n v="0"/>
    <n v="0"/>
    <n v="2136"/>
    <n v="2136"/>
  </r>
  <r>
    <d v="2015-09-21T00:00:00"/>
    <x v="5"/>
    <n v="12"/>
    <n v="0"/>
    <n v="2136"/>
    <n v="0"/>
    <n v="-27"/>
    <n v="2109"/>
    <n v="0"/>
    <n v="0"/>
    <n v="2109"/>
    <n v="2109"/>
  </r>
  <r>
    <d v="2015-09-22T00:00:00"/>
    <x v="5"/>
    <n v="13"/>
    <n v="0"/>
    <n v="2109"/>
    <n v="0"/>
    <n v="-30"/>
    <n v="2079"/>
    <n v="0"/>
    <n v="0"/>
    <n v="2079"/>
    <n v="2079"/>
  </r>
  <r>
    <d v="2015-09-23T00:00:00"/>
    <x v="5"/>
    <n v="15"/>
    <n v="0"/>
    <n v="2079"/>
    <n v="0"/>
    <n v="-37"/>
    <n v="2042"/>
    <n v="0"/>
    <n v="0"/>
    <n v="2042"/>
    <n v="2042"/>
  </r>
  <r>
    <d v="2015-09-24T00:00:00"/>
    <x v="5"/>
    <n v="15"/>
    <n v="0"/>
    <n v="2042"/>
    <n v="0"/>
    <n v="-36"/>
    <n v="2006"/>
    <n v="0"/>
    <n v="0"/>
    <n v="2006"/>
    <n v="2006"/>
  </r>
  <r>
    <d v="2015-09-25T00:00:00"/>
    <x v="5"/>
    <n v="14"/>
    <n v="0"/>
    <n v="2006"/>
    <n v="0"/>
    <n v="-32"/>
    <n v="1974"/>
    <n v="0"/>
    <n v="0"/>
    <n v="1974"/>
    <n v="1974"/>
  </r>
  <r>
    <d v="2015-09-26T00:00:00"/>
    <x v="5"/>
    <n v="12"/>
    <n v="0"/>
    <n v="1974"/>
    <n v="0"/>
    <n v="-25"/>
    <n v="1949"/>
    <n v="0"/>
    <n v="0"/>
    <n v="1949"/>
    <n v="1949"/>
  </r>
  <r>
    <d v="2015-09-27T00:00:00"/>
    <x v="5"/>
    <n v="11"/>
    <n v="0"/>
    <n v="1949"/>
    <n v="0"/>
    <n v="-22"/>
    <n v="1927"/>
    <n v="0"/>
    <n v="0"/>
    <n v="1927"/>
    <n v="1927"/>
  </r>
  <r>
    <d v="2015-09-28T00:00:00"/>
    <x v="5"/>
    <n v="10"/>
    <n v="0"/>
    <n v="1927"/>
    <n v="0"/>
    <n v="-19"/>
    <n v="1908"/>
    <n v="0"/>
    <n v="0"/>
    <n v="1908"/>
    <n v="1908"/>
  </r>
  <r>
    <d v="2015-09-29T00:00:00"/>
    <x v="5"/>
    <n v="10"/>
    <n v="0"/>
    <n v="1908"/>
    <n v="0"/>
    <n v="-19"/>
    <n v="1889"/>
    <n v="0"/>
    <n v="0"/>
    <n v="1889"/>
    <n v="1889"/>
  </r>
  <r>
    <d v="2015-09-30T00:00:00"/>
    <x v="5"/>
    <n v="10"/>
    <n v="0"/>
    <n v="1889"/>
    <n v="0"/>
    <n v="-18"/>
    <n v="1871"/>
    <n v="0"/>
    <n v="0"/>
    <n v="1871"/>
    <n v="1871"/>
  </r>
  <r>
    <m/>
    <x v="6"/>
    <m/>
    <m/>
    <m/>
    <m/>
    <m/>
    <m/>
    <m/>
    <m/>
    <m/>
    <m/>
  </r>
  <r>
    <m/>
    <x v="6"/>
    <m/>
    <m/>
    <m/>
    <m/>
    <m/>
    <m/>
    <m/>
    <n v="743427"/>
    <m/>
    <m/>
  </r>
  <r>
    <m/>
    <x v="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3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N1:O9" firstHeaderRow="1" firstDataRow="1" firstDataCol="1"/>
  <pivotFields count="12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dolewanie" fld="9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_1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ogoda_1" connectionId="1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_2" connectionId="1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_1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1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ogoda_1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goda_2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ogoda_1" connectionId="1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ogoda_2" connectionId="1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workbookViewId="0">
      <selection activeCell="E24" sqref="A1:K184"/>
    </sheetView>
  </sheetViews>
  <sheetFormatPr defaultRowHeight="15" x14ac:dyDescent="0.25"/>
  <cols>
    <col min="1" max="1" width="10.42578125" style="2" customWidth="1"/>
    <col min="2" max="2" width="20" style="3" bestFit="1" customWidth="1"/>
    <col min="3" max="3" width="6.42578125" style="3" bestFit="1" customWidth="1"/>
    <col min="4" max="4" width="10.5703125" customWidth="1"/>
    <col min="5" max="5" width="14" customWidth="1"/>
    <col min="6" max="6" width="10.140625" customWidth="1"/>
    <col min="7" max="7" width="18.5703125" customWidth="1"/>
    <col min="8" max="8" width="15.7109375" customWidth="1"/>
    <col min="9" max="9" width="15.140625" customWidth="1"/>
    <col min="10" max="11" width="14.5703125" customWidth="1"/>
  </cols>
  <sheetData>
    <row r="1" spans="1:11" x14ac:dyDescent="0.25">
      <c r="A1" s="2" t="s">
        <v>1</v>
      </c>
      <c r="B1" s="3" t="s">
        <v>4</v>
      </c>
      <c r="C1" s="3" t="s">
        <v>0</v>
      </c>
      <c r="D1" t="s">
        <v>7</v>
      </c>
      <c r="E1" t="s">
        <v>10</v>
      </c>
      <c r="F1" t="s">
        <v>6</v>
      </c>
      <c r="G1" t="s">
        <v>2</v>
      </c>
      <c r="H1" t="s">
        <v>8</v>
      </c>
      <c r="I1" t="s">
        <v>9</v>
      </c>
      <c r="J1" t="s">
        <v>3</v>
      </c>
      <c r="K1" t="s">
        <v>5</v>
      </c>
    </row>
    <row r="2" spans="1:11" x14ac:dyDescent="0.25">
      <c r="A2" s="2">
        <v>42095</v>
      </c>
      <c r="B2" s="3">
        <v>4</v>
      </c>
      <c r="C2" s="3">
        <v>2</v>
      </c>
      <c r="D2">
        <v>25000</v>
      </c>
      <c r="E2">
        <f>700*C2</f>
        <v>1400</v>
      </c>
      <c r="F2">
        <f>IF(C2=0,ROUNDUP(-(0.0003*(B2^(1.5))*D2),0),0)</f>
        <v>0</v>
      </c>
      <c r="G2">
        <f>IF(D2+E2+F2&gt;25000,25000,D2+E2+F2)</f>
        <v>25000</v>
      </c>
      <c r="H2">
        <f>IF(AND(B2&gt;15,C2&lt;=0.6),IF(B2&lt;=30,12000,24000),0)</f>
        <v>0</v>
      </c>
      <c r="I2">
        <f>IF(H2&gt;G2,25000-G2,0)</f>
        <v>0</v>
      </c>
      <c r="J2">
        <f>G2+I2</f>
        <v>25000</v>
      </c>
      <c r="K2">
        <f>J2-H2</f>
        <v>25000</v>
      </c>
    </row>
    <row r="3" spans="1:11" x14ac:dyDescent="0.25">
      <c r="A3" s="2">
        <v>42096</v>
      </c>
      <c r="B3" s="3">
        <v>2</v>
      </c>
      <c r="C3" s="3">
        <v>6</v>
      </c>
      <c r="D3">
        <f>K2</f>
        <v>25000</v>
      </c>
      <c r="E3">
        <f t="shared" ref="E3:E66" si="0">700*C3</f>
        <v>4200</v>
      </c>
      <c r="F3">
        <f t="shared" ref="F3:F66" si="1">IF(C3=0,ROUNDUP(-(0.0003*(B3^(1.5))*D3),0),0)</f>
        <v>0</v>
      </c>
      <c r="G3">
        <f t="shared" ref="G3:G66" si="2">IF(D3+E3+F3&gt;25000,25000,D3+E3+F3)</f>
        <v>25000</v>
      </c>
      <c r="H3">
        <f t="shared" ref="H3:H66" si="3">IF(AND(B3&gt;15,C3&lt;=0.6),IF(B3&lt;=30,12000,24000),0)</f>
        <v>0</v>
      </c>
      <c r="I3">
        <f t="shared" ref="I3:I66" si="4">IF(H3&gt;G3,25000-G3,0)</f>
        <v>0</v>
      </c>
      <c r="J3">
        <f t="shared" ref="J3:J66" si="5">G3+I3</f>
        <v>25000</v>
      </c>
      <c r="K3">
        <f t="shared" ref="K3:K66" si="6">J3-H3</f>
        <v>25000</v>
      </c>
    </row>
    <row r="4" spans="1:11" x14ac:dyDescent="0.25">
      <c r="A4" s="2">
        <v>42097</v>
      </c>
      <c r="B4" s="3">
        <v>4</v>
      </c>
      <c r="C4" s="3">
        <v>1</v>
      </c>
      <c r="D4">
        <f t="shared" ref="D4:D67" si="7">K3</f>
        <v>25000</v>
      </c>
      <c r="E4">
        <f t="shared" si="0"/>
        <v>700</v>
      </c>
      <c r="F4">
        <f t="shared" si="1"/>
        <v>0</v>
      </c>
      <c r="G4">
        <f t="shared" si="2"/>
        <v>25000</v>
      </c>
      <c r="H4">
        <f t="shared" si="3"/>
        <v>0</v>
      </c>
      <c r="I4">
        <f t="shared" si="4"/>
        <v>0</v>
      </c>
      <c r="J4">
        <f t="shared" si="5"/>
        <v>25000</v>
      </c>
      <c r="K4">
        <f t="shared" si="6"/>
        <v>25000</v>
      </c>
    </row>
    <row r="5" spans="1:11" x14ac:dyDescent="0.25">
      <c r="A5" s="2">
        <v>42098</v>
      </c>
      <c r="B5" s="3">
        <v>4</v>
      </c>
      <c r="C5" s="3">
        <v>0.8</v>
      </c>
      <c r="D5">
        <f t="shared" si="7"/>
        <v>25000</v>
      </c>
      <c r="E5">
        <f t="shared" si="0"/>
        <v>560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25000</v>
      </c>
      <c r="K5">
        <f t="shared" si="6"/>
        <v>25000</v>
      </c>
    </row>
    <row r="6" spans="1:11" x14ac:dyDescent="0.25">
      <c r="A6" s="2">
        <v>42099</v>
      </c>
      <c r="B6" s="3">
        <v>3</v>
      </c>
      <c r="C6" s="3">
        <v>0</v>
      </c>
      <c r="D6">
        <f t="shared" si="7"/>
        <v>25000</v>
      </c>
      <c r="E6">
        <f t="shared" si="0"/>
        <v>0</v>
      </c>
      <c r="F6">
        <f t="shared" si="1"/>
        <v>-39</v>
      </c>
      <c r="G6">
        <f t="shared" si="2"/>
        <v>24961</v>
      </c>
      <c r="H6">
        <f t="shared" si="3"/>
        <v>0</v>
      </c>
      <c r="I6">
        <f t="shared" si="4"/>
        <v>0</v>
      </c>
      <c r="J6">
        <f t="shared" si="5"/>
        <v>24961</v>
      </c>
      <c r="K6">
        <f t="shared" si="6"/>
        <v>24961</v>
      </c>
    </row>
    <row r="7" spans="1:11" x14ac:dyDescent="0.25">
      <c r="A7" s="2">
        <v>42100</v>
      </c>
      <c r="B7" s="3">
        <v>4</v>
      </c>
      <c r="C7" s="3">
        <v>0</v>
      </c>
      <c r="D7">
        <f t="shared" si="7"/>
        <v>24961</v>
      </c>
      <c r="E7">
        <f t="shared" si="0"/>
        <v>0</v>
      </c>
      <c r="F7">
        <f t="shared" si="1"/>
        <v>-60</v>
      </c>
      <c r="G7">
        <f t="shared" si="2"/>
        <v>24901</v>
      </c>
      <c r="H7">
        <f t="shared" si="3"/>
        <v>0</v>
      </c>
      <c r="I7">
        <f t="shared" si="4"/>
        <v>0</v>
      </c>
      <c r="J7">
        <f t="shared" si="5"/>
        <v>24901</v>
      </c>
      <c r="K7">
        <f t="shared" si="6"/>
        <v>24901</v>
      </c>
    </row>
    <row r="8" spans="1:11" x14ac:dyDescent="0.25">
      <c r="A8" s="2">
        <v>42101</v>
      </c>
      <c r="B8" s="3">
        <v>4</v>
      </c>
      <c r="C8" s="3">
        <v>1</v>
      </c>
      <c r="D8">
        <f t="shared" si="7"/>
        <v>24901</v>
      </c>
      <c r="E8">
        <f t="shared" si="0"/>
        <v>700</v>
      </c>
      <c r="F8">
        <f t="shared" si="1"/>
        <v>0</v>
      </c>
      <c r="G8">
        <f t="shared" si="2"/>
        <v>25000</v>
      </c>
      <c r="H8">
        <f t="shared" si="3"/>
        <v>0</v>
      </c>
      <c r="I8">
        <f t="shared" si="4"/>
        <v>0</v>
      </c>
      <c r="J8">
        <f t="shared" si="5"/>
        <v>25000</v>
      </c>
      <c r="K8">
        <f t="shared" si="6"/>
        <v>25000</v>
      </c>
    </row>
    <row r="9" spans="1:11" x14ac:dyDescent="0.25">
      <c r="A9" s="2">
        <v>42102</v>
      </c>
      <c r="B9" s="3">
        <v>8</v>
      </c>
      <c r="C9" s="3">
        <v>1</v>
      </c>
      <c r="D9">
        <f t="shared" si="7"/>
        <v>25000</v>
      </c>
      <c r="E9">
        <f t="shared" si="0"/>
        <v>700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25000</v>
      </c>
      <c r="K9">
        <f t="shared" si="6"/>
        <v>25000</v>
      </c>
    </row>
    <row r="10" spans="1:11" x14ac:dyDescent="0.25">
      <c r="A10" s="2">
        <v>42103</v>
      </c>
      <c r="B10" s="3">
        <v>6</v>
      </c>
      <c r="C10" s="3">
        <v>2</v>
      </c>
      <c r="D10">
        <f t="shared" si="7"/>
        <v>25000</v>
      </c>
      <c r="E10">
        <f t="shared" si="0"/>
        <v>1400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25000</v>
      </c>
      <c r="K10">
        <f t="shared" si="6"/>
        <v>25000</v>
      </c>
    </row>
    <row r="11" spans="1:11" x14ac:dyDescent="0.25">
      <c r="A11" s="2">
        <v>42104</v>
      </c>
      <c r="B11" s="3">
        <v>9</v>
      </c>
      <c r="C11" s="3">
        <v>2</v>
      </c>
      <c r="D11">
        <f t="shared" si="7"/>
        <v>25000</v>
      </c>
      <c r="E11">
        <f t="shared" si="0"/>
        <v>1400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25000</v>
      </c>
      <c r="K11">
        <f t="shared" si="6"/>
        <v>25000</v>
      </c>
    </row>
    <row r="12" spans="1:11" x14ac:dyDescent="0.25">
      <c r="A12" s="2">
        <v>42105</v>
      </c>
      <c r="B12" s="3">
        <v>12</v>
      </c>
      <c r="C12" s="3">
        <v>3</v>
      </c>
      <c r="D12">
        <f t="shared" si="7"/>
        <v>25000</v>
      </c>
      <c r="E12">
        <f t="shared" si="0"/>
        <v>2100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25000</v>
      </c>
      <c r="K12">
        <f t="shared" si="6"/>
        <v>25000</v>
      </c>
    </row>
    <row r="13" spans="1:11" x14ac:dyDescent="0.25">
      <c r="A13" s="2">
        <v>42106</v>
      </c>
      <c r="B13" s="3">
        <v>10</v>
      </c>
      <c r="C13" s="3">
        <v>2</v>
      </c>
      <c r="D13">
        <f t="shared" si="7"/>
        <v>25000</v>
      </c>
      <c r="E13">
        <f t="shared" si="0"/>
        <v>1400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25000</v>
      </c>
      <c r="K13">
        <f t="shared" si="6"/>
        <v>25000</v>
      </c>
    </row>
    <row r="14" spans="1:11" x14ac:dyDescent="0.25">
      <c r="A14" s="2">
        <v>42107</v>
      </c>
      <c r="B14" s="3">
        <v>8</v>
      </c>
      <c r="C14" s="3">
        <v>1</v>
      </c>
      <c r="D14">
        <f t="shared" si="7"/>
        <v>25000</v>
      </c>
      <c r="E14">
        <f t="shared" si="0"/>
        <v>700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25000</v>
      </c>
      <c r="K14">
        <f t="shared" si="6"/>
        <v>25000</v>
      </c>
    </row>
    <row r="15" spans="1:11" x14ac:dyDescent="0.25">
      <c r="A15" s="2">
        <v>42108</v>
      </c>
      <c r="B15" s="3">
        <v>6</v>
      </c>
      <c r="C15" s="3">
        <v>0</v>
      </c>
      <c r="D15">
        <f t="shared" si="7"/>
        <v>25000</v>
      </c>
      <c r="E15">
        <f t="shared" si="0"/>
        <v>0</v>
      </c>
      <c r="F15">
        <f t="shared" si="1"/>
        <v>-111</v>
      </c>
      <c r="G15">
        <f t="shared" si="2"/>
        <v>24889</v>
      </c>
      <c r="H15">
        <f t="shared" si="3"/>
        <v>0</v>
      </c>
      <c r="I15">
        <f t="shared" si="4"/>
        <v>0</v>
      </c>
      <c r="J15">
        <f t="shared" si="5"/>
        <v>24889</v>
      </c>
      <c r="K15">
        <f t="shared" si="6"/>
        <v>24889</v>
      </c>
    </row>
    <row r="16" spans="1:11" x14ac:dyDescent="0.25">
      <c r="A16" s="2">
        <v>42109</v>
      </c>
      <c r="B16" s="3">
        <v>14</v>
      </c>
      <c r="C16" s="3">
        <v>0</v>
      </c>
      <c r="D16">
        <f t="shared" si="7"/>
        <v>24889</v>
      </c>
      <c r="E16">
        <f t="shared" si="0"/>
        <v>0</v>
      </c>
      <c r="F16">
        <f t="shared" si="1"/>
        <v>-392</v>
      </c>
      <c r="G16">
        <f t="shared" si="2"/>
        <v>24497</v>
      </c>
      <c r="H16">
        <f t="shared" si="3"/>
        <v>0</v>
      </c>
      <c r="I16">
        <f t="shared" si="4"/>
        <v>0</v>
      </c>
      <c r="J16">
        <f t="shared" si="5"/>
        <v>24497</v>
      </c>
      <c r="K16">
        <f t="shared" si="6"/>
        <v>24497</v>
      </c>
    </row>
    <row r="17" spans="1:11" x14ac:dyDescent="0.25">
      <c r="A17" s="2">
        <v>42110</v>
      </c>
      <c r="B17" s="3">
        <v>10</v>
      </c>
      <c r="C17" s="3">
        <v>0</v>
      </c>
      <c r="D17">
        <f t="shared" si="7"/>
        <v>24497</v>
      </c>
      <c r="E17">
        <f t="shared" si="0"/>
        <v>0</v>
      </c>
      <c r="F17">
        <f t="shared" si="1"/>
        <v>-233</v>
      </c>
      <c r="G17">
        <f t="shared" si="2"/>
        <v>24264</v>
      </c>
      <c r="H17">
        <f t="shared" si="3"/>
        <v>0</v>
      </c>
      <c r="I17">
        <f t="shared" si="4"/>
        <v>0</v>
      </c>
      <c r="J17">
        <f t="shared" si="5"/>
        <v>24264</v>
      </c>
      <c r="K17">
        <f t="shared" si="6"/>
        <v>24264</v>
      </c>
    </row>
    <row r="18" spans="1:11" x14ac:dyDescent="0.25">
      <c r="A18" s="2">
        <v>42111</v>
      </c>
      <c r="B18" s="3">
        <v>6</v>
      </c>
      <c r="C18" s="3">
        <v>0</v>
      </c>
      <c r="D18">
        <f t="shared" si="7"/>
        <v>24264</v>
      </c>
      <c r="E18">
        <f t="shared" si="0"/>
        <v>0</v>
      </c>
      <c r="F18">
        <f t="shared" si="1"/>
        <v>-107</v>
      </c>
      <c r="G18">
        <f t="shared" si="2"/>
        <v>24157</v>
      </c>
      <c r="H18">
        <f t="shared" si="3"/>
        <v>0</v>
      </c>
      <c r="I18">
        <f t="shared" si="4"/>
        <v>0</v>
      </c>
      <c r="J18">
        <f t="shared" si="5"/>
        <v>24157</v>
      </c>
      <c r="K18">
        <f t="shared" si="6"/>
        <v>24157</v>
      </c>
    </row>
    <row r="19" spans="1:11" x14ac:dyDescent="0.25">
      <c r="A19" s="2">
        <v>42112</v>
      </c>
      <c r="B19" s="3">
        <v>4</v>
      </c>
      <c r="C19" s="3">
        <v>0</v>
      </c>
      <c r="D19">
        <f t="shared" si="7"/>
        <v>24157</v>
      </c>
      <c r="E19">
        <f t="shared" si="0"/>
        <v>0</v>
      </c>
      <c r="F19">
        <f t="shared" si="1"/>
        <v>-58</v>
      </c>
      <c r="G19">
        <f t="shared" si="2"/>
        <v>24099</v>
      </c>
      <c r="H19">
        <f t="shared" si="3"/>
        <v>0</v>
      </c>
      <c r="I19">
        <f t="shared" si="4"/>
        <v>0</v>
      </c>
      <c r="J19">
        <f t="shared" si="5"/>
        <v>24099</v>
      </c>
      <c r="K19">
        <f t="shared" si="6"/>
        <v>24099</v>
      </c>
    </row>
    <row r="20" spans="1:11" x14ac:dyDescent="0.25">
      <c r="A20" s="2">
        <v>42113</v>
      </c>
      <c r="B20" s="3">
        <v>7</v>
      </c>
      <c r="C20" s="3">
        <v>0</v>
      </c>
      <c r="D20">
        <f t="shared" si="7"/>
        <v>24099</v>
      </c>
      <c r="E20">
        <f t="shared" si="0"/>
        <v>0</v>
      </c>
      <c r="F20">
        <f t="shared" si="1"/>
        <v>-134</v>
      </c>
      <c r="G20">
        <f t="shared" si="2"/>
        <v>23965</v>
      </c>
      <c r="H20">
        <f t="shared" si="3"/>
        <v>0</v>
      </c>
      <c r="I20">
        <f t="shared" si="4"/>
        <v>0</v>
      </c>
      <c r="J20">
        <f t="shared" si="5"/>
        <v>23965</v>
      </c>
      <c r="K20">
        <f t="shared" si="6"/>
        <v>23965</v>
      </c>
    </row>
    <row r="21" spans="1:11" x14ac:dyDescent="0.25">
      <c r="A21" s="2">
        <v>42114</v>
      </c>
      <c r="B21" s="3">
        <v>10</v>
      </c>
      <c r="C21" s="3">
        <v>1</v>
      </c>
      <c r="D21">
        <f t="shared" si="7"/>
        <v>23965</v>
      </c>
      <c r="E21">
        <f t="shared" si="0"/>
        <v>700</v>
      </c>
      <c r="F21">
        <f t="shared" si="1"/>
        <v>0</v>
      </c>
      <c r="G21">
        <f t="shared" si="2"/>
        <v>24665</v>
      </c>
      <c r="H21">
        <f t="shared" si="3"/>
        <v>0</v>
      </c>
      <c r="I21">
        <f t="shared" si="4"/>
        <v>0</v>
      </c>
      <c r="J21">
        <f t="shared" si="5"/>
        <v>24665</v>
      </c>
      <c r="K21">
        <f t="shared" si="6"/>
        <v>24665</v>
      </c>
    </row>
    <row r="22" spans="1:11" x14ac:dyDescent="0.25">
      <c r="A22" s="2">
        <v>42115</v>
      </c>
      <c r="B22" s="3">
        <v>11</v>
      </c>
      <c r="C22" s="3">
        <v>3.2</v>
      </c>
      <c r="D22">
        <f t="shared" si="7"/>
        <v>24665</v>
      </c>
      <c r="E22">
        <f t="shared" si="0"/>
        <v>2240</v>
      </c>
      <c r="F22">
        <f t="shared" si="1"/>
        <v>0</v>
      </c>
      <c r="G22">
        <f t="shared" si="2"/>
        <v>25000</v>
      </c>
      <c r="H22">
        <f t="shared" si="3"/>
        <v>0</v>
      </c>
      <c r="I22">
        <f t="shared" si="4"/>
        <v>0</v>
      </c>
      <c r="J22">
        <f t="shared" si="5"/>
        <v>25000</v>
      </c>
      <c r="K22">
        <f t="shared" si="6"/>
        <v>25000</v>
      </c>
    </row>
    <row r="23" spans="1:11" x14ac:dyDescent="0.25">
      <c r="A23" s="2">
        <v>42116</v>
      </c>
      <c r="B23" s="3">
        <v>8</v>
      </c>
      <c r="C23" s="3">
        <v>2.2000000000000002</v>
      </c>
      <c r="D23">
        <f t="shared" si="7"/>
        <v>25000</v>
      </c>
      <c r="E23">
        <f t="shared" si="0"/>
        <v>1540.0000000000002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25000</v>
      </c>
      <c r="K23">
        <f t="shared" si="6"/>
        <v>25000</v>
      </c>
    </row>
    <row r="24" spans="1:11" x14ac:dyDescent="0.25">
      <c r="A24" s="2">
        <v>42117</v>
      </c>
      <c r="B24" s="3">
        <v>11</v>
      </c>
      <c r="C24" s="3">
        <v>1</v>
      </c>
      <c r="D24">
        <f t="shared" si="7"/>
        <v>25000</v>
      </c>
      <c r="E24">
        <f t="shared" si="0"/>
        <v>700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25000</v>
      </c>
      <c r="K24">
        <f t="shared" si="6"/>
        <v>25000</v>
      </c>
    </row>
    <row r="25" spans="1:11" x14ac:dyDescent="0.25">
      <c r="A25" s="2">
        <v>42118</v>
      </c>
      <c r="B25" s="3">
        <v>12</v>
      </c>
      <c r="C25" s="3">
        <v>1</v>
      </c>
      <c r="D25">
        <f t="shared" si="7"/>
        <v>25000</v>
      </c>
      <c r="E25">
        <f t="shared" si="0"/>
        <v>700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25000</v>
      </c>
      <c r="K25">
        <f t="shared" si="6"/>
        <v>25000</v>
      </c>
    </row>
    <row r="26" spans="1:11" x14ac:dyDescent="0.25">
      <c r="A26" s="2">
        <v>42119</v>
      </c>
      <c r="B26" s="3">
        <v>14</v>
      </c>
      <c r="C26" s="3">
        <v>1</v>
      </c>
      <c r="D26">
        <f t="shared" si="7"/>
        <v>25000</v>
      </c>
      <c r="E26">
        <f t="shared" si="0"/>
        <v>700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25000</v>
      </c>
      <c r="K26">
        <f t="shared" si="6"/>
        <v>25000</v>
      </c>
    </row>
    <row r="27" spans="1:11" x14ac:dyDescent="0.25">
      <c r="A27" s="2">
        <v>42120</v>
      </c>
      <c r="B27" s="3">
        <v>16</v>
      </c>
      <c r="C27" s="3">
        <v>0</v>
      </c>
      <c r="D27">
        <f t="shared" si="7"/>
        <v>25000</v>
      </c>
      <c r="E27">
        <f t="shared" si="0"/>
        <v>0</v>
      </c>
      <c r="F27">
        <f t="shared" si="1"/>
        <v>-480</v>
      </c>
      <c r="G27">
        <f t="shared" si="2"/>
        <v>24520</v>
      </c>
      <c r="H27">
        <f t="shared" si="3"/>
        <v>12000</v>
      </c>
      <c r="I27">
        <f t="shared" si="4"/>
        <v>0</v>
      </c>
      <c r="J27">
        <f t="shared" si="5"/>
        <v>24520</v>
      </c>
      <c r="K27">
        <f t="shared" si="6"/>
        <v>12520</v>
      </c>
    </row>
    <row r="28" spans="1:11" x14ac:dyDescent="0.25">
      <c r="A28" s="2">
        <v>42121</v>
      </c>
      <c r="B28" s="3">
        <v>16</v>
      </c>
      <c r="C28" s="3">
        <v>1</v>
      </c>
      <c r="D28">
        <f t="shared" si="7"/>
        <v>12520</v>
      </c>
      <c r="E28">
        <f t="shared" si="0"/>
        <v>700</v>
      </c>
      <c r="F28">
        <f t="shared" si="1"/>
        <v>0</v>
      </c>
      <c r="G28">
        <f t="shared" si="2"/>
        <v>13220</v>
      </c>
      <c r="H28">
        <f t="shared" si="3"/>
        <v>0</v>
      </c>
      <c r="I28">
        <f t="shared" si="4"/>
        <v>0</v>
      </c>
      <c r="J28">
        <f t="shared" si="5"/>
        <v>13220</v>
      </c>
      <c r="K28">
        <f t="shared" si="6"/>
        <v>13220</v>
      </c>
    </row>
    <row r="29" spans="1:11" x14ac:dyDescent="0.25">
      <c r="A29" s="2">
        <v>42122</v>
      </c>
      <c r="B29" s="3">
        <v>6</v>
      </c>
      <c r="C29" s="3">
        <v>2</v>
      </c>
      <c r="D29">
        <f t="shared" si="7"/>
        <v>13220</v>
      </c>
      <c r="E29">
        <f t="shared" si="0"/>
        <v>1400</v>
      </c>
      <c r="F29">
        <f t="shared" si="1"/>
        <v>0</v>
      </c>
      <c r="G29">
        <f t="shared" si="2"/>
        <v>14620</v>
      </c>
      <c r="H29">
        <f t="shared" si="3"/>
        <v>0</v>
      </c>
      <c r="I29">
        <f t="shared" si="4"/>
        <v>0</v>
      </c>
      <c r="J29">
        <f t="shared" si="5"/>
        <v>14620</v>
      </c>
      <c r="K29">
        <f t="shared" si="6"/>
        <v>14620</v>
      </c>
    </row>
    <row r="30" spans="1:11" x14ac:dyDescent="0.25">
      <c r="A30" s="2">
        <v>42123</v>
      </c>
      <c r="B30" s="3">
        <v>7</v>
      </c>
      <c r="C30" s="3">
        <v>0</v>
      </c>
      <c r="D30">
        <f t="shared" si="7"/>
        <v>14620</v>
      </c>
      <c r="E30">
        <f t="shared" si="0"/>
        <v>0</v>
      </c>
      <c r="F30">
        <f t="shared" si="1"/>
        <v>-82</v>
      </c>
      <c r="G30">
        <f t="shared" si="2"/>
        <v>14538</v>
      </c>
      <c r="H30">
        <f t="shared" si="3"/>
        <v>0</v>
      </c>
      <c r="I30">
        <f t="shared" si="4"/>
        <v>0</v>
      </c>
      <c r="J30">
        <f t="shared" si="5"/>
        <v>14538</v>
      </c>
      <c r="K30">
        <f t="shared" si="6"/>
        <v>14538</v>
      </c>
    </row>
    <row r="31" spans="1:11" x14ac:dyDescent="0.25">
      <c r="A31" s="2">
        <v>42124</v>
      </c>
      <c r="B31" s="3">
        <v>10</v>
      </c>
      <c r="C31" s="3">
        <v>0</v>
      </c>
      <c r="D31">
        <f t="shared" si="7"/>
        <v>14538</v>
      </c>
      <c r="E31">
        <f t="shared" si="0"/>
        <v>0</v>
      </c>
      <c r="F31">
        <f t="shared" si="1"/>
        <v>-138</v>
      </c>
      <c r="G31">
        <f t="shared" si="2"/>
        <v>14400</v>
      </c>
      <c r="H31">
        <f t="shared" si="3"/>
        <v>0</v>
      </c>
      <c r="I31">
        <f t="shared" si="4"/>
        <v>0</v>
      </c>
      <c r="J31">
        <f t="shared" si="5"/>
        <v>14400</v>
      </c>
      <c r="K31">
        <f t="shared" si="6"/>
        <v>14400</v>
      </c>
    </row>
    <row r="32" spans="1:11" x14ac:dyDescent="0.25">
      <c r="A32" s="2">
        <v>42125</v>
      </c>
      <c r="B32" s="3">
        <v>10</v>
      </c>
      <c r="C32" s="3">
        <v>4</v>
      </c>
      <c r="D32">
        <f t="shared" si="7"/>
        <v>14400</v>
      </c>
      <c r="E32">
        <f t="shared" si="0"/>
        <v>2800</v>
      </c>
      <c r="F32">
        <f t="shared" si="1"/>
        <v>0</v>
      </c>
      <c r="G32">
        <f t="shared" si="2"/>
        <v>17200</v>
      </c>
      <c r="H32">
        <f t="shared" si="3"/>
        <v>0</v>
      </c>
      <c r="I32">
        <f t="shared" si="4"/>
        <v>0</v>
      </c>
      <c r="J32">
        <f t="shared" si="5"/>
        <v>17200</v>
      </c>
      <c r="K32">
        <f t="shared" si="6"/>
        <v>17200</v>
      </c>
    </row>
    <row r="33" spans="1:11" x14ac:dyDescent="0.25">
      <c r="A33" s="2">
        <v>42126</v>
      </c>
      <c r="B33" s="3">
        <v>7</v>
      </c>
      <c r="C33" s="3">
        <v>5</v>
      </c>
      <c r="D33">
        <f t="shared" si="7"/>
        <v>17200</v>
      </c>
      <c r="E33">
        <f t="shared" si="0"/>
        <v>3500</v>
      </c>
      <c r="F33">
        <f t="shared" si="1"/>
        <v>0</v>
      </c>
      <c r="G33">
        <f t="shared" si="2"/>
        <v>20700</v>
      </c>
      <c r="H33">
        <f t="shared" si="3"/>
        <v>0</v>
      </c>
      <c r="I33">
        <f t="shared" si="4"/>
        <v>0</v>
      </c>
      <c r="J33">
        <f t="shared" si="5"/>
        <v>20700</v>
      </c>
      <c r="K33">
        <f t="shared" si="6"/>
        <v>20700</v>
      </c>
    </row>
    <row r="34" spans="1:11" x14ac:dyDescent="0.25">
      <c r="A34" s="2">
        <v>42127</v>
      </c>
      <c r="B34" s="3">
        <v>9</v>
      </c>
      <c r="C34" s="3">
        <v>4</v>
      </c>
      <c r="D34">
        <f t="shared" si="7"/>
        <v>20700</v>
      </c>
      <c r="E34">
        <f t="shared" si="0"/>
        <v>2800</v>
      </c>
      <c r="F34">
        <f t="shared" si="1"/>
        <v>0</v>
      </c>
      <c r="G34">
        <f t="shared" si="2"/>
        <v>23500</v>
      </c>
      <c r="H34">
        <f t="shared" si="3"/>
        <v>0</v>
      </c>
      <c r="I34">
        <f t="shared" si="4"/>
        <v>0</v>
      </c>
      <c r="J34">
        <f t="shared" si="5"/>
        <v>23500</v>
      </c>
      <c r="K34">
        <f t="shared" si="6"/>
        <v>23500</v>
      </c>
    </row>
    <row r="35" spans="1:11" x14ac:dyDescent="0.25">
      <c r="A35" s="2">
        <v>42128</v>
      </c>
      <c r="B35" s="3">
        <v>15</v>
      </c>
      <c r="C35" s="3">
        <v>0.4</v>
      </c>
      <c r="D35">
        <f t="shared" si="7"/>
        <v>23500</v>
      </c>
      <c r="E35">
        <f t="shared" si="0"/>
        <v>280</v>
      </c>
      <c r="F35">
        <f t="shared" si="1"/>
        <v>0</v>
      </c>
      <c r="G35">
        <f t="shared" si="2"/>
        <v>23780</v>
      </c>
      <c r="H35">
        <f t="shared" si="3"/>
        <v>0</v>
      </c>
      <c r="I35">
        <f t="shared" si="4"/>
        <v>0</v>
      </c>
      <c r="J35">
        <f t="shared" si="5"/>
        <v>23780</v>
      </c>
      <c r="K35">
        <f t="shared" si="6"/>
        <v>23780</v>
      </c>
    </row>
    <row r="36" spans="1:11" x14ac:dyDescent="0.25">
      <c r="A36" s="2">
        <v>42129</v>
      </c>
      <c r="B36" s="3">
        <v>18</v>
      </c>
      <c r="C36" s="3">
        <v>0.4</v>
      </c>
      <c r="D36">
        <f t="shared" si="7"/>
        <v>23780</v>
      </c>
      <c r="E36">
        <f t="shared" si="0"/>
        <v>280</v>
      </c>
      <c r="F36">
        <f t="shared" si="1"/>
        <v>0</v>
      </c>
      <c r="G36">
        <f t="shared" si="2"/>
        <v>24060</v>
      </c>
      <c r="H36">
        <f t="shared" si="3"/>
        <v>12000</v>
      </c>
      <c r="I36">
        <f t="shared" si="4"/>
        <v>0</v>
      </c>
      <c r="J36">
        <f t="shared" si="5"/>
        <v>24060</v>
      </c>
      <c r="K36">
        <f t="shared" si="6"/>
        <v>12060</v>
      </c>
    </row>
    <row r="37" spans="1:11" x14ac:dyDescent="0.25">
      <c r="A37" s="2">
        <v>42130</v>
      </c>
      <c r="B37" s="3">
        <v>16</v>
      </c>
      <c r="C37" s="3">
        <v>0</v>
      </c>
      <c r="D37">
        <f t="shared" si="7"/>
        <v>12060</v>
      </c>
      <c r="E37">
        <f t="shared" si="0"/>
        <v>0</v>
      </c>
      <c r="F37">
        <f t="shared" si="1"/>
        <v>-232</v>
      </c>
      <c r="G37">
        <f t="shared" si="2"/>
        <v>11828</v>
      </c>
      <c r="H37">
        <f t="shared" si="3"/>
        <v>12000</v>
      </c>
      <c r="I37">
        <f t="shared" si="4"/>
        <v>13172</v>
      </c>
      <c r="J37">
        <f t="shared" si="5"/>
        <v>25000</v>
      </c>
      <c r="K37">
        <f t="shared" si="6"/>
        <v>13000</v>
      </c>
    </row>
    <row r="38" spans="1:11" x14ac:dyDescent="0.25">
      <c r="A38" s="2">
        <v>42131</v>
      </c>
      <c r="B38" s="3">
        <v>14</v>
      </c>
      <c r="C38" s="3">
        <v>0</v>
      </c>
      <c r="D38">
        <f t="shared" si="7"/>
        <v>13000</v>
      </c>
      <c r="E38">
        <f t="shared" si="0"/>
        <v>0</v>
      </c>
      <c r="F38">
        <f t="shared" si="1"/>
        <v>-205</v>
      </c>
      <c r="G38">
        <f t="shared" si="2"/>
        <v>12795</v>
      </c>
      <c r="H38">
        <f t="shared" si="3"/>
        <v>0</v>
      </c>
      <c r="I38">
        <f t="shared" si="4"/>
        <v>0</v>
      </c>
      <c r="J38">
        <f t="shared" si="5"/>
        <v>12795</v>
      </c>
      <c r="K38">
        <f t="shared" si="6"/>
        <v>12795</v>
      </c>
    </row>
    <row r="39" spans="1:11" x14ac:dyDescent="0.25">
      <c r="A39" s="2">
        <v>42132</v>
      </c>
      <c r="B39" s="3">
        <v>10</v>
      </c>
      <c r="C39" s="3">
        <v>0</v>
      </c>
      <c r="D39">
        <f t="shared" si="7"/>
        <v>12795</v>
      </c>
      <c r="E39">
        <f t="shared" si="0"/>
        <v>0</v>
      </c>
      <c r="F39">
        <f t="shared" si="1"/>
        <v>-122</v>
      </c>
      <c r="G39">
        <f t="shared" si="2"/>
        <v>12673</v>
      </c>
      <c r="H39">
        <f t="shared" si="3"/>
        <v>0</v>
      </c>
      <c r="I39">
        <f t="shared" si="4"/>
        <v>0</v>
      </c>
      <c r="J39">
        <f t="shared" si="5"/>
        <v>12673</v>
      </c>
      <c r="K39">
        <f t="shared" si="6"/>
        <v>12673</v>
      </c>
    </row>
    <row r="40" spans="1:11" x14ac:dyDescent="0.25">
      <c r="A40" s="2">
        <v>42133</v>
      </c>
      <c r="B40" s="3">
        <v>14</v>
      </c>
      <c r="C40" s="3">
        <v>0.3</v>
      </c>
      <c r="D40">
        <f t="shared" si="7"/>
        <v>12673</v>
      </c>
      <c r="E40">
        <f t="shared" si="0"/>
        <v>210</v>
      </c>
      <c r="F40">
        <f t="shared" si="1"/>
        <v>0</v>
      </c>
      <c r="G40">
        <f t="shared" si="2"/>
        <v>12883</v>
      </c>
      <c r="H40">
        <f t="shared" si="3"/>
        <v>0</v>
      </c>
      <c r="I40">
        <f t="shared" si="4"/>
        <v>0</v>
      </c>
      <c r="J40">
        <f t="shared" si="5"/>
        <v>12883</v>
      </c>
      <c r="K40">
        <f t="shared" si="6"/>
        <v>12883</v>
      </c>
    </row>
    <row r="41" spans="1:11" x14ac:dyDescent="0.25">
      <c r="A41" s="2">
        <v>42134</v>
      </c>
      <c r="B41" s="3">
        <v>12</v>
      </c>
      <c r="C41" s="3">
        <v>0.1</v>
      </c>
      <c r="D41">
        <f t="shared" si="7"/>
        <v>12883</v>
      </c>
      <c r="E41">
        <f t="shared" si="0"/>
        <v>70</v>
      </c>
      <c r="F41">
        <f t="shared" si="1"/>
        <v>0</v>
      </c>
      <c r="G41">
        <f t="shared" si="2"/>
        <v>12953</v>
      </c>
      <c r="H41">
        <f t="shared" si="3"/>
        <v>0</v>
      </c>
      <c r="I41">
        <f t="shared" si="4"/>
        <v>0</v>
      </c>
      <c r="J41">
        <f t="shared" si="5"/>
        <v>12953</v>
      </c>
      <c r="K41">
        <f t="shared" si="6"/>
        <v>12953</v>
      </c>
    </row>
    <row r="42" spans="1:11" x14ac:dyDescent="0.25">
      <c r="A42" s="2">
        <v>42135</v>
      </c>
      <c r="B42" s="3">
        <v>11</v>
      </c>
      <c r="C42" s="3">
        <v>0</v>
      </c>
      <c r="D42">
        <f t="shared" si="7"/>
        <v>12953</v>
      </c>
      <c r="E42">
        <f t="shared" si="0"/>
        <v>0</v>
      </c>
      <c r="F42">
        <f t="shared" si="1"/>
        <v>-142</v>
      </c>
      <c r="G42">
        <f t="shared" si="2"/>
        <v>12811</v>
      </c>
      <c r="H42">
        <f t="shared" si="3"/>
        <v>0</v>
      </c>
      <c r="I42">
        <f t="shared" si="4"/>
        <v>0</v>
      </c>
      <c r="J42">
        <f t="shared" si="5"/>
        <v>12811</v>
      </c>
      <c r="K42">
        <f t="shared" si="6"/>
        <v>12811</v>
      </c>
    </row>
    <row r="43" spans="1:11" x14ac:dyDescent="0.25">
      <c r="A43" s="2">
        <v>42136</v>
      </c>
      <c r="B43" s="3">
        <v>16</v>
      </c>
      <c r="C43" s="3">
        <v>3</v>
      </c>
      <c r="D43">
        <f t="shared" si="7"/>
        <v>12811</v>
      </c>
      <c r="E43">
        <f t="shared" si="0"/>
        <v>2100</v>
      </c>
      <c r="F43">
        <f t="shared" si="1"/>
        <v>0</v>
      </c>
      <c r="G43">
        <f t="shared" si="2"/>
        <v>14911</v>
      </c>
      <c r="H43">
        <f t="shared" si="3"/>
        <v>0</v>
      </c>
      <c r="I43">
        <f t="shared" si="4"/>
        <v>0</v>
      </c>
      <c r="J43">
        <f t="shared" si="5"/>
        <v>14911</v>
      </c>
      <c r="K43">
        <f t="shared" si="6"/>
        <v>14911</v>
      </c>
    </row>
    <row r="44" spans="1:11" x14ac:dyDescent="0.25">
      <c r="A44" s="2">
        <v>42137</v>
      </c>
      <c r="B44" s="3">
        <v>12</v>
      </c>
      <c r="C44" s="3">
        <v>0</v>
      </c>
      <c r="D44">
        <f t="shared" si="7"/>
        <v>14911</v>
      </c>
      <c r="E44">
        <f t="shared" si="0"/>
        <v>0</v>
      </c>
      <c r="F44">
        <f t="shared" si="1"/>
        <v>-186</v>
      </c>
      <c r="G44">
        <f t="shared" si="2"/>
        <v>14725</v>
      </c>
      <c r="H44">
        <f t="shared" si="3"/>
        <v>0</v>
      </c>
      <c r="I44">
        <f t="shared" si="4"/>
        <v>0</v>
      </c>
      <c r="J44">
        <f t="shared" si="5"/>
        <v>14725</v>
      </c>
      <c r="K44">
        <f t="shared" si="6"/>
        <v>14725</v>
      </c>
    </row>
    <row r="45" spans="1:11" x14ac:dyDescent="0.25">
      <c r="A45" s="2">
        <v>42138</v>
      </c>
      <c r="B45" s="3">
        <v>10</v>
      </c>
      <c r="C45" s="3">
        <v>0</v>
      </c>
      <c r="D45">
        <f t="shared" si="7"/>
        <v>14725</v>
      </c>
      <c r="E45">
        <f t="shared" si="0"/>
        <v>0</v>
      </c>
      <c r="F45">
        <f t="shared" si="1"/>
        <v>-140</v>
      </c>
      <c r="G45">
        <f t="shared" si="2"/>
        <v>14585</v>
      </c>
      <c r="H45">
        <f t="shared" si="3"/>
        <v>0</v>
      </c>
      <c r="I45">
        <f t="shared" si="4"/>
        <v>0</v>
      </c>
      <c r="J45">
        <f t="shared" si="5"/>
        <v>14585</v>
      </c>
      <c r="K45">
        <f t="shared" si="6"/>
        <v>14585</v>
      </c>
    </row>
    <row r="46" spans="1:11" x14ac:dyDescent="0.25">
      <c r="A46" s="2">
        <v>42139</v>
      </c>
      <c r="B46" s="3">
        <v>12</v>
      </c>
      <c r="C46" s="3">
        <v>0</v>
      </c>
      <c r="D46">
        <f t="shared" si="7"/>
        <v>14585</v>
      </c>
      <c r="E46">
        <f t="shared" si="0"/>
        <v>0</v>
      </c>
      <c r="F46">
        <f t="shared" si="1"/>
        <v>-182</v>
      </c>
      <c r="G46">
        <f t="shared" si="2"/>
        <v>14403</v>
      </c>
      <c r="H46">
        <f t="shared" si="3"/>
        <v>0</v>
      </c>
      <c r="I46">
        <f t="shared" si="4"/>
        <v>0</v>
      </c>
      <c r="J46">
        <f t="shared" si="5"/>
        <v>14403</v>
      </c>
      <c r="K46">
        <f t="shared" si="6"/>
        <v>14403</v>
      </c>
    </row>
    <row r="47" spans="1:11" x14ac:dyDescent="0.25">
      <c r="A47" s="2">
        <v>42140</v>
      </c>
      <c r="B47" s="3">
        <v>10</v>
      </c>
      <c r="C47" s="3">
        <v>1.8</v>
      </c>
      <c r="D47">
        <f t="shared" si="7"/>
        <v>14403</v>
      </c>
      <c r="E47">
        <f t="shared" si="0"/>
        <v>1260</v>
      </c>
      <c r="F47">
        <f t="shared" si="1"/>
        <v>0</v>
      </c>
      <c r="G47">
        <f t="shared" si="2"/>
        <v>15663</v>
      </c>
      <c r="H47">
        <f t="shared" si="3"/>
        <v>0</v>
      </c>
      <c r="I47">
        <f t="shared" si="4"/>
        <v>0</v>
      </c>
      <c r="J47">
        <f t="shared" si="5"/>
        <v>15663</v>
      </c>
      <c r="K47">
        <f t="shared" si="6"/>
        <v>15663</v>
      </c>
    </row>
    <row r="48" spans="1:11" x14ac:dyDescent="0.25">
      <c r="A48" s="2">
        <v>42141</v>
      </c>
      <c r="B48" s="3">
        <v>11</v>
      </c>
      <c r="C48" s="3">
        <v>2.8</v>
      </c>
      <c r="D48">
        <f t="shared" si="7"/>
        <v>15663</v>
      </c>
      <c r="E48">
        <f t="shared" si="0"/>
        <v>1959.9999999999998</v>
      </c>
      <c r="F48">
        <f t="shared" si="1"/>
        <v>0</v>
      </c>
      <c r="G48">
        <f t="shared" si="2"/>
        <v>17623</v>
      </c>
      <c r="H48">
        <f t="shared" si="3"/>
        <v>0</v>
      </c>
      <c r="I48">
        <f t="shared" si="4"/>
        <v>0</v>
      </c>
      <c r="J48">
        <f t="shared" si="5"/>
        <v>17623</v>
      </c>
      <c r="K48">
        <f t="shared" si="6"/>
        <v>17623</v>
      </c>
    </row>
    <row r="49" spans="1:11" x14ac:dyDescent="0.25">
      <c r="A49" s="2">
        <v>42142</v>
      </c>
      <c r="B49" s="3">
        <v>12</v>
      </c>
      <c r="C49" s="3">
        <v>1.9</v>
      </c>
      <c r="D49">
        <f t="shared" si="7"/>
        <v>17623</v>
      </c>
      <c r="E49">
        <f t="shared" si="0"/>
        <v>1330</v>
      </c>
      <c r="F49">
        <f t="shared" si="1"/>
        <v>0</v>
      </c>
      <c r="G49">
        <f t="shared" si="2"/>
        <v>18953</v>
      </c>
      <c r="H49">
        <f t="shared" si="3"/>
        <v>0</v>
      </c>
      <c r="I49">
        <f t="shared" si="4"/>
        <v>0</v>
      </c>
      <c r="J49">
        <f t="shared" si="5"/>
        <v>18953</v>
      </c>
      <c r="K49">
        <f t="shared" si="6"/>
        <v>18953</v>
      </c>
    </row>
    <row r="50" spans="1:11" x14ac:dyDescent="0.25">
      <c r="A50" s="2">
        <v>42143</v>
      </c>
      <c r="B50" s="3">
        <v>16</v>
      </c>
      <c r="C50" s="3">
        <v>2.2000000000000002</v>
      </c>
      <c r="D50">
        <f t="shared" si="7"/>
        <v>18953</v>
      </c>
      <c r="E50">
        <f t="shared" si="0"/>
        <v>1540.0000000000002</v>
      </c>
      <c r="F50">
        <f t="shared" si="1"/>
        <v>0</v>
      </c>
      <c r="G50">
        <f t="shared" si="2"/>
        <v>20493</v>
      </c>
      <c r="H50">
        <f t="shared" si="3"/>
        <v>0</v>
      </c>
      <c r="I50">
        <f t="shared" si="4"/>
        <v>0</v>
      </c>
      <c r="J50">
        <f t="shared" si="5"/>
        <v>20493</v>
      </c>
      <c r="K50">
        <f t="shared" si="6"/>
        <v>20493</v>
      </c>
    </row>
    <row r="51" spans="1:11" x14ac:dyDescent="0.25">
      <c r="A51" s="2">
        <v>42144</v>
      </c>
      <c r="B51" s="3">
        <v>13</v>
      </c>
      <c r="C51" s="3">
        <v>2.2999999999999998</v>
      </c>
      <c r="D51">
        <f t="shared" si="7"/>
        <v>20493</v>
      </c>
      <c r="E51">
        <f t="shared" si="0"/>
        <v>1609.9999999999998</v>
      </c>
      <c r="F51">
        <f t="shared" si="1"/>
        <v>0</v>
      </c>
      <c r="G51">
        <f t="shared" si="2"/>
        <v>22103</v>
      </c>
      <c r="H51">
        <f t="shared" si="3"/>
        <v>0</v>
      </c>
      <c r="I51">
        <f t="shared" si="4"/>
        <v>0</v>
      </c>
      <c r="J51">
        <f t="shared" si="5"/>
        <v>22103</v>
      </c>
      <c r="K51">
        <f t="shared" si="6"/>
        <v>22103</v>
      </c>
    </row>
    <row r="52" spans="1:11" x14ac:dyDescent="0.25">
      <c r="A52" s="2">
        <v>42145</v>
      </c>
      <c r="B52" s="3">
        <v>11</v>
      </c>
      <c r="C52" s="3">
        <v>5.4</v>
      </c>
      <c r="D52">
        <f t="shared" si="7"/>
        <v>22103</v>
      </c>
      <c r="E52">
        <f t="shared" si="0"/>
        <v>3780.0000000000005</v>
      </c>
      <c r="F52">
        <f t="shared" si="1"/>
        <v>0</v>
      </c>
      <c r="G52">
        <f t="shared" si="2"/>
        <v>25000</v>
      </c>
      <c r="H52">
        <f t="shared" si="3"/>
        <v>0</v>
      </c>
      <c r="I52">
        <f t="shared" si="4"/>
        <v>0</v>
      </c>
      <c r="J52">
        <f t="shared" si="5"/>
        <v>25000</v>
      </c>
      <c r="K52">
        <f t="shared" si="6"/>
        <v>25000</v>
      </c>
    </row>
    <row r="53" spans="1:11" x14ac:dyDescent="0.25">
      <c r="A53" s="2">
        <v>42146</v>
      </c>
      <c r="B53" s="3">
        <v>12</v>
      </c>
      <c r="C53" s="3">
        <v>5.5</v>
      </c>
      <c r="D53">
        <f t="shared" si="7"/>
        <v>25000</v>
      </c>
      <c r="E53">
        <f t="shared" si="0"/>
        <v>3850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25000</v>
      </c>
      <c r="K53">
        <f t="shared" si="6"/>
        <v>25000</v>
      </c>
    </row>
    <row r="54" spans="1:11" x14ac:dyDescent="0.25">
      <c r="A54" s="2">
        <v>42147</v>
      </c>
      <c r="B54" s="3">
        <v>12</v>
      </c>
      <c r="C54" s="3">
        <v>5.2</v>
      </c>
      <c r="D54">
        <f t="shared" si="7"/>
        <v>25000</v>
      </c>
      <c r="E54">
        <f t="shared" si="0"/>
        <v>3640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25000</v>
      </c>
      <c r="K54">
        <f t="shared" si="6"/>
        <v>25000</v>
      </c>
    </row>
    <row r="55" spans="1:11" x14ac:dyDescent="0.25">
      <c r="A55" s="2">
        <v>42148</v>
      </c>
      <c r="B55" s="3">
        <v>14</v>
      </c>
      <c r="C55" s="3">
        <v>3</v>
      </c>
      <c r="D55">
        <f t="shared" si="7"/>
        <v>25000</v>
      </c>
      <c r="E55">
        <f t="shared" si="0"/>
        <v>2100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25000</v>
      </c>
      <c r="K55">
        <f t="shared" si="6"/>
        <v>25000</v>
      </c>
    </row>
    <row r="56" spans="1:11" x14ac:dyDescent="0.25">
      <c r="A56" s="2">
        <v>42149</v>
      </c>
      <c r="B56" s="3">
        <v>15</v>
      </c>
      <c r="C56" s="3">
        <v>0</v>
      </c>
      <c r="D56">
        <f t="shared" si="7"/>
        <v>25000</v>
      </c>
      <c r="E56">
        <f t="shared" si="0"/>
        <v>0</v>
      </c>
      <c r="F56">
        <f t="shared" si="1"/>
        <v>-436</v>
      </c>
      <c r="G56">
        <f t="shared" si="2"/>
        <v>24564</v>
      </c>
      <c r="H56">
        <f t="shared" si="3"/>
        <v>0</v>
      </c>
      <c r="I56">
        <f t="shared" si="4"/>
        <v>0</v>
      </c>
      <c r="J56">
        <f t="shared" si="5"/>
        <v>24564</v>
      </c>
      <c r="K56">
        <f t="shared" si="6"/>
        <v>24564</v>
      </c>
    </row>
    <row r="57" spans="1:11" x14ac:dyDescent="0.25">
      <c r="A57" s="2">
        <v>42150</v>
      </c>
      <c r="B57" s="3">
        <v>14</v>
      </c>
      <c r="C57" s="3">
        <v>0</v>
      </c>
      <c r="D57">
        <f t="shared" si="7"/>
        <v>24564</v>
      </c>
      <c r="E57">
        <f t="shared" si="0"/>
        <v>0</v>
      </c>
      <c r="F57">
        <f t="shared" si="1"/>
        <v>-387</v>
      </c>
      <c r="G57">
        <f t="shared" si="2"/>
        <v>24177</v>
      </c>
      <c r="H57">
        <f t="shared" si="3"/>
        <v>0</v>
      </c>
      <c r="I57">
        <f t="shared" si="4"/>
        <v>0</v>
      </c>
      <c r="J57">
        <f t="shared" si="5"/>
        <v>24177</v>
      </c>
      <c r="K57">
        <f t="shared" si="6"/>
        <v>24177</v>
      </c>
    </row>
    <row r="58" spans="1:11" x14ac:dyDescent="0.25">
      <c r="A58" s="2">
        <v>42151</v>
      </c>
      <c r="B58" s="3">
        <v>10</v>
      </c>
      <c r="C58" s="3">
        <v>0</v>
      </c>
      <c r="D58">
        <f t="shared" si="7"/>
        <v>24177</v>
      </c>
      <c r="E58">
        <f t="shared" si="0"/>
        <v>0</v>
      </c>
      <c r="F58">
        <f t="shared" si="1"/>
        <v>-230</v>
      </c>
      <c r="G58">
        <f t="shared" si="2"/>
        <v>23947</v>
      </c>
      <c r="H58">
        <f t="shared" si="3"/>
        <v>0</v>
      </c>
      <c r="I58">
        <f t="shared" si="4"/>
        <v>0</v>
      </c>
      <c r="J58">
        <f t="shared" si="5"/>
        <v>23947</v>
      </c>
      <c r="K58">
        <f t="shared" si="6"/>
        <v>23947</v>
      </c>
    </row>
    <row r="59" spans="1:11" x14ac:dyDescent="0.25">
      <c r="A59" s="2">
        <v>42152</v>
      </c>
      <c r="B59" s="3">
        <v>12</v>
      </c>
      <c r="C59" s="3">
        <v>0.1</v>
      </c>
      <c r="D59">
        <f t="shared" si="7"/>
        <v>23947</v>
      </c>
      <c r="E59">
        <f t="shared" si="0"/>
        <v>70</v>
      </c>
      <c r="F59">
        <f t="shared" si="1"/>
        <v>0</v>
      </c>
      <c r="G59">
        <f t="shared" si="2"/>
        <v>24017</v>
      </c>
      <c r="H59">
        <f t="shared" si="3"/>
        <v>0</v>
      </c>
      <c r="I59">
        <f t="shared" si="4"/>
        <v>0</v>
      </c>
      <c r="J59">
        <f t="shared" si="5"/>
        <v>24017</v>
      </c>
      <c r="K59">
        <f t="shared" si="6"/>
        <v>24017</v>
      </c>
    </row>
    <row r="60" spans="1:11" x14ac:dyDescent="0.25">
      <c r="A60" s="2">
        <v>42153</v>
      </c>
      <c r="B60" s="3">
        <v>14</v>
      </c>
      <c r="C60" s="3">
        <v>0</v>
      </c>
      <c r="D60">
        <f t="shared" si="7"/>
        <v>24017</v>
      </c>
      <c r="E60">
        <f t="shared" si="0"/>
        <v>0</v>
      </c>
      <c r="F60">
        <f t="shared" si="1"/>
        <v>-378</v>
      </c>
      <c r="G60">
        <f t="shared" si="2"/>
        <v>23639</v>
      </c>
      <c r="H60">
        <f t="shared" si="3"/>
        <v>0</v>
      </c>
      <c r="I60">
        <f t="shared" si="4"/>
        <v>0</v>
      </c>
      <c r="J60">
        <f t="shared" si="5"/>
        <v>23639</v>
      </c>
      <c r="K60">
        <f t="shared" si="6"/>
        <v>23639</v>
      </c>
    </row>
    <row r="61" spans="1:11" x14ac:dyDescent="0.25">
      <c r="A61" s="2">
        <v>42154</v>
      </c>
      <c r="B61" s="3">
        <v>13</v>
      </c>
      <c r="C61" s="3">
        <v>0</v>
      </c>
      <c r="D61">
        <f t="shared" si="7"/>
        <v>23639</v>
      </c>
      <c r="E61">
        <f t="shared" si="0"/>
        <v>0</v>
      </c>
      <c r="F61">
        <f t="shared" si="1"/>
        <v>-333</v>
      </c>
      <c r="G61">
        <f t="shared" si="2"/>
        <v>23306</v>
      </c>
      <c r="H61">
        <f t="shared" si="3"/>
        <v>0</v>
      </c>
      <c r="I61">
        <f t="shared" si="4"/>
        <v>0</v>
      </c>
      <c r="J61">
        <f t="shared" si="5"/>
        <v>23306</v>
      </c>
      <c r="K61">
        <f t="shared" si="6"/>
        <v>23306</v>
      </c>
    </row>
    <row r="62" spans="1:11" x14ac:dyDescent="0.25">
      <c r="A62" s="2">
        <v>42155</v>
      </c>
      <c r="B62" s="3">
        <v>12</v>
      </c>
      <c r="C62" s="3">
        <v>0</v>
      </c>
      <c r="D62">
        <f t="shared" si="7"/>
        <v>23306</v>
      </c>
      <c r="E62">
        <f t="shared" si="0"/>
        <v>0</v>
      </c>
      <c r="F62">
        <f t="shared" si="1"/>
        <v>-291</v>
      </c>
      <c r="G62">
        <f t="shared" si="2"/>
        <v>23015</v>
      </c>
      <c r="H62">
        <f t="shared" si="3"/>
        <v>0</v>
      </c>
      <c r="I62">
        <f t="shared" si="4"/>
        <v>0</v>
      </c>
      <c r="J62">
        <f t="shared" si="5"/>
        <v>23015</v>
      </c>
      <c r="K62">
        <f t="shared" si="6"/>
        <v>23015</v>
      </c>
    </row>
    <row r="63" spans="1:11" x14ac:dyDescent="0.25">
      <c r="A63" s="2">
        <v>42156</v>
      </c>
      <c r="B63" s="3">
        <v>18</v>
      </c>
      <c r="C63" s="3">
        <v>4</v>
      </c>
      <c r="D63">
        <f t="shared" si="7"/>
        <v>23015</v>
      </c>
      <c r="E63">
        <f t="shared" si="0"/>
        <v>2800</v>
      </c>
      <c r="F63">
        <f t="shared" si="1"/>
        <v>0</v>
      </c>
      <c r="G63">
        <f t="shared" si="2"/>
        <v>25000</v>
      </c>
      <c r="H63">
        <f t="shared" si="3"/>
        <v>0</v>
      </c>
      <c r="I63">
        <f t="shared" si="4"/>
        <v>0</v>
      </c>
      <c r="J63">
        <f t="shared" si="5"/>
        <v>25000</v>
      </c>
      <c r="K63">
        <f t="shared" si="6"/>
        <v>25000</v>
      </c>
    </row>
    <row r="64" spans="1:11" x14ac:dyDescent="0.25">
      <c r="A64" s="2">
        <v>42157</v>
      </c>
      <c r="B64" s="3">
        <v>18</v>
      </c>
      <c r="C64" s="3">
        <v>3</v>
      </c>
      <c r="D64">
        <f t="shared" si="7"/>
        <v>25000</v>
      </c>
      <c r="E64">
        <f t="shared" si="0"/>
        <v>2100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25000</v>
      </c>
      <c r="K64">
        <f t="shared" si="6"/>
        <v>25000</v>
      </c>
    </row>
    <row r="65" spans="1:11" x14ac:dyDescent="0.25">
      <c r="A65" s="2">
        <v>42158</v>
      </c>
      <c r="B65" s="3">
        <v>22</v>
      </c>
      <c r="C65" s="3">
        <v>0</v>
      </c>
      <c r="D65">
        <f t="shared" si="7"/>
        <v>25000</v>
      </c>
      <c r="E65">
        <f t="shared" si="0"/>
        <v>0</v>
      </c>
      <c r="F65">
        <f t="shared" si="1"/>
        <v>-774</v>
      </c>
      <c r="G65">
        <f t="shared" si="2"/>
        <v>24226</v>
      </c>
      <c r="H65">
        <f t="shared" si="3"/>
        <v>12000</v>
      </c>
      <c r="I65">
        <f t="shared" si="4"/>
        <v>0</v>
      </c>
      <c r="J65">
        <f t="shared" si="5"/>
        <v>24226</v>
      </c>
      <c r="K65">
        <f t="shared" si="6"/>
        <v>12226</v>
      </c>
    </row>
    <row r="66" spans="1:11" x14ac:dyDescent="0.25">
      <c r="A66" s="2">
        <v>42159</v>
      </c>
      <c r="B66" s="3">
        <v>15</v>
      </c>
      <c r="C66" s="3">
        <v>0</v>
      </c>
      <c r="D66">
        <f t="shared" si="7"/>
        <v>12226</v>
      </c>
      <c r="E66">
        <f t="shared" si="0"/>
        <v>0</v>
      </c>
      <c r="F66">
        <f t="shared" si="1"/>
        <v>-214</v>
      </c>
      <c r="G66">
        <f t="shared" si="2"/>
        <v>12012</v>
      </c>
      <c r="H66">
        <f t="shared" si="3"/>
        <v>0</v>
      </c>
      <c r="I66">
        <f t="shared" si="4"/>
        <v>0</v>
      </c>
      <c r="J66">
        <f t="shared" si="5"/>
        <v>12012</v>
      </c>
      <c r="K66">
        <f t="shared" si="6"/>
        <v>12012</v>
      </c>
    </row>
    <row r="67" spans="1:11" x14ac:dyDescent="0.25">
      <c r="A67" s="2">
        <v>42160</v>
      </c>
      <c r="B67" s="3">
        <v>18</v>
      </c>
      <c r="C67" s="3">
        <v>0</v>
      </c>
      <c r="D67">
        <f t="shared" si="7"/>
        <v>12012</v>
      </c>
      <c r="E67">
        <f t="shared" ref="E67:E130" si="8">700*C67</f>
        <v>0</v>
      </c>
      <c r="F67">
        <f t="shared" ref="F67:F130" si="9">IF(C67=0,ROUNDUP(-(0.0003*(B67^(1.5))*D67),0),0)</f>
        <v>-276</v>
      </c>
      <c r="G67">
        <f t="shared" ref="G67:G130" si="10">IF(D67+E67+F67&gt;25000,25000,D67+E67+F67)</f>
        <v>11736</v>
      </c>
      <c r="H67">
        <f t="shared" ref="H67:H130" si="11">IF(AND(B67&gt;15,C67&lt;=0.6),IF(B67&lt;=30,12000,24000),0)</f>
        <v>12000</v>
      </c>
      <c r="I67">
        <f t="shared" ref="I67:I130" si="12">IF(H67&gt;G67,25000-G67,0)</f>
        <v>13264</v>
      </c>
      <c r="J67">
        <f t="shared" ref="J67:J130" si="13">G67+I67</f>
        <v>25000</v>
      </c>
      <c r="K67">
        <f t="shared" ref="K67:K130" si="14">J67-H67</f>
        <v>13000</v>
      </c>
    </row>
    <row r="68" spans="1:11" x14ac:dyDescent="0.25">
      <c r="A68" s="2">
        <v>42161</v>
      </c>
      <c r="B68" s="3">
        <v>22</v>
      </c>
      <c r="C68" s="3">
        <v>0</v>
      </c>
      <c r="D68">
        <f t="shared" ref="D68:D131" si="15">K67</f>
        <v>13000</v>
      </c>
      <c r="E68">
        <f t="shared" si="8"/>
        <v>0</v>
      </c>
      <c r="F68">
        <f t="shared" si="9"/>
        <v>-403</v>
      </c>
      <c r="G68">
        <f t="shared" si="10"/>
        <v>12597</v>
      </c>
      <c r="H68">
        <f t="shared" si="11"/>
        <v>12000</v>
      </c>
      <c r="I68">
        <f t="shared" si="12"/>
        <v>0</v>
      </c>
      <c r="J68">
        <f t="shared" si="13"/>
        <v>12597</v>
      </c>
      <c r="K68">
        <f t="shared" si="14"/>
        <v>597</v>
      </c>
    </row>
    <row r="69" spans="1:11" x14ac:dyDescent="0.25">
      <c r="A69" s="2">
        <v>42162</v>
      </c>
      <c r="B69" s="3">
        <v>14</v>
      </c>
      <c r="C69" s="3">
        <v>8</v>
      </c>
      <c r="D69">
        <f t="shared" si="15"/>
        <v>597</v>
      </c>
      <c r="E69">
        <f t="shared" si="8"/>
        <v>5600</v>
      </c>
      <c r="F69">
        <f t="shared" si="9"/>
        <v>0</v>
      </c>
      <c r="G69">
        <f t="shared" si="10"/>
        <v>6197</v>
      </c>
      <c r="H69">
        <f t="shared" si="11"/>
        <v>0</v>
      </c>
      <c r="I69">
        <f t="shared" si="12"/>
        <v>0</v>
      </c>
      <c r="J69">
        <f t="shared" si="13"/>
        <v>6197</v>
      </c>
      <c r="K69">
        <f t="shared" si="14"/>
        <v>6197</v>
      </c>
    </row>
    <row r="70" spans="1:11" x14ac:dyDescent="0.25">
      <c r="A70" s="2">
        <v>42163</v>
      </c>
      <c r="B70" s="3">
        <v>14</v>
      </c>
      <c r="C70" s="3">
        <v>5.9</v>
      </c>
      <c r="D70">
        <f t="shared" si="15"/>
        <v>6197</v>
      </c>
      <c r="E70">
        <f t="shared" si="8"/>
        <v>4130</v>
      </c>
      <c r="F70">
        <f t="shared" si="9"/>
        <v>0</v>
      </c>
      <c r="G70">
        <f t="shared" si="10"/>
        <v>10327</v>
      </c>
      <c r="H70">
        <f t="shared" si="11"/>
        <v>0</v>
      </c>
      <c r="I70">
        <f t="shared" si="12"/>
        <v>0</v>
      </c>
      <c r="J70">
        <f t="shared" si="13"/>
        <v>10327</v>
      </c>
      <c r="K70">
        <f t="shared" si="14"/>
        <v>10327</v>
      </c>
    </row>
    <row r="71" spans="1:11" x14ac:dyDescent="0.25">
      <c r="A71" s="2">
        <v>42164</v>
      </c>
      <c r="B71" s="3">
        <v>12</v>
      </c>
      <c r="C71" s="3">
        <v>5</v>
      </c>
      <c r="D71">
        <f t="shared" si="15"/>
        <v>10327</v>
      </c>
      <c r="E71">
        <f t="shared" si="8"/>
        <v>3500</v>
      </c>
      <c r="F71">
        <f t="shared" si="9"/>
        <v>0</v>
      </c>
      <c r="G71">
        <f t="shared" si="10"/>
        <v>13827</v>
      </c>
      <c r="H71">
        <f t="shared" si="11"/>
        <v>0</v>
      </c>
      <c r="I71">
        <f t="shared" si="12"/>
        <v>0</v>
      </c>
      <c r="J71">
        <f t="shared" si="13"/>
        <v>13827</v>
      </c>
      <c r="K71">
        <f t="shared" si="14"/>
        <v>13827</v>
      </c>
    </row>
    <row r="72" spans="1:11" x14ac:dyDescent="0.25">
      <c r="A72" s="2">
        <v>42165</v>
      </c>
      <c r="B72" s="3">
        <v>16</v>
      </c>
      <c r="C72" s="3">
        <v>0</v>
      </c>
      <c r="D72">
        <f t="shared" si="15"/>
        <v>13827</v>
      </c>
      <c r="E72">
        <f t="shared" si="8"/>
        <v>0</v>
      </c>
      <c r="F72">
        <f t="shared" si="9"/>
        <v>-266</v>
      </c>
      <c r="G72">
        <f t="shared" si="10"/>
        <v>13561</v>
      </c>
      <c r="H72">
        <f t="shared" si="11"/>
        <v>12000</v>
      </c>
      <c r="I72">
        <f t="shared" si="12"/>
        <v>0</v>
      </c>
      <c r="J72">
        <f t="shared" si="13"/>
        <v>13561</v>
      </c>
      <c r="K72">
        <f t="shared" si="14"/>
        <v>1561</v>
      </c>
    </row>
    <row r="73" spans="1:11" x14ac:dyDescent="0.25">
      <c r="A73" s="2">
        <v>42166</v>
      </c>
      <c r="B73" s="3">
        <v>16</v>
      </c>
      <c r="C73" s="3">
        <v>0</v>
      </c>
      <c r="D73">
        <f t="shared" si="15"/>
        <v>1561</v>
      </c>
      <c r="E73">
        <f t="shared" si="8"/>
        <v>0</v>
      </c>
      <c r="F73">
        <f t="shared" si="9"/>
        <v>-30</v>
      </c>
      <c r="G73">
        <f t="shared" si="10"/>
        <v>1531</v>
      </c>
      <c r="H73">
        <f t="shared" si="11"/>
        <v>12000</v>
      </c>
      <c r="I73">
        <f t="shared" si="12"/>
        <v>23469</v>
      </c>
      <c r="J73">
        <f t="shared" si="13"/>
        <v>25000</v>
      </c>
      <c r="K73">
        <f t="shared" si="14"/>
        <v>13000</v>
      </c>
    </row>
    <row r="74" spans="1:11" x14ac:dyDescent="0.25">
      <c r="A74" s="2">
        <v>42167</v>
      </c>
      <c r="B74" s="3">
        <v>18</v>
      </c>
      <c r="C74" s="3">
        <v>5</v>
      </c>
      <c r="D74">
        <f t="shared" si="15"/>
        <v>13000</v>
      </c>
      <c r="E74">
        <f t="shared" si="8"/>
        <v>3500</v>
      </c>
      <c r="F74">
        <f t="shared" si="9"/>
        <v>0</v>
      </c>
      <c r="G74">
        <f t="shared" si="10"/>
        <v>16500</v>
      </c>
      <c r="H74">
        <f t="shared" si="11"/>
        <v>0</v>
      </c>
      <c r="I74">
        <f t="shared" si="12"/>
        <v>0</v>
      </c>
      <c r="J74">
        <f t="shared" si="13"/>
        <v>16500</v>
      </c>
      <c r="K74">
        <f t="shared" si="14"/>
        <v>16500</v>
      </c>
    </row>
    <row r="75" spans="1:11" x14ac:dyDescent="0.25">
      <c r="A75" s="2">
        <v>42168</v>
      </c>
      <c r="B75" s="3">
        <v>19</v>
      </c>
      <c r="C75" s="3">
        <v>1</v>
      </c>
      <c r="D75">
        <f t="shared" si="15"/>
        <v>16500</v>
      </c>
      <c r="E75">
        <f t="shared" si="8"/>
        <v>700</v>
      </c>
      <c r="F75">
        <f t="shared" si="9"/>
        <v>0</v>
      </c>
      <c r="G75">
        <f t="shared" si="10"/>
        <v>17200</v>
      </c>
      <c r="H75">
        <f t="shared" si="11"/>
        <v>0</v>
      </c>
      <c r="I75">
        <f t="shared" si="12"/>
        <v>0</v>
      </c>
      <c r="J75">
        <f t="shared" si="13"/>
        <v>17200</v>
      </c>
      <c r="K75">
        <f t="shared" si="14"/>
        <v>17200</v>
      </c>
    </row>
    <row r="76" spans="1:11" x14ac:dyDescent="0.25">
      <c r="A76" s="2">
        <v>42169</v>
      </c>
      <c r="B76" s="3">
        <v>22</v>
      </c>
      <c r="C76" s="3">
        <v>0</v>
      </c>
      <c r="D76">
        <f t="shared" si="15"/>
        <v>17200</v>
      </c>
      <c r="E76">
        <f t="shared" si="8"/>
        <v>0</v>
      </c>
      <c r="F76">
        <f t="shared" si="9"/>
        <v>-533</v>
      </c>
      <c r="G76">
        <f t="shared" si="10"/>
        <v>16667</v>
      </c>
      <c r="H76">
        <f t="shared" si="11"/>
        <v>12000</v>
      </c>
      <c r="I76">
        <f t="shared" si="12"/>
        <v>0</v>
      </c>
      <c r="J76">
        <f t="shared" si="13"/>
        <v>16667</v>
      </c>
      <c r="K76">
        <f t="shared" si="14"/>
        <v>4667</v>
      </c>
    </row>
    <row r="77" spans="1:11" x14ac:dyDescent="0.25">
      <c r="A77" s="2">
        <v>42170</v>
      </c>
      <c r="B77" s="3">
        <v>16</v>
      </c>
      <c r="C77" s="3">
        <v>0</v>
      </c>
      <c r="D77">
        <f t="shared" si="15"/>
        <v>4667</v>
      </c>
      <c r="E77">
        <f t="shared" si="8"/>
        <v>0</v>
      </c>
      <c r="F77">
        <f t="shared" si="9"/>
        <v>-90</v>
      </c>
      <c r="G77">
        <f t="shared" si="10"/>
        <v>4577</v>
      </c>
      <c r="H77">
        <f t="shared" si="11"/>
        <v>12000</v>
      </c>
      <c r="I77">
        <f t="shared" si="12"/>
        <v>20423</v>
      </c>
      <c r="J77">
        <f t="shared" si="13"/>
        <v>25000</v>
      </c>
      <c r="K77">
        <f t="shared" si="14"/>
        <v>13000</v>
      </c>
    </row>
    <row r="78" spans="1:11" x14ac:dyDescent="0.25">
      <c r="A78" s="2">
        <v>42171</v>
      </c>
      <c r="B78" s="3">
        <v>12</v>
      </c>
      <c r="C78" s="3">
        <v>0</v>
      </c>
      <c r="D78">
        <f t="shared" si="15"/>
        <v>13000</v>
      </c>
      <c r="E78">
        <f t="shared" si="8"/>
        <v>0</v>
      </c>
      <c r="F78">
        <f t="shared" si="9"/>
        <v>-163</v>
      </c>
      <c r="G78">
        <f t="shared" si="10"/>
        <v>12837</v>
      </c>
      <c r="H78">
        <f t="shared" si="11"/>
        <v>0</v>
      </c>
      <c r="I78">
        <f t="shared" si="12"/>
        <v>0</v>
      </c>
      <c r="J78">
        <f t="shared" si="13"/>
        <v>12837</v>
      </c>
      <c r="K78">
        <f t="shared" si="14"/>
        <v>12837</v>
      </c>
    </row>
    <row r="79" spans="1:11" x14ac:dyDescent="0.25">
      <c r="A79" s="2">
        <v>42172</v>
      </c>
      <c r="B79" s="3">
        <v>14</v>
      </c>
      <c r="C79" s="3">
        <v>0</v>
      </c>
      <c r="D79">
        <f t="shared" si="15"/>
        <v>12837</v>
      </c>
      <c r="E79">
        <f t="shared" si="8"/>
        <v>0</v>
      </c>
      <c r="F79">
        <f t="shared" si="9"/>
        <v>-202</v>
      </c>
      <c r="G79">
        <f t="shared" si="10"/>
        <v>12635</v>
      </c>
      <c r="H79">
        <f t="shared" si="11"/>
        <v>0</v>
      </c>
      <c r="I79">
        <f t="shared" si="12"/>
        <v>0</v>
      </c>
      <c r="J79">
        <f t="shared" si="13"/>
        <v>12635</v>
      </c>
      <c r="K79">
        <f t="shared" si="14"/>
        <v>12635</v>
      </c>
    </row>
    <row r="80" spans="1:11" x14ac:dyDescent="0.25">
      <c r="A80" s="2">
        <v>42173</v>
      </c>
      <c r="B80" s="3">
        <v>16</v>
      </c>
      <c r="C80" s="3">
        <v>0.3</v>
      </c>
      <c r="D80">
        <f t="shared" si="15"/>
        <v>12635</v>
      </c>
      <c r="E80">
        <f t="shared" si="8"/>
        <v>210</v>
      </c>
      <c r="F80">
        <f t="shared" si="9"/>
        <v>0</v>
      </c>
      <c r="G80">
        <f t="shared" si="10"/>
        <v>12845</v>
      </c>
      <c r="H80">
        <f t="shared" si="11"/>
        <v>12000</v>
      </c>
      <c r="I80">
        <f t="shared" si="12"/>
        <v>0</v>
      </c>
      <c r="J80">
        <f t="shared" si="13"/>
        <v>12845</v>
      </c>
      <c r="K80">
        <f t="shared" si="14"/>
        <v>845</v>
      </c>
    </row>
    <row r="81" spans="1:11" x14ac:dyDescent="0.25">
      <c r="A81" s="2">
        <v>42174</v>
      </c>
      <c r="B81" s="3">
        <v>12</v>
      </c>
      <c r="C81" s="3">
        <v>3</v>
      </c>
      <c r="D81">
        <f t="shared" si="15"/>
        <v>845</v>
      </c>
      <c r="E81">
        <f t="shared" si="8"/>
        <v>2100</v>
      </c>
      <c r="F81">
        <f t="shared" si="9"/>
        <v>0</v>
      </c>
      <c r="G81">
        <f t="shared" si="10"/>
        <v>2945</v>
      </c>
      <c r="H81">
        <f t="shared" si="11"/>
        <v>0</v>
      </c>
      <c r="I81">
        <f t="shared" si="12"/>
        <v>0</v>
      </c>
      <c r="J81">
        <f t="shared" si="13"/>
        <v>2945</v>
      </c>
      <c r="K81">
        <f t="shared" si="14"/>
        <v>2945</v>
      </c>
    </row>
    <row r="82" spans="1:11" x14ac:dyDescent="0.25">
      <c r="A82" s="2">
        <v>42175</v>
      </c>
      <c r="B82" s="3">
        <v>13</v>
      </c>
      <c r="C82" s="3">
        <v>2</v>
      </c>
      <c r="D82">
        <f t="shared" si="15"/>
        <v>2945</v>
      </c>
      <c r="E82">
        <f t="shared" si="8"/>
        <v>1400</v>
      </c>
      <c r="F82">
        <f t="shared" si="9"/>
        <v>0</v>
      </c>
      <c r="G82">
        <f t="shared" si="10"/>
        <v>4345</v>
      </c>
      <c r="H82">
        <f t="shared" si="11"/>
        <v>0</v>
      </c>
      <c r="I82">
        <f t="shared" si="12"/>
        <v>0</v>
      </c>
      <c r="J82">
        <f t="shared" si="13"/>
        <v>4345</v>
      </c>
      <c r="K82">
        <f t="shared" si="14"/>
        <v>4345</v>
      </c>
    </row>
    <row r="83" spans="1:11" x14ac:dyDescent="0.25">
      <c r="A83" s="2">
        <v>42176</v>
      </c>
      <c r="B83" s="3">
        <v>12</v>
      </c>
      <c r="C83" s="3">
        <v>0</v>
      </c>
      <c r="D83">
        <f t="shared" si="15"/>
        <v>4345</v>
      </c>
      <c r="E83">
        <f t="shared" si="8"/>
        <v>0</v>
      </c>
      <c r="F83">
        <f t="shared" si="9"/>
        <v>-55</v>
      </c>
      <c r="G83">
        <f t="shared" si="10"/>
        <v>4290</v>
      </c>
      <c r="H83">
        <f t="shared" si="11"/>
        <v>0</v>
      </c>
      <c r="I83">
        <f t="shared" si="12"/>
        <v>0</v>
      </c>
      <c r="J83">
        <f t="shared" si="13"/>
        <v>4290</v>
      </c>
      <c r="K83">
        <f t="shared" si="14"/>
        <v>4290</v>
      </c>
    </row>
    <row r="84" spans="1:11" x14ac:dyDescent="0.25">
      <c r="A84" s="2">
        <v>42177</v>
      </c>
      <c r="B84" s="3">
        <v>12</v>
      </c>
      <c r="C84" s="3">
        <v>3</v>
      </c>
      <c r="D84">
        <f t="shared" si="15"/>
        <v>4290</v>
      </c>
      <c r="E84">
        <f t="shared" si="8"/>
        <v>2100</v>
      </c>
      <c r="F84">
        <f t="shared" si="9"/>
        <v>0</v>
      </c>
      <c r="G84">
        <f t="shared" si="10"/>
        <v>6390</v>
      </c>
      <c r="H84">
        <f t="shared" si="11"/>
        <v>0</v>
      </c>
      <c r="I84">
        <f t="shared" si="12"/>
        <v>0</v>
      </c>
      <c r="J84">
        <f t="shared" si="13"/>
        <v>6390</v>
      </c>
      <c r="K84">
        <f t="shared" si="14"/>
        <v>6390</v>
      </c>
    </row>
    <row r="85" spans="1:11" x14ac:dyDescent="0.25">
      <c r="A85" s="2">
        <v>42178</v>
      </c>
      <c r="B85" s="3">
        <v>13</v>
      </c>
      <c r="C85" s="3">
        <v>3</v>
      </c>
      <c r="D85">
        <f t="shared" si="15"/>
        <v>6390</v>
      </c>
      <c r="E85">
        <f t="shared" si="8"/>
        <v>2100</v>
      </c>
      <c r="F85">
        <f t="shared" si="9"/>
        <v>0</v>
      </c>
      <c r="G85">
        <f t="shared" si="10"/>
        <v>8490</v>
      </c>
      <c r="H85">
        <f t="shared" si="11"/>
        <v>0</v>
      </c>
      <c r="I85">
        <f t="shared" si="12"/>
        <v>0</v>
      </c>
      <c r="J85">
        <f t="shared" si="13"/>
        <v>8490</v>
      </c>
      <c r="K85">
        <f t="shared" si="14"/>
        <v>8490</v>
      </c>
    </row>
    <row r="86" spans="1:11" x14ac:dyDescent="0.25">
      <c r="A86" s="2">
        <v>42179</v>
      </c>
      <c r="B86" s="3">
        <v>12</v>
      </c>
      <c r="C86" s="3">
        <v>0</v>
      </c>
      <c r="D86">
        <f t="shared" si="15"/>
        <v>8490</v>
      </c>
      <c r="E86">
        <f t="shared" si="8"/>
        <v>0</v>
      </c>
      <c r="F86">
        <f t="shared" si="9"/>
        <v>-106</v>
      </c>
      <c r="G86">
        <f t="shared" si="10"/>
        <v>8384</v>
      </c>
      <c r="H86">
        <f t="shared" si="11"/>
        <v>0</v>
      </c>
      <c r="I86">
        <f t="shared" si="12"/>
        <v>0</v>
      </c>
      <c r="J86">
        <f t="shared" si="13"/>
        <v>8384</v>
      </c>
      <c r="K86">
        <f t="shared" si="14"/>
        <v>8384</v>
      </c>
    </row>
    <row r="87" spans="1:11" x14ac:dyDescent="0.25">
      <c r="A87" s="2">
        <v>42180</v>
      </c>
      <c r="B87" s="3">
        <v>16</v>
      </c>
      <c r="C87" s="3">
        <v>0</v>
      </c>
      <c r="D87">
        <f t="shared" si="15"/>
        <v>8384</v>
      </c>
      <c r="E87">
        <f t="shared" si="8"/>
        <v>0</v>
      </c>
      <c r="F87">
        <f t="shared" si="9"/>
        <v>-161</v>
      </c>
      <c r="G87">
        <f t="shared" si="10"/>
        <v>8223</v>
      </c>
      <c r="H87">
        <f t="shared" si="11"/>
        <v>12000</v>
      </c>
      <c r="I87">
        <f t="shared" si="12"/>
        <v>16777</v>
      </c>
      <c r="J87">
        <f t="shared" si="13"/>
        <v>25000</v>
      </c>
      <c r="K87">
        <f t="shared" si="14"/>
        <v>13000</v>
      </c>
    </row>
    <row r="88" spans="1:11" x14ac:dyDescent="0.25">
      <c r="A88" s="2">
        <v>42181</v>
      </c>
      <c r="B88" s="3">
        <v>16</v>
      </c>
      <c r="C88" s="3">
        <v>7</v>
      </c>
      <c r="D88">
        <f t="shared" si="15"/>
        <v>13000</v>
      </c>
      <c r="E88">
        <f t="shared" si="8"/>
        <v>4900</v>
      </c>
      <c r="F88">
        <f t="shared" si="9"/>
        <v>0</v>
      </c>
      <c r="G88">
        <f t="shared" si="10"/>
        <v>17900</v>
      </c>
      <c r="H88">
        <f t="shared" si="11"/>
        <v>0</v>
      </c>
      <c r="I88">
        <f t="shared" si="12"/>
        <v>0</v>
      </c>
      <c r="J88">
        <f t="shared" si="13"/>
        <v>17900</v>
      </c>
      <c r="K88">
        <f t="shared" si="14"/>
        <v>17900</v>
      </c>
    </row>
    <row r="89" spans="1:11" x14ac:dyDescent="0.25">
      <c r="A89" s="2">
        <v>42182</v>
      </c>
      <c r="B89" s="3">
        <v>18</v>
      </c>
      <c r="C89" s="3">
        <v>6</v>
      </c>
      <c r="D89">
        <f t="shared" si="15"/>
        <v>17900</v>
      </c>
      <c r="E89">
        <f t="shared" si="8"/>
        <v>4200</v>
      </c>
      <c r="F89">
        <f t="shared" si="9"/>
        <v>0</v>
      </c>
      <c r="G89">
        <f t="shared" si="10"/>
        <v>22100</v>
      </c>
      <c r="H89">
        <f t="shared" si="11"/>
        <v>0</v>
      </c>
      <c r="I89">
        <f t="shared" si="12"/>
        <v>0</v>
      </c>
      <c r="J89">
        <f t="shared" si="13"/>
        <v>22100</v>
      </c>
      <c r="K89">
        <f t="shared" si="14"/>
        <v>22100</v>
      </c>
    </row>
    <row r="90" spans="1:11" x14ac:dyDescent="0.25">
      <c r="A90" s="2">
        <v>42183</v>
      </c>
      <c r="B90" s="3">
        <v>16</v>
      </c>
      <c r="C90" s="3">
        <v>0</v>
      </c>
      <c r="D90">
        <f t="shared" si="15"/>
        <v>22100</v>
      </c>
      <c r="E90">
        <f t="shared" si="8"/>
        <v>0</v>
      </c>
      <c r="F90">
        <f t="shared" si="9"/>
        <v>-425</v>
      </c>
      <c r="G90">
        <f t="shared" si="10"/>
        <v>21675</v>
      </c>
      <c r="H90">
        <f t="shared" si="11"/>
        <v>12000</v>
      </c>
      <c r="I90">
        <f t="shared" si="12"/>
        <v>0</v>
      </c>
      <c r="J90">
        <f t="shared" si="13"/>
        <v>21675</v>
      </c>
      <c r="K90">
        <f t="shared" si="14"/>
        <v>9675</v>
      </c>
    </row>
    <row r="91" spans="1:11" x14ac:dyDescent="0.25">
      <c r="A91" s="2">
        <v>42184</v>
      </c>
      <c r="B91" s="3">
        <v>16</v>
      </c>
      <c r="C91" s="3">
        <v>0</v>
      </c>
      <c r="D91">
        <f t="shared" si="15"/>
        <v>9675</v>
      </c>
      <c r="E91">
        <f t="shared" si="8"/>
        <v>0</v>
      </c>
      <c r="F91">
        <f t="shared" si="9"/>
        <v>-186</v>
      </c>
      <c r="G91">
        <f t="shared" si="10"/>
        <v>9489</v>
      </c>
      <c r="H91">
        <f t="shared" si="11"/>
        <v>12000</v>
      </c>
      <c r="I91">
        <f t="shared" si="12"/>
        <v>15511</v>
      </c>
      <c r="J91">
        <f t="shared" si="13"/>
        <v>25000</v>
      </c>
      <c r="K91">
        <f t="shared" si="14"/>
        <v>13000</v>
      </c>
    </row>
    <row r="92" spans="1:11" x14ac:dyDescent="0.25">
      <c r="A92" s="2">
        <v>42185</v>
      </c>
      <c r="B92" s="3">
        <v>19</v>
      </c>
      <c r="C92" s="3">
        <v>0</v>
      </c>
      <c r="D92">
        <f t="shared" si="15"/>
        <v>13000</v>
      </c>
      <c r="E92">
        <f t="shared" si="8"/>
        <v>0</v>
      </c>
      <c r="F92">
        <f t="shared" si="9"/>
        <v>-323</v>
      </c>
      <c r="G92">
        <f t="shared" si="10"/>
        <v>12677</v>
      </c>
      <c r="H92">
        <f t="shared" si="11"/>
        <v>12000</v>
      </c>
      <c r="I92">
        <f t="shared" si="12"/>
        <v>0</v>
      </c>
      <c r="J92">
        <f t="shared" si="13"/>
        <v>12677</v>
      </c>
      <c r="K92">
        <f t="shared" si="14"/>
        <v>677</v>
      </c>
    </row>
    <row r="93" spans="1:11" x14ac:dyDescent="0.25">
      <c r="A93" s="2">
        <v>42186</v>
      </c>
      <c r="B93" s="3">
        <v>18</v>
      </c>
      <c r="C93" s="3">
        <v>0</v>
      </c>
      <c r="D93">
        <f t="shared" si="15"/>
        <v>677</v>
      </c>
      <c r="E93">
        <f t="shared" si="8"/>
        <v>0</v>
      </c>
      <c r="F93">
        <f t="shared" si="9"/>
        <v>-16</v>
      </c>
      <c r="G93">
        <f t="shared" si="10"/>
        <v>661</v>
      </c>
      <c r="H93">
        <f t="shared" si="11"/>
        <v>12000</v>
      </c>
      <c r="I93">
        <f t="shared" si="12"/>
        <v>24339</v>
      </c>
      <c r="J93">
        <f t="shared" si="13"/>
        <v>25000</v>
      </c>
      <c r="K93">
        <f t="shared" si="14"/>
        <v>13000</v>
      </c>
    </row>
    <row r="94" spans="1:11" x14ac:dyDescent="0.25">
      <c r="A94" s="2">
        <v>42187</v>
      </c>
      <c r="B94" s="3">
        <v>20</v>
      </c>
      <c r="C94" s="3">
        <v>0</v>
      </c>
      <c r="D94">
        <f t="shared" si="15"/>
        <v>13000</v>
      </c>
      <c r="E94">
        <f t="shared" si="8"/>
        <v>0</v>
      </c>
      <c r="F94">
        <f t="shared" si="9"/>
        <v>-349</v>
      </c>
      <c r="G94">
        <f t="shared" si="10"/>
        <v>12651</v>
      </c>
      <c r="H94">
        <f t="shared" si="11"/>
        <v>12000</v>
      </c>
      <c r="I94">
        <f t="shared" si="12"/>
        <v>0</v>
      </c>
      <c r="J94">
        <f t="shared" si="13"/>
        <v>12651</v>
      </c>
      <c r="K94">
        <f t="shared" si="14"/>
        <v>651</v>
      </c>
    </row>
    <row r="95" spans="1:11" x14ac:dyDescent="0.25">
      <c r="A95" s="2">
        <v>42188</v>
      </c>
      <c r="B95" s="3">
        <v>22</v>
      </c>
      <c r="C95" s="3">
        <v>0</v>
      </c>
      <c r="D95">
        <f t="shared" si="15"/>
        <v>651</v>
      </c>
      <c r="E95">
        <f t="shared" si="8"/>
        <v>0</v>
      </c>
      <c r="F95">
        <f t="shared" si="9"/>
        <v>-21</v>
      </c>
      <c r="G95">
        <f t="shared" si="10"/>
        <v>630</v>
      </c>
      <c r="H95">
        <f t="shared" si="11"/>
        <v>12000</v>
      </c>
      <c r="I95">
        <f t="shared" si="12"/>
        <v>24370</v>
      </c>
      <c r="J95">
        <f t="shared" si="13"/>
        <v>25000</v>
      </c>
      <c r="K95">
        <f t="shared" si="14"/>
        <v>13000</v>
      </c>
    </row>
    <row r="96" spans="1:11" x14ac:dyDescent="0.25">
      <c r="A96" s="2">
        <v>42189</v>
      </c>
      <c r="B96" s="3">
        <v>25</v>
      </c>
      <c r="C96" s="3">
        <v>0</v>
      </c>
      <c r="D96">
        <f t="shared" si="15"/>
        <v>13000</v>
      </c>
      <c r="E96">
        <f t="shared" si="8"/>
        <v>0</v>
      </c>
      <c r="F96">
        <f t="shared" si="9"/>
        <v>-488</v>
      </c>
      <c r="G96">
        <f t="shared" si="10"/>
        <v>12512</v>
      </c>
      <c r="H96">
        <f t="shared" si="11"/>
        <v>12000</v>
      </c>
      <c r="I96">
        <f t="shared" si="12"/>
        <v>0</v>
      </c>
      <c r="J96">
        <f t="shared" si="13"/>
        <v>12512</v>
      </c>
      <c r="K96">
        <f t="shared" si="14"/>
        <v>512</v>
      </c>
    </row>
    <row r="97" spans="1:11" x14ac:dyDescent="0.25">
      <c r="A97" s="2">
        <v>42190</v>
      </c>
      <c r="B97" s="3">
        <v>26</v>
      </c>
      <c r="C97" s="3">
        <v>0</v>
      </c>
      <c r="D97">
        <f t="shared" si="15"/>
        <v>512</v>
      </c>
      <c r="E97">
        <f t="shared" si="8"/>
        <v>0</v>
      </c>
      <c r="F97">
        <f t="shared" si="9"/>
        <v>-21</v>
      </c>
      <c r="G97">
        <f t="shared" si="10"/>
        <v>491</v>
      </c>
      <c r="H97">
        <f t="shared" si="11"/>
        <v>12000</v>
      </c>
      <c r="I97">
        <f t="shared" si="12"/>
        <v>24509</v>
      </c>
      <c r="J97">
        <f t="shared" si="13"/>
        <v>25000</v>
      </c>
      <c r="K97">
        <f t="shared" si="14"/>
        <v>13000</v>
      </c>
    </row>
    <row r="98" spans="1:11" x14ac:dyDescent="0.25">
      <c r="A98" s="2">
        <v>42191</v>
      </c>
      <c r="B98" s="3">
        <v>22</v>
      </c>
      <c r="C98" s="3">
        <v>0</v>
      </c>
      <c r="D98">
        <f t="shared" si="15"/>
        <v>13000</v>
      </c>
      <c r="E98">
        <f t="shared" si="8"/>
        <v>0</v>
      </c>
      <c r="F98">
        <f t="shared" si="9"/>
        <v>-403</v>
      </c>
      <c r="G98">
        <f t="shared" si="10"/>
        <v>12597</v>
      </c>
      <c r="H98">
        <f t="shared" si="11"/>
        <v>12000</v>
      </c>
      <c r="I98">
        <f t="shared" si="12"/>
        <v>0</v>
      </c>
      <c r="J98">
        <f t="shared" si="13"/>
        <v>12597</v>
      </c>
      <c r="K98">
        <f t="shared" si="14"/>
        <v>597</v>
      </c>
    </row>
    <row r="99" spans="1:11" x14ac:dyDescent="0.25">
      <c r="A99" s="2">
        <v>42192</v>
      </c>
      <c r="B99" s="3">
        <v>22</v>
      </c>
      <c r="C99" s="3">
        <v>18</v>
      </c>
      <c r="D99">
        <f t="shared" si="15"/>
        <v>597</v>
      </c>
      <c r="E99">
        <f t="shared" si="8"/>
        <v>12600</v>
      </c>
      <c r="F99">
        <f t="shared" si="9"/>
        <v>0</v>
      </c>
      <c r="G99">
        <f t="shared" si="10"/>
        <v>13197</v>
      </c>
      <c r="H99">
        <f t="shared" si="11"/>
        <v>0</v>
      </c>
      <c r="I99">
        <f t="shared" si="12"/>
        <v>0</v>
      </c>
      <c r="J99">
        <f t="shared" si="13"/>
        <v>13197</v>
      </c>
      <c r="K99">
        <f t="shared" si="14"/>
        <v>13197</v>
      </c>
    </row>
    <row r="100" spans="1:11" x14ac:dyDescent="0.25">
      <c r="A100" s="2">
        <v>42193</v>
      </c>
      <c r="B100" s="3">
        <v>20</v>
      </c>
      <c r="C100" s="3">
        <v>3</v>
      </c>
      <c r="D100">
        <f t="shared" si="15"/>
        <v>13197</v>
      </c>
      <c r="E100">
        <f t="shared" si="8"/>
        <v>2100</v>
      </c>
      <c r="F100">
        <f t="shared" si="9"/>
        <v>0</v>
      </c>
      <c r="G100">
        <f t="shared" si="10"/>
        <v>15297</v>
      </c>
      <c r="H100">
        <f t="shared" si="11"/>
        <v>0</v>
      </c>
      <c r="I100">
        <f t="shared" si="12"/>
        <v>0</v>
      </c>
      <c r="J100">
        <f t="shared" si="13"/>
        <v>15297</v>
      </c>
      <c r="K100">
        <f t="shared" si="14"/>
        <v>15297</v>
      </c>
    </row>
    <row r="101" spans="1:11" x14ac:dyDescent="0.25">
      <c r="A101" s="2">
        <v>42194</v>
      </c>
      <c r="B101" s="3">
        <v>16</v>
      </c>
      <c r="C101" s="3">
        <v>0.2</v>
      </c>
      <c r="D101">
        <f t="shared" si="15"/>
        <v>15297</v>
      </c>
      <c r="E101">
        <f t="shared" si="8"/>
        <v>140</v>
      </c>
      <c r="F101">
        <f t="shared" si="9"/>
        <v>0</v>
      </c>
      <c r="G101">
        <f t="shared" si="10"/>
        <v>15437</v>
      </c>
      <c r="H101">
        <f t="shared" si="11"/>
        <v>12000</v>
      </c>
      <c r="I101">
        <f t="shared" si="12"/>
        <v>0</v>
      </c>
      <c r="J101">
        <f t="shared" si="13"/>
        <v>15437</v>
      </c>
      <c r="K101">
        <f t="shared" si="14"/>
        <v>3437</v>
      </c>
    </row>
    <row r="102" spans="1:11" x14ac:dyDescent="0.25">
      <c r="A102" s="2">
        <v>42195</v>
      </c>
      <c r="B102" s="3">
        <v>13</v>
      </c>
      <c r="C102" s="3">
        <v>12.2</v>
      </c>
      <c r="D102">
        <f t="shared" si="15"/>
        <v>3437</v>
      </c>
      <c r="E102">
        <f t="shared" si="8"/>
        <v>8540</v>
      </c>
      <c r="F102">
        <f t="shared" si="9"/>
        <v>0</v>
      </c>
      <c r="G102">
        <f t="shared" si="10"/>
        <v>11977</v>
      </c>
      <c r="H102">
        <f t="shared" si="11"/>
        <v>0</v>
      </c>
      <c r="I102">
        <f t="shared" si="12"/>
        <v>0</v>
      </c>
      <c r="J102">
        <f t="shared" si="13"/>
        <v>11977</v>
      </c>
      <c r="K102">
        <f t="shared" si="14"/>
        <v>11977</v>
      </c>
    </row>
    <row r="103" spans="1:11" x14ac:dyDescent="0.25">
      <c r="A103" s="2">
        <v>42196</v>
      </c>
      <c r="B103" s="3">
        <v>16</v>
      </c>
      <c r="C103" s="3">
        <v>0</v>
      </c>
      <c r="D103">
        <f t="shared" si="15"/>
        <v>11977</v>
      </c>
      <c r="E103">
        <f t="shared" si="8"/>
        <v>0</v>
      </c>
      <c r="F103">
        <f t="shared" si="9"/>
        <v>-230</v>
      </c>
      <c r="G103">
        <f t="shared" si="10"/>
        <v>11747</v>
      </c>
      <c r="H103">
        <f t="shared" si="11"/>
        <v>12000</v>
      </c>
      <c r="I103">
        <f t="shared" si="12"/>
        <v>13253</v>
      </c>
      <c r="J103">
        <f t="shared" si="13"/>
        <v>25000</v>
      </c>
      <c r="K103">
        <f t="shared" si="14"/>
        <v>13000</v>
      </c>
    </row>
    <row r="104" spans="1:11" x14ac:dyDescent="0.25">
      <c r="A104" s="2">
        <v>42197</v>
      </c>
      <c r="B104" s="3">
        <v>18</v>
      </c>
      <c r="C104" s="3">
        <v>2</v>
      </c>
      <c r="D104">
        <f t="shared" si="15"/>
        <v>13000</v>
      </c>
      <c r="E104">
        <f t="shared" si="8"/>
        <v>1400</v>
      </c>
      <c r="F104">
        <f t="shared" si="9"/>
        <v>0</v>
      </c>
      <c r="G104">
        <f t="shared" si="10"/>
        <v>14400</v>
      </c>
      <c r="H104">
        <f t="shared" si="11"/>
        <v>0</v>
      </c>
      <c r="I104">
        <f t="shared" si="12"/>
        <v>0</v>
      </c>
      <c r="J104">
        <f t="shared" si="13"/>
        <v>14400</v>
      </c>
      <c r="K104">
        <f t="shared" si="14"/>
        <v>14400</v>
      </c>
    </row>
    <row r="105" spans="1:11" x14ac:dyDescent="0.25">
      <c r="A105" s="2">
        <v>42198</v>
      </c>
      <c r="B105" s="3">
        <v>18</v>
      </c>
      <c r="C105" s="3">
        <v>12</v>
      </c>
      <c r="D105">
        <f t="shared" si="15"/>
        <v>14400</v>
      </c>
      <c r="E105">
        <f t="shared" si="8"/>
        <v>8400</v>
      </c>
      <c r="F105">
        <f t="shared" si="9"/>
        <v>0</v>
      </c>
      <c r="G105">
        <f t="shared" si="10"/>
        <v>22800</v>
      </c>
      <c r="H105">
        <f t="shared" si="11"/>
        <v>0</v>
      </c>
      <c r="I105">
        <f t="shared" si="12"/>
        <v>0</v>
      </c>
      <c r="J105">
        <f t="shared" si="13"/>
        <v>22800</v>
      </c>
      <c r="K105">
        <f t="shared" si="14"/>
        <v>22800</v>
      </c>
    </row>
    <row r="106" spans="1:11" x14ac:dyDescent="0.25">
      <c r="A106" s="2">
        <v>42199</v>
      </c>
      <c r="B106" s="3">
        <v>18</v>
      </c>
      <c r="C106" s="3">
        <v>0</v>
      </c>
      <c r="D106">
        <f t="shared" si="15"/>
        <v>22800</v>
      </c>
      <c r="E106">
        <f t="shared" si="8"/>
        <v>0</v>
      </c>
      <c r="F106">
        <f t="shared" si="9"/>
        <v>-523</v>
      </c>
      <c r="G106">
        <f t="shared" si="10"/>
        <v>22277</v>
      </c>
      <c r="H106">
        <f t="shared" si="11"/>
        <v>12000</v>
      </c>
      <c r="I106">
        <f t="shared" si="12"/>
        <v>0</v>
      </c>
      <c r="J106">
        <f t="shared" si="13"/>
        <v>22277</v>
      </c>
      <c r="K106">
        <f t="shared" si="14"/>
        <v>10277</v>
      </c>
    </row>
    <row r="107" spans="1:11" x14ac:dyDescent="0.25">
      <c r="A107" s="2">
        <v>42200</v>
      </c>
      <c r="B107" s="3">
        <v>18</v>
      </c>
      <c r="C107" s="3">
        <v>0</v>
      </c>
      <c r="D107">
        <f t="shared" si="15"/>
        <v>10277</v>
      </c>
      <c r="E107">
        <f t="shared" si="8"/>
        <v>0</v>
      </c>
      <c r="F107">
        <f t="shared" si="9"/>
        <v>-236</v>
      </c>
      <c r="G107">
        <f t="shared" si="10"/>
        <v>10041</v>
      </c>
      <c r="H107">
        <f t="shared" si="11"/>
        <v>12000</v>
      </c>
      <c r="I107">
        <f t="shared" si="12"/>
        <v>14959</v>
      </c>
      <c r="J107">
        <f t="shared" si="13"/>
        <v>25000</v>
      </c>
      <c r="K107">
        <f t="shared" si="14"/>
        <v>13000</v>
      </c>
    </row>
    <row r="108" spans="1:11" x14ac:dyDescent="0.25">
      <c r="A108" s="2">
        <v>42201</v>
      </c>
      <c r="B108" s="3">
        <v>16</v>
      </c>
      <c r="C108" s="3">
        <v>0</v>
      </c>
      <c r="D108">
        <f t="shared" si="15"/>
        <v>13000</v>
      </c>
      <c r="E108">
        <f t="shared" si="8"/>
        <v>0</v>
      </c>
      <c r="F108">
        <f t="shared" si="9"/>
        <v>-250</v>
      </c>
      <c r="G108">
        <f t="shared" si="10"/>
        <v>12750</v>
      </c>
      <c r="H108">
        <f t="shared" si="11"/>
        <v>12000</v>
      </c>
      <c r="I108">
        <f t="shared" si="12"/>
        <v>0</v>
      </c>
      <c r="J108">
        <f t="shared" si="13"/>
        <v>12750</v>
      </c>
      <c r="K108">
        <f t="shared" si="14"/>
        <v>750</v>
      </c>
    </row>
    <row r="109" spans="1:11" x14ac:dyDescent="0.25">
      <c r="A109" s="2">
        <v>42202</v>
      </c>
      <c r="B109" s="3">
        <v>21</v>
      </c>
      <c r="C109" s="3">
        <v>0</v>
      </c>
      <c r="D109">
        <f t="shared" si="15"/>
        <v>750</v>
      </c>
      <c r="E109">
        <f t="shared" si="8"/>
        <v>0</v>
      </c>
      <c r="F109">
        <f t="shared" si="9"/>
        <v>-22</v>
      </c>
      <c r="G109">
        <f t="shared" si="10"/>
        <v>728</v>
      </c>
      <c r="H109">
        <f t="shared" si="11"/>
        <v>12000</v>
      </c>
      <c r="I109">
        <f t="shared" si="12"/>
        <v>24272</v>
      </c>
      <c r="J109">
        <f t="shared" si="13"/>
        <v>25000</v>
      </c>
      <c r="K109">
        <f t="shared" si="14"/>
        <v>13000</v>
      </c>
    </row>
    <row r="110" spans="1:11" x14ac:dyDescent="0.25">
      <c r="A110" s="2">
        <v>42203</v>
      </c>
      <c r="B110" s="3">
        <v>26</v>
      </c>
      <c r="C110" s="3">
        <v>0</v>
      </c>
      <c r="D110">
        <f t="shared" si="15"/>
        <v>13000</v>
      </c>
      <c r="E110">
        <f t="shared" si="8"/>
        <v>0</v>
      </c>
      <c r="F110">
        <f t="shared" si="9"/>
        <v>-518</v>
      </c>
      <c r="G110">
        <f t="shared" si="10"/>
        <v>12482</v>
      </c>
      <c r="H110">
        <f t="shared" si="11"/>
        <v>12000</v>
      </c>
      <c r="I110">
        <f t="shared" si="12"/>
        <v>0</v>
      </c>
      <c r="J110">
        <f t="shared" si="13"/>
        <v>12482</v>
      </c>
      <c r="K110">
        <f t="shared" si="14"/>
        <v>482</v>
      </c>
    </row>
    <row r="111" spans="1:11" x14ac:dyDescent="0.25">
      <c r="A111" s="2">
        <v>42204</v>
      </c>
      <c r="B111" s="3">
        <v>23</v>
      </c>
      <c r="C111" s="3">
        <v>18</v>
      </c>
      <c r="D111">
        <f t="shared" si="15"/>
        <v>482</v>
      </c>
      <c r="E111">
        <f t="shared" si="8"/>
        <v>12600</v>
      </c>
      <c r="F111">
        <f t="shared" si="9"/>
        <v>0</v>
      </c>
      <c r="G111">
        <f t="shared" si="10"/>
        <v>13082</v>
      </c>
      <c r="H111">
        <f t="shared" si="11"/>
        <v>0</v>
      </c>
      <c r="I111">
        <f t="shared" si="12"/>
        <v>0</v>
      </c>
      <c r="J111">
        <f t="shared" si="13"/>
        <v>13082</v>
      </c>
      <c r="K111">
        <f t="shared" si="14"/>
        <v>13082</v>
      </c>
    </row>
    <row r="112" spans="1:11" x14ac:dyDescent="0.25">
      <c r="A112" s="2">
        <v>42205</v>
      </c>
      <c r="B112" s="3">
        <v>19</v>
      </c>
      <c r="C112" s="3">
        <v>0</v>
      </c>
      <c r="D112">
        <f t="shared" si="15"/>
        <v>13082</v>
      </c>
      <c r="E112">
        <f t="shared" si="8"/>
        <v>0</v>
      </c>
      <c r="F112">
        <f t="shared" si="9"/>
        <v>-326</v>
      </c>
      <c r="G112">
        <f t="shared" si="10"/>
        <v>12756</v>
      </c>
      <c r="H112">
        <f t="shared" si="11"/>
        <v>12000</v>
      </c>
      <c r="I112">
        <f t="shared" si="12"/>
        <v>0</v>
      </c>
      <c r="J112">
        <f t="shared" si="13"/>
        <v>12756</v>
      </c>
      <c r="K112">
        <f t="shared" si="14"/>
        <v>756</v>
      </c>
    </row>
    <row r="113" spans="1:11" x14ac:dyDescent="0.25">
      <c r="A113" s="2">
        <v>42206</v>
      </c>
      <c r="B113" s="3">
        <v>20</v>
      </c>
      <c r="C113" s="3">
        <v>6</v>
      </c>
      <c r="D113">
        <f t="shared" si="15"/>
        <v>756</v>
      </c>
      <c r="E113">
        <f t="shared" si="8"/>
        <v>4200</v>
      </c>
      <c r="F113">
        <f t="shared" si="9"/>
        <v>0</v>
      </c>
      <c r="G113">
        <f t="shared" si="10"/>
        <v>4956</v>
      </c>
      <c r="H113">
        <f t="shared" si="11"/>
        <v>0</v>
      </c>
      <c r="I113">
        <f t="shared" si="12"/>
        <v>0</v>
      </c>
      <c r="J113">
        <f t="shared" si="13"/>
        <v>4956</v>
      </c>
      <c r="K113">
        <f t="shared" si="14"/>
        <v>4956</v>
      </c>
    </row>
    <row r="114" spans="1:11" x14ac:dyDescent="0.25">
      <c r="A114" s="2">
        <v>42207</v>
      </c>
      <c r="B114" s="3">
        <v>22</v>
      </c>
      <c r="C114" s="3">
        <v>0</v>
      </c>
      <c r="D114">
        <f t="shared" si="15"/>
        <v>4956</v>
      </c>
      <c r="E114">
        <f t="shared" si="8"/>
        <v>0</v>
      </c>
      <c r="F114">
        <f t="shared" si="9"/>
        <v>-154</v>
      </c>
      <c r="G114">
        <f t="shared" si="10"/>
        <v>4802</v>
      </c>
      <c r="H114">
        <f t="shared" si="11"/>
        <v>12000</v>
      </c>
      <c r="I114">
        <f t="shared" si="12"/>
        <v>20198</v>
      </c>
      <c r="J114">
        <f t="shared" si="13"/>
        <v>25000</v>
      </c>
      <c r="K114">
        <f t="shared" si="14"/>
        <v>13000</v>
      </c>
    </row>
    <row r="115" spans="1:11" x14ac:dyDescent="0.25">
      <c r="A115" s="2">
        <v>42208</v>
      </c>
      <c r="B115" s="3">
        <v>20</v>
      </c>
      <c r="C115" s="3">
        <v>0</v>
      </c>
      <c r="D115">
        <f t="shared" si="15"/>
        <v>13000</v>
      </c>
      <c r="E115">
        <f t="shared" si="8"/>
        <v>0</v>
      </c>
      <c r="F115">
        <f t="shared" si="9"/>
        <v>-349</v>
      </c>
      <c r="G115">
        <f t="shared" si="10"/>
        <v>12651</v>
      </c>
      <c r="H115">
        <f t="shared" si="11"/>
        <v>12000</v>
      </c>
      <c r="I115">
        <f t="shared" si="12"/>
        <v>0</v>
      </c>
      <c r="J115">
        <f t="shared" si="13"/>
        <v>12651</v>
      </c>
      <c r="K115">
        <f t="shared" si="14"/>
        <v>651</v>
      </c>
    </row>
    <row r="116" spans="1:11" x14ac:dyDescent="0.25">
      <c r="A116" s="2">
        <v>42209</v>
      </c>
      <c r="B116" s="3">
        <v>20</v>
      </c>
      <c r="C116" s="3">
        <v>0</v>
      </c>
      <c r="D116">
        <f t="shared" si="15"/>
        <v>651</v>
      </c>
      <c r="E116">
        <f t="shared" si="8"/>
        <v>0</v>
      </c>
      <c r="F116">
        <f t="shared" si="9"/>
        <v>-18</v>
      </c>
      <c r="G116">
        <f t="shared" si="10"/>
        <v>633</v>
      </c>
      <c r="H116">
        <f t="shared" si="11"/>
        <v>12000</v>
      </c>
      <c r="I116">
        <f t="shared" si="12"/>
        <v>24367</v>
      </c>
      <c r="J116">
        <f t="shared" si="13"/>
        <v>25000</v>
      </c>
      <c r="K116">
        <f t="shared" si="14"/>
        <v>13000</v>
      </c>
    </row>
    <row r="117" spans="1:11" x14ac:dyDescent="0.25">
      <c r="A117" s="2">
        <v>42210</v>
      </c>
      <c r="B117" s="3">
        <v>23</v>
      </c>
      <c r="C117" s="3">
        <v>0.1</v>
      </c>
      <c r="D117">
        <f t="shared" si="15"/>
        <v>13000</v>
      </c>
      <c r="E117">
        <f t="shared" si="8"/>
        <v>70</v>
      </c>
      <c r="F117">
        <f t="shared" si="9"/>
        <v>0</v>
      </c>
      <c r="G117">
        <f t="shared" si="10"/>
        <v>13070</v>
      </c>
      <c r="H117">
        <f t="shared" si="11"/>
        <v>12000</v>
      </c>
      <c r="I117">
        <f t="shared" si="12"/>
        <v>0</v>
      </c>
      <c r="J117">
        <f t="shared" si="13"/>
        <v>13070</v>
      </c>
      <c r="K117">
        <f t="shared" si="14"/>
        <v>1070</v>
      </c>
    </row>
    <row r="118" spans="1:11" x14ac:dyDescent="0.25">
      <c r="A118" s="2">
        <v>42211</v>
      </c>
      <c r="B118" s="3">
        <v>16</v>
      </c>
      <c r="C118" s="3">
        <v>0</v>
      </c>
      <c r="D118">
        <f t="shared" si="15"/>
        <v>1070</v>
      </c>
      <c r="E118">
        <f t="shared" si="8"/>
        <v>0</v>
      </c>
      <c r="F118">
        <f t="shared" si="9"/>
        <v>-21</v>
      </c>
      <c r="G118">
        <f t="shared" si="10"/>
        <v>1049</v>
      </c>
      <c r="H118">
        <f t="shared" si="11"/>
        <v>12000</v>
      </c>
      <c r="I118">
        <f t="shared" si="12"/>
        <v>23951</v>
      </c>
      <c r="J118">
        <f t="shared" si="13"/>
        <v>25000</v>
      </c>
      <c r="K118">
        <f t="shared" si="14"/>
        <v>13000</v>
      </c>
    </row>
    <row r="119" spans="1:11" x14ac:dyDescent="0.25">
      <c r="A119" s="2">
        <v>42212</v>
      </c>
      <c r="B119" s="3">
        <v>16</v>
      </c>
      <c r="C119" s="3">
        <v>0.1</v>
      </c>
      <c r="D119">
        <f t="shared" si="15"/>
        <v>13000</v>
      </c>
      <c r="E119">
        <f t="shared" si="8"/>
        <v>70</v>
      </c>
      <c r="F119">
        <f t="shared" si="9"/>
        <v>0</v>
      </c>
      <c r="G119">
        <f t="shared" si="10"/>
        <v>13070</v>
      </c>
      <c r="H119">
        <f t="shared" si="11"/>
        <v>12000</v>
      </c>
      <c r="I119">
        <f t="shared" si="12"/>
        <v>0</v>
      </c>
      <c r="J119">
        <f t="shared" si="13"/>
        <v>13070</v>
      </c>
      <c r="K119">
        <f t="shared" si="14"/>
        <v>1070</v>
      </c>
    </row>
    <row r="120" spans="1:11" x14ac:dyDescent="0.25">
      <c r="A120" s="2">
        <v>42213</v>
      </c>
      <c r="B120" s="3">
        <v>18</v>
      </c>
      <c r="C120" s="3">
        <v>0.3</v>
      </c>
      <c r="D120">
        <f t="shared" si="15"/>
        <v>1070</v>
      </c>
      <c r="E120">
        <f t="shared" si="8"/>
        <v>210</v>
      </c>
      <c r="F120">
        <f t="shared" si="9"/>
        <v>0</v>
      </c>
      <c r="G120">
        <f t="shared" si="10"/>
        <v>1280</v>
      </c>
      <c r="H120">
        <f t="shared" si="11"/>
        <v>12000</v>
      </c>
      <c r="I120">
        <f t="shared" si="12"/>
        <v>23720</v>
      </c>
      <c r="J120">
        <f t="shared" si="13"/>
        <v>25000</v>
      </c>
      <c r="K120">
        <f t="shared" si="14"/>
        <v>13000</v>
      </c>
    </row>
    <row r="121" spans="1:11" x14ac:dyDescent="0.25">
      <c r="A121" s="2">
        <v>42214</v>
      </c>
      <c r="B121" s="3">
        <v>18</v>
      </c>
      <c r="C121" s="3">
        <v>0</v>
      </c>
      <c r="D121">
        <f t="shared" si="15"/>
        <v>13000</v>
      </c>
      <c r="E121">
        <f t="shared" si="8"/>
        <v>0</v>
      </c>
      <c r="F121">
        <f t="shared" si="9"/>
        <v>-298</v>
      </c>
      <c r="G121">
        <f t="shared" si="10"/>
        <v>12702</v>
      </c>
      <c r="H121">
        <f t="shared" si="11"/>
        <v>12000</v>
      </c>
      <c r="I121">
        <f t="shared" si="12"/>
        <v>0</v>
      </c>
      <c r="J121">
        <f t="shared" si="13"/>
        <v>12702</v>
      </c>
      <c r="K121">
        <f t="shared" si="14"/>
        <v>702</v>
      </c>
    </row>
    <row r="122" spans="1:11" x14ac:dyDescent="0.25">
      <c r="A122" s="2">
        <v>42215</v>
      </c>
      <c r="B122" s="3">
        <v>14</v>
      </c>
      <c r="C122" s="3">
        <v>0</v>
      </c>
      <c r="D122">
        <f t="shared" si="15"/>
        <v>702</v>
      </c>
      <c r="E122">
        <f t="shared" si="8"/>
        <v>0</v>
      </c>
      <c r="F122">
        <f t="shared" si="9"/>
        <v>-12</v>
      </c>
      <c r="G122">
        <f t="shared" si="10"/>
        <v>690</v>
      </c>
      <c r="H122">
        <f t="shared" si="11"/>
        <v>0</v>
      </c>
      <c r="I122">
        <f t="shared" si="12"/>
        <v>0</v>
      </c>
      <c r="J122">
        <f t="shared" si="13"/>
        <v>690</v>
      </c>
      <c r="K122">
        <f t="shared" si="14"/>
        <v>690</v>
      </c>
    </row>
    <row r="123" spans="1:11" x14ac:dyDescent="0.25">
      <c r="A123" s="2">
        <v>42216</v>
      </c>
      <c r="B123" s="3">
        <v>14</v>
      </c>
      <c r="C123" s="3">
        <v>0</v>
      </c>
      <c r="D123">
        <f t="shared" si="15"/>
        <v>690</v>
      </c>
      <c r="E123">
        <f t="shared" si="8"/>
        <v>0</v>
      </c>
      <c r="F123">
        <f t="shared" si="9"/>
        <v>-11</v>
      </c>
      <c r="G123">
        <f t="shared" si="10"/>
        <v>679</v>
      </c>
      <c r="H123">
        <f t="shared" si="11"/>
        <v>0</v>
      </c>
      <c r="I123">
        <f t="shared" si="12"/>
        <v>0</v>
      </c>
      <c r="J123">
        <f t="shared" si="13"/>
        <v>679</v>
      </c>
      <c r="K123">
        <f t="shared" si="14"/>
        <v>679</v>
      </c>
    </row>
    <row r="124" spans="1:11" x14ac:dyDescent="0.25">
      <c r="A124" s="2">
        <v>42217</v>
      </c>
      <c r="B124" s="3">
        <v>16</v>
      </c>
      <c r="C124" s="3">
        <v>0</v>
      </c>
      <c r="D124">
        <f t="shared" si="15"/>
        <v>679</v>
      </c>
      <c r="E124">
        <f t="shared" si="8"/>
        <v>0</v>
      </c>
      <c r="F124">
        <f t="shared" si="9"/>
        <v>-14</v>
      </c>
      <c r="G124">
        <f t="shared" si="10"/>
        <v>665</v>
      </c>
      <c r="H124">
        <f t="shared" si="11"/>
        <v>12000</v>
      </c>
      <c r="I124">
        <f t="shared" si="12"/>
        <v>24335</v>
      </c>
      <c r="J124">
        <f t="shared" si="13"/>
        <v>25000</v>
      </c>
      <c r="K124">
        <f t="shared" si="14"/>
        <v>13000</v>
      </c>
    </row>
    <row r="125" spans="1:11" x14ac:dyDescent="0.25">
      <c r="A125" s="2">
        <v>42218</v>
      </c>
      <c r="B125" s="3">
        <v>22</v>
      </c>
      <c r="C125" s="3">
        <v>0</v>
      </c>
      <c r="D125">
        <f t="shared" si="15"/>
        <v>13000</v>
      </c>
      <c r="E125">
        <f t="shared" si="8"/>
        <v>0</v>
      </c>
      <c r="F125">
        <f t="shared" si="9"/>
        <v>-403</v>
      </c>
      <c r="G125">
        <f t="shared" si="10"/>
        <v>12597</v>
      </c>
      <c r="H125">
        <f t="shared" si="11"/>
        <v>12000</v>
      </c>
      <c r="I125">
        <f t="shared" si="12"/>
        <v>0</v>
      </c>
      <c r="J125">
        <f t="shared" si="13"/>
        <v>12597</v>
      </c>
      <c r="K125">
        <f t="shared" si="14"/>
        <v>597</v>
      </c>
    </row>
    <row r="126" spans="1:11" x14ac:dyDescent="0.25">
      <c r="A126" s="2">
        <v>42219</v>
      </c>
      <c r="B126" s="3">
        <v>22</v>
      </c>
      <c r="C126" s="3">
        <v>0</v>
      </c>
      <c r="D126">
        <f t="shared" si="15"/>
        <v>597</v>
      </c>
      <c r="E126">
        <f t="shared" si="8"/>
        <v>0</v>
      </c>
      <c r="F126">
        <f t="shared" si="9"/>
        <v>-19</v>
      </c>
      <c r="G126">
        <f t="shared" si="10"/>
        <v>578</v>
      </c>
      <c r="H126">
        <f t="shared" si="11"/>
        <v>12000</v>
      </c>
      <c r="I126">
        <f t="shared" si="12"/>
        <v>24422</v>
      </c>
      <c r="J126">
        <f t="shared" si="13"/>
        <v>25000</v>
      </c>
      <c r="K126">
        <f t="shared" si="14"/>
        <v>13000</v>
      </c>
    </row>
    <row r="127" spans="1:11" x14ac:dyDescent="0.25">
      <c r="A127" s="2">
        <v>42220</v>
      </c>
      <c r="B127" s="3">
        <v>25</v>
      </c>
      <c r="C127" s="3">
        <v>0</v>
      </c>
      <c r="D127">
        <f t="shared" si="15"/>
        <v>13000</v>
      </c>
      <c r="E127">
        <f t="shared" si="8"/>
        <v>0</v>
      </c>
      <c r="F127">
        <f t="shared" si="9"/>
        <v>-488</v>
      </c>
      <c r="G127">
        <f t="shared" si="10"/>
        <v>12512</v>
      </c>
      <c r="H127">
        <f t="shared" si="11"/>
        <v>12000</v>
      </c>
      <c r="I127">
        <f t="shared" si="12"/>
        <v>0</v>
      </c>
      <c r="J127">
        <f t="shared" si="13"/>
        <v>12512</v>
      </c>
      <c r="K127">
        <f t="shared" si="14"/>
        <v>512</v>
      </c>
    </row>
    <row r="128" spans="1:11" x14ac:dyDescent="0.25">
      <c r="A128" s="2">
        <v>42221</v>
      </c>
      <c r="B128" s="3">
        <v>24</v>
      </c>
      <c r="C128" s="3">
        <v>0</v>
      </c>
      <c r="D128">
        <f t="shared" si="15"/>
        <v>512</v>
      </c>
      <c r="E128">
        <f t="shared" si="8"/>
        <v>0</v>
      </c>
      <c r="F128">
        <f t="shared" si="9"/>
        <v>-19</v>
      </c>
      <c r="G128">
        <f t="shared" si="10"/>
        <v>493</v>
      </c>
      <c r="H128">
        <f t="shared" si="11"/>
        <v>12000</v>
      </c>
      <c r="I128">
        <f t="shared" si="12"/>
        <v>24507</v>
      </c>
      <c r="J128">
        <f t="shared" si="13"/>
        <v>25000</v>
      </c>
      <c r="K128">
        <f t="shared" si="14"/>
        <v>13000</v>
      </c>
    </row>
    <row r="129" spans="1:11" x14ac:dyDescent="0.25">
      <c r="A129" s="2">
        <v>42222</v>
      </c>
      <c r="B129" s="3">
        <v>24</v>
      </c>
      <c r="C129" s="3">
        <v>0</v>
      </c>
      <c r="D129">
        <f t="shared" si="15"/>
        <v>13000</v>
      </c>
      <c r="E129">
        <f t="shared" si="8"/>
        <v>0</v>
      </c>
      <c r="F129">
        <f t="shared" si="9"/>
        <v>-459</v>
      </c>
      <c r="G129">
        <f t="shared" si="10"/>
        <v>12541</v>
      </c>
      <c r="H129">
        <f t="shared" si="11"/>
        <v>12000</v>
      </c>
      <c r="I129">
        <f t="shared" si="12"/>
        <v>0</v>
      </c>
      <c r="J129">
        <f t="shared" si="13"/>
        <v>12541</v>
      </c>
      <c r="K129">
        <f t="shared" si="14"/>
        <v>541</v>
      </c>
    </row>
    <row r="130" spans="1:11" x14ac:dyDescent="0.25">
      <c r="A130" s="2">
        <v>42223</v>
      </c>
      <c r="B130" s="3">
        <v>28</v>
      </c>
      <c r="C130" s="3">
        <v>0</v>
      </c>
      <c r="D130">
        <f t="shared" si="15"/>
        <v>541</v>
      </c>
      <c r="E130">
        <f t="shared" si="8"/>
        <v>0</v>
      </c>
      <c r="F130">
        <f t="shared" si="9"/>
        <v>-25</v>
      </c>
      <c r="G130">
        <f t="shared" si="10"/>
        <v>516</v>
      </c>
      <c r="H130">
        <f t="shared" si="11"/>
        <v>12000</v>
      </c>
      <c r="I130">
        <f t="shared" si="12"/>
        <v>24484</v>
      </c>
      <c r="J130">
        <f t="shared" si="13"/>
        <v>25000</v>
      </c>
      <c r="K130">
        <f t="shared" si="14"/>
        <v>13000</v>
      </c>
    </row>
    <row r="131" spans="1:11" x14ac:dyDescent="0.25">
      <c r="A131" s="2">
        <v>42224</v>
      </c>
      <c r="B131" s="3">
        <v>28</v>
      </c>
      <c r="C131" s="3">
        <v>0</v>
      </c>
      <c r="D131">
        <f t="shared" si="15"/>
        <v>13000</v>
      </c>
      <c r="E131">
        <f t="shared" ref="E131:E184" si="16">700*C131</f>
        <v>0</v>
      </c>
      <c r="F131">
        <f t="shared" ref="F131:F184" si="17">IF(C131=0,ROUNDUP(-(0.0003*(B131^(1.5))*D131),0),0)</f>
        <v>-578</v>
      </c>
      <c r="G131">
        <f t="shared" ref="G131:G184" si="18">IF(D131+E131+F131&gt;25000,25000,D131+E131+F131)</f>
        <v>12422</v>
      </c>
      <c r="H131">
        <f t="shared" ref="H131:H184" si="19">IF(AND(B131&gt;15,C131&lt;=0.6),IF(B131&lt;=30,12000,24000),0)</f>
        <v>12000</v>
      </c>
      <c r="I131">
        <f t="shared" ref="I131:I184" si="20">IF(H131&gt;G131,25000-G131,0)</f>
        <v>0</v>
      </c>
      <c r="J131">
        <f t="shared" ref="J131:J184" si="21">G131+I131</f>
        <v>12422</v>
      </c>
      <c r="K131">
        <f t="shared" ref="K131:K184" si="22">J131-H131</f>
        <v>422</v>
      </c>
    </row>
    <row r="132" spans="1:11" x14ac:dyDescent="0.25">
      <c r="A132" s="2">
        <v>42225</v>
      </c>
      <c r="B132" s="3">
        <v>24</v>
      </c>
      <c r="C132" s="3">
        <v>0</v>
      </c>
      <c r="D132">
        <f t="shared" ref="D132:D184" si="23">K131</f>
        <v>422</v>
      </c>
      <c r="E132">
        <f t="shared" si="16"/>
        <v>0</v>
      </c>
      <c r="F132">
        <f t="shared" si="17"/>
        <v>-15</v>
      </c>
      <c r="G132">
        <f t="shared" si="18"/>
        <v>407</v>
      </c>
      <c r="H132">
        <f t="shared" si="19"/>
        <v>12000</v>
      </c>
      <c r="I132">
        <f t="shared" si="20"/>
        <v>24593</v>
      </c>
      <c r="J132">
        <f t="shared" si="21"/>
        <v>25000</v>
      </c>
      <c r="K132">
        <f t="shared" si="22"/>
        <v>13000</v>
      </c>
    </row>
    <row r="133" spans="1:11" x14ac:dyDescent="0.25">
      <c r="A133" s="2">
        <v>42226</v>
      </c>
      <c r="B133" s="3">
        <v>24</v>
      </c>
      <c r="C133" s="3">
        <v>0</v>
      </c>
      <c r="D133">
        <f t="shared" si="23"/>
        <v>13000</v>
      </c>
      <c r="E133">
        <f t="shared" si="16"/>
        <v>0</v>
      </c>
      <c r="F133">
        <f t="shared" si="17"/>
        <v>-459</v>
      </c>
      <c r="G133">
        <f t="shared" si="18"/>
        <v>12541</v>
      </c>
      <c r="H133">
        <f t="shared" si="19"/>
        <v>12000</v>
      </c>
      <c r="I133">
        <f t="shared" si="20"/>
        <v>0</v>
      </c>
      <c r="J133">
        <f t="shared" si="21"/>
        <v>12541</v>
      </c>
      <c r="K133">
        <f t="shared" si="22"/>
        <v>541</v>
      </c>
    </row>
    <row r="134" spans="1:11" x14ac:dyDescent="0.25">
      <c r="A134" s="2">
        <v>42227</v>
      </c>
      <c r="B134" s="3">
        <v>26</v>
      </c>
      <c r="C134" s="3">
        <v>0</v>
      </c>
      <c r="D134">
        <f t="shared" si="23"/>
        <v>541</v>
      </c>
      <c r="E134">
        <f t="shared" si="16"/>
        <v>0</v>
      </c>
      <c r="F134">
        <f t="shared" si="17"/>
        <v>-22</v>
      </c>
      <c r="G134">
        <f t="shared" si="18"/>
        <v>519</v>
      </c>
      <c r="H134">
        <f t="shared" si="19"/>
        <v>12000</v>
      </c>
      <c r="I134">
        <f t="shared" si="20"/>
        <v>24481</v>
      </c>
      <c r="J134">
        <f t="shared" si="21"/>
        <v>25000</v>
      </c>
      <c r="K134">
        <f t="shared" si="22"/>
        <v>13000</v>
      </c>
    </row>
    <row r="135" spans="1:11" x14ac:dyDescent="0.25">
      <c r="A135" s="2">
        <v>42228</v>
      </c>
      <c r="B135" s="3">
        <v>32</v>
      </c>
      <c r="C135" s="3">
        <v>0.6</v>
      </c>
      <c r="D135">
        <f t="shared" si="23"/>
        <v>13000</v>
      </c>
      <c r="E135">
        <f t="shared" si="16"/>
        <v>420</v>
      </c>
      <c r="F135">
        <f t="shared" si="17"/>
        <v>0</v>
      </c>
      <c r="G135">
        <f t="shared" si="18"/>
        <v>13420</v>
      </c>
      <c r="H135">
        <f t="shared" si="19"/>
        <v>24000</v>
      </c>
      <c r="I135">
        <f t="shared" si="20"/>
        <v>11580</v>
      </c>
      <c r="J135">
        <f t="shared" si="21"/>
        <v>25000</v>
      </c>
      <c r="K135">
        <f t="shared" si="22"/>
        <v>1000</v>
      </c>
    </row>
    <row r="136" spans="1:11" x14ac:dyDescent="0.25">
      <c r="A136" s="2">
        <v>42229</v>
      </c>
      <c r="B136" s="3">
        <v>31</v>
      </c>
      <c r="C136" s="3">
        <v>0.1</v>
      </c>
      <c r="D136">
        <f t="shared" si="23"/>
        <v>1000</v>
      </c>
      <c r="E136">
        <f t="shared" si="16"/>
        <v>70</v>
      </c>
      <c r="F136">
        <f t="shared" si="17"/>
        <v>0</v>
      </c>
      <c r="G136">
        <f t="shared" si="18"/>
        <v>1070</v>
      </c>
      <c r="H136">
        <f t="shared" si="19"/>
        <v>24000</v>
      </c>
      <c r="I136">
        <f t="shared" si="20"/>
        <v>23930</v>
      </c>
      <c r="J136">
        <f t="shared" si="21"/>
        <v>25000</v>
      </c>
      <c r="K136">
        <f t="shared" si="22"/>
        <v>1000</v>
      </c>
    </row>
    <row r="137" spans="1:11" x14ac:dyDescent="0.25">
      <c r="A137" s="2">
        <v>42230</v>
      </c>
      <c r="B137" s="3">
        <v>33</v>
      </c>
      <c r="C137" s="3">
        <v>0</v>
      </c>
      <c r="D137">
        <f t="shared" si="23"/>
        <v>1000</v>
      </c>
      <c r="E137">
        <f t="shared" si="16"/>
        <v>0</v>
      </c>
      <c r="F137">
        <f t="shared" si="17"/>
        <v>-57</v>
      </c>
      <c r="G137">
        <f t="shared" si="18"/>
        <v>943</v>
      </c>
      <c r="H137">
        <f t="shared" si="19"/>
        <v>24000</v>
      </c>
      <c r="I137">
        <f t="shared" si="20"/>
        <v>24057</v>
      </c>
      <c r="J137">
        <f t="shared" si="21"/>
        <v>25000</v>
      </c>
      <c r="K137">
        <f t="shared" si="22"/>
        <v>1000</v>
      </c>
    </row>
    <row r="138" spans="1:11" x14ac:dyDescent="0.25">
      <c r="A138" s="2">
        <v>42231</v>
      </c>
      <c r="B138" s="3">
        <v>31</v>
      </c>
      <c r="C138" s="3">
        <v>12</v>
      </c>
      <c r="D138">
        <f t="shared" si="23"/>
        <v>1000</v>
      </c>
      <c r="E138">
        <f t="shared" si="16"/>
        <v>8400</v>
      </c>
      <c r="F138">
        <f t="shared" si="17"/>
        <v>0</v>
      </c>
      <c r="G138">
        <f t="shared" si="18"/>
        <v>9400</v>
      </c>
      <c r="H138">
        <f t="shared" si="19"/>
        <v>0</v>
      </c>
      <c r="I138">
        <f t="shared" si="20"/>
        <v>0</v>
      </c>
      <c r="J138">
        <f t="shared" si="21"/>
        <v>9400</v>
      </c>
      <c r="K138">
        <f t="shared" si="22"/>
        <v>9400</v>
      </c>
    </row>
    <row r="139" spans="1:11" x14ac:dyDescent="0.25">
      <c r="A139" s="2">
        <v>42232</v>
      </c>
      <c r="B139" s="3">
        <v>22</v>
      </c>
      <c r="C139" s="3">
        <v>0</v>
      </c>
      <c r="D139">
        <f t="shared" si="23"/>
        <v>9400</v>
      </c>
      <c r="E139">
        <f t="shared" si="16"/>
        <v>0</v>
      </c>
      <c r="F139">
        <f t="shared" si="17"/>
        <v>-291</v>
      </c>
      <c r="G139">
        <f t="shared" si="18"/>
        <v>9109</v>
      </c>
      <c r="H139">
        <f t="shared" si="19"/>
        <v>12000</v>
      </c>
      <c r="I139">
        <f t="shared" si="20"/>
        <v>15891</v>
      </c>
      <c r="J139">
        <f t="shared" si="21"/>
        <v>25000</v>
      </c>
      <c r="K139">
        <f t="shared" si="22"/>
        <v>13000</v>
      </c>
    </row>
    <row r="140" spans="1:11" x14ac:dyDescent="0.25">
      <c r="A140" s="2">
        <v>42233</v>
      </c>
      <c r="B140" s="3">
        <v>24</v>
      </c>
      <c r="C140" s="3">
        <v>0.2</v>
      </c>
      <c r="D140">
        <f t="shared" si="23"/>
        <v>13000</v>
      </c>
      <c r="E140">
        <f t="shared" si="16"/>
        <v>140</v>
      </c>
      <c r="F140">
        <f t="shared" si="17"/>
        <v>0</v>
      </c>
      <c r="G140">
        <f t="shared" si="18"/>
        <v>13140</v>
      </c>
      <c r="H140">
        <f t="shared" si="19"/>
        <v>12000</v>
      </c>
      <c r="I140">
        <f t="shared" si="20"/>
        <v>0</v>
      </c>
      <c r="J140">
        <f t="shared" si="21"/>
        <v>13140</v>
      </c>
      <c r="K140">
        <f t="shared" si="22"/>
        <v>1140</v>
      </c>
    </row>
    <row r="141" spans="1:11" x14ac:dyDescent="0.25">
      <c r="A141" s="2">
        <v>42234</v>
      </c>
      <c r="B141" s="3">
        <v>22</v>
      </c>
      <c r="C141" s="3">
        <v>0</v>
      </c>
      <c r="D141">
        <f t="shared" si="23"/>
        <v>1140</v>
      </c>
      <c r="E141">
        <f t="shared" si="16"/>
        <v>0</v>
      </c>
      <c r="F141">
        <f t="shared" si="17"/>
        <v>-36</v>
      </c>
      <c r="G141">
        <f t="shared" si="18"/>
        <v>1104</v>
      </c>
      <c r="H141">
        <f t="shared" si="19"/>
        <v>12000</v>
      </c>
      <c r="I141">
        <f t="shared" si="20"/>
        <v>23896</v>
      </c>
      <c r="J141">
        <f t="shared" si="21"/>
        <v>25000</v>
      </c>
      <c r="K141">
        <f t="shared" si="22"/>
        <v>13000</v>
      </c>
    </row>
    <row r="142" spans="1:11" x14ac:dyDescent="0.25">
      <c r="A142" s="2">
        <v>42235</v>
      </c>
      <c r="B142" s="3">
        <v>19</v>
      </c>
      <c r="C142" s="3">
        <v>0</v>
      </c>
      <c r="D142">
        <f t="shared" si="23"/>
        <v>13000</v>
      </c>
      <c r="E142">
        <f t="shared" si="16"/>
        <v>0</v>
      </c>
      <c r="F142">
        <f t="shared" si="17"/>
        <v>-323</v>
      </c>
      <c r="G142">
        <f t="shared" si="18"/>
        <v>12677</v>
      </c>
      <c r="H142">
        <f t="shared" si="19"/>
        <v>12000</v>
      </c>
      <c r="I142">
        <f t="shared" si="20"/>
        <v>0</v>
      </c>
      <c r="J142">
        <f t="shared" si="21"/>
        <v>12677</v>
      </c>
      <c r="K142">
        <f t="shared" si="22"/>
        <v>677</v>
      </c>
    </row>
    <row r="143" spans="1:11" x14ac:dyDescent="0.25">
      <c r="A143" s="2">
        <v>42236</v>
      </c>
      <c r="B143" s="3">
        <v>18</v>
      </c>
      <c r="C143" s="3">
        <v>0</v>
      </c>
      <c r="D143">
        <f t="shared" si="23"/>
        <v>677</v>
      </c>
      <c r="E143">
        <f t="shared" si="16"/>
        <v>0</v>
      </c>
      <c r="F143">
        <f t="shared" si="17"/>
        <v>-16</v>
      </c>
      <c r="G143">
        <f t="shared" si="18"/>
        <v>661</v>
      </c>
      <c r="H143">
        <f t="shared" si="19"/>
        <v>12000</v>
      </c>
      <c r="I143">
        <f t="shared" si="20"/>
        <v>24339</v>
      </c>
      <c r="J143">
        <f t="shared" si="21"/>
        <v>25000</v>
      </c>
      <c r="K143">
        <f t="shared" si="22"/>
        <v>13000</v>
      </c>
    </row>
    <row r="144" spans="1:11" x14ac:dyDescent="0.25">
      <c r="A144" s="2">
        <v>42237</v>
      </c>
      <c r="B144" s="3">
        <v>18</v>
      </c>
      <c r="C144" s="3">
        <v>0</v>
      </c>
      <c r="D144">
        <f t="shared" si="23"/>
        <v>13000</v>
      </c>
      <c r="E144">
        <f t="shared" si="16"/>
        <v>0</v>
      </c>
      <c r="F144">
        <f t="shared" si="17"/>
        <v>-298</v>
      </c>
      <c r="G144">
        <f t="shared" si="18"/>
        <v>12702</v>
      </c>
      <c r="H144">
        <f t="shared" si="19"/>
        <v>12000</v>
      </c>
      <c r="I144">
        <f t="shared" si="20"/>
        <v>0</v>
      </c>
      <c r="J144">
        <f t="shared" si="21"/>
        <v>12702</v>
      </c>
      <c r="K144">
        <f t="shared" si="22"/>
        <v>702</v>
      </c>
    </row>
    <row r="145" spans="1:11" x14ac:dyDescent="0.25">
      <c r="A145" s="2">
        <v>42238</v>
      </c>
      <c r="B145" s="3">
        <v>18</v>
      </c>
      <c r="C145" s="3">
        <v>0</v>
      </c>
      <c r="D145">
        <f t="shared" si="23"/>
        <v>702</v>
      </c>
      <c r="E145">
        <f t="shared" si="16"/>
        <v>0</v>
      </c>
      <c r="F145">
        <f t="shared" si="17"/>
        <v>-17</v>
      </c>
      <c r="G145">
        <f t="shared" si="18"/>
        <v>685</v>
      </c>
      <c r="H145">
        <f t="shared" si="19"/>
        <v>12000</v>
      </c>
      <c r="I145">
        <f t="shared" si="20"/>
        <v>24315</v>
      </c>
      <c r="J145">
        <f t="shared" si="21"/>
        <v>25000</v>
      </c>
      <c r="K145">
        <f t="shared" si="22"/>
        <v>13000</v>
      </c>
    </row>
    <row r="146" spans="1:11" x14ac:dyDescent="0.25">
      <c r="A146" s="2">
        <v>42239</v>
      </c>
      <c r="B146" s="3">
        <v>19</v>
      </c>
      <c r="C146" s="3">
        <v>0</v>
      </c>
      <c r="D146">
        <f t="shared" si="23"/>
        <v>13000</v>
      </c>
      <c r="E146">
        <f t="shared" si="16"/>
        <v>0</v>
      </c>
      <c r="F146">
        <f t="shared" si="17"/>
        <v>-323</v>
      </c>
      <c r="G146">
        <f t="shared" si="18"/>
        <v>12677</v>
      </c>
      <c r="H146">
        <f t="shared" si="19"/>
        <v>12000</v>
      </c>
      <c r="I146">
        <f t="shared" si="20"/>
        <v>0</v>
      </c>
      <c r="J146">
        <f t="shared" si="21"/>
        <v>12677</v>
      </c>
      <c r="K146">
        <f t="shared" si="22"/>
        <v>677</v>
      </c>
    </row>
    <row r="147" spans="1:11" x14ac:dyDescent="0.25">
      <c r="A147" s="2">
        <v>42240</v>
      </c>
      <c r="B147" s="3">
        <v>21</v>
      </c>
      <c r="C147" s="3">
        <v>5.5</v>
      </c>
      <c r="D147">
        <f t="shared" si="23"/>
        <v>677</v>
      </c>
      <c r="E147">
        <f t="shared" si="16"/>
        <v>3850</v>
      </c>
      <c r="F147">
        <f t="shared" si="17"/>
        <v>0</v>
      </c>
      <c r="G147">
        <f t="shared" si="18"/>
        <v>4527</v>
      </c>
      <c r="H147">
        <f t="shared" si="19"/>
        <v>0</v>
      </c>
      <c r="I147">
        <f t="shared" si="20"/>
        <v>0</v>
      </c>
      <c r="J147">
        <f t="shared" si="21"/>
        <v>4527</v>
      </c>
      <c r="K147">
        <f t="shared" si="22"/>
        <v>4527</v>
      </c>
    </row>
    <row r="148" spans="1:11" x14ac:dyDescent="0.25">
      <c r="A148" s="2">
        <v>42241</v>
      </c>
      <c r="B148" s="3">
        <v>18</v>
      </c>
      <c r="C148" s="3">
        <v>18</v>
      </c>
      <c r="D148">
        <f t="shared" si="23"/>
        <v>4527</v>
      </c>
      <c r="E148">
        <f t="shared" si="16"/>
        <v>12600</v>
      </c>
      <c r="F148">
        <f t="shared" si="17"/>
        <v>0</v>
      </c>
      <c r="G148">
        <f t="shared" si="18"/>
        <v>17127</v>
      </c>
      <c r="H148">
        <f t="shared" si="19"/>
        <v>0</v>
      </c>
      <c r="I148">
        <f t="shared" si="20"/>
        <v>0</v>
      </c>
      <c r="J148">
        <f t="shared" si="21"/>
        <v>17127</v>
      </c>
      <c r="K148">
        <f t="shared" si="22"/>
        <v>17127</v>
      </c>
    </row>
    <row r="149" spans="1:11" x14ac:dyDescent="0.25">
      <c r="A149" s="2">
        <v>42242</v>
      </c>
      <c r="B149" s="3">
        <v>19</v>
      </c>
      <c r="C149" s="3">
        <v>12</v>
      </c>
      <c r="D149">
        <f t="shared" si="23"/>
        <v>17127</v>
      </c>
      <c r="E149">
        <f t="shared" si="16"/>
        <v>8400</v>
      </c>
      <c r="F149">
        <f t="shared" si="17"/>
        <v>0</v>
      </c>
      <c r="G149">
        <f t="shared" si="18"/>
        <v>25000</v>
      </c>
      <c r="H149">
        <f t="shared" si="19"/>
        <v>0</v>
      </c>
      <c r="I149">
        <f t="shared" si="20"/>
        <v>0</v>
      </c>
      <c r="J149">
        <f t="shared" si="21"/>
        <v>25000</v>
      </c>
      <c r="K149">
        <f t="shared" si="22"/>
        <v>25000</v>
      </c>
    </row>
    <row r="150" spans="1:11" x14ac:dyDescent="0.25">
      <c r="A150" s="2">
        <v>42243</v>
      </c>
      <c r="B150" s="3">
        <v>23</v>
      </c>
      <c r="C150" s="3">
        <v>0</v>
      </c>
      <c r="D150">
        <f t="shared" si="23"/>
        <v>25000</v>
      </c>
      <c r="E150">
        <f t="shared" si="16"/>
        <v>0</v>
      </c>
      <c r="F150">
        <f t="shared" si="17"/>
        <v>-828</v>
      </c>
      <c r="G150">
        <f t="shared" si="18"/>
        <v>24172</v>
      </c>
      <c r="H150">
        <f t="shared" si="19"/>
        <v>12000</v>
      </c>
      <c r="I150">
        <f t="shared" si="20"/>
        <v>0</v>
      </c>
      <c r="J150">
        <f t="shared" si="21"/>
        <v>24172</v>
      </c>
      <c r="K150">
        <f t="shared" si="22"/>
        <v>12172</v>
      </c>
    </row>
    <row r="151" spans="1:11" x14ac:dyDescent="0.25">
      <c r="A151" s="2">
        <v>42244</v>
      </c>
      <c r="B151" s="3">
        <v>17</v>
      </c>
      <c r="C151" s="3">
        <v>0.1</v>
      </c>
      <c r="D151">
        <f t="shared" si="23"/>
        <v>12172</v>
      </c>
      <c r="E151">
        <f t="shared" si="16"/>
        <v>70</v>
      </c>
      <c r="F151">
        <f t="shared" si="17"/>
        <v>0</v>
      </c>
      <c r="G151">
        <f t="shared" si="18"/>
        <v>12242</v>
      </c>
      <c r="H151">
        <f t="shared" si="19"/>
        <v>12000</v>
      </c>
      <c r="I151">
        <f t="shared" si="20"/>
        <v>0</v>
      </c>
      <c r="J151">
        <f t="shared" si="21"/>
        <v>12242</v>
      </c>
      <c r="K151">
        <f t="shared" si="22"/>
        <v>242</v>
      </c>
    </row>
    <row r="152" spans="1:11" x14ac:dyDescent="0.25">
      <c r="A152" s="2">
        <v>42245</v>
      </c>
      <c r="B152" s="3">
        <v>16</v>
      </c>
      <c r="C152" s="3">
        <v>14</v>
      </c>
      <c r="D152">
        <f t="shared" si="23"/>
        <v>242</v>
      </c>
      <c r="E152">
        <f t="shared" si="16"/>
        <v>9800</v>
      </c>
      <c r="F152">
        <f t="shared" si="17"/>
        <v>0</v>
      </c>
      <c r="G152">
        <f t="shared" si="18"/>
        <v>10042</v>
      </c>
      <c r="H152">
        <f t="shared" si="19"/>
        <v>0</v>
      </c>
      <c r="I152">
        <f t="shared" si="20"/>
        <v>0</v>
      </c>
      <c r="J152">
        <f t="shared" si="21"/>
        <v>10042</v>
      </c>
      <c r="K152">
        <f t="shared" si="22"/>
        <v>10042</v>
      </c>
    </row>
    <row r="153" spans="1:11" x14ac:dyDescent="0.25">
      <c r="A153" s="2">
        <v>42246</v>
      </c>
      <c r="B153" s="3">
        <v>22</v>
      </c>
      <c r="C153" s="3">
        <v>0</v>
      </c>
      <c r="D153">
        <f t="shared" si="23"/>
        <v>10042</v>
      </c>
      <c r="E153">
        <f t="shared" si="16"/>
        <v>0</v>
      </c>
      <c r="F153">
        <f t="shared" si="17"/>
        <v>-311</v>
      </c>
      <c r="G153">
        <f t="shared" si="18"/>
        <v>9731</v>
      </c>
      <c r="H153">
        <f t="shared" si="19"/>
        <v>12000</v>
      </c>
      <c r="I153">
        <f t="shared" si="20"/>
        <v>15269</v>
      </c>
      <c r="J153">
        <f t="shared" si="21"/>
        <v>25000</v>
      </c>
      <c r="K153">
        <f t="shared" si="22"/>
        <v>13000</v>
      </c>
    </row>
    <row r="154" spans="1:11" x14ac:dyDescent="0.25">
      <c r="A154" s="2">
        <v>42247</v>
      </c>
      <c r="B154" s="3">
        <v>26</v>
      </c>
      <c r="C154" s="3">
        <v>0</v>
      </c>
      <c r="D154">
        <f t="shared" si="23"/>
        <v>13000</v>
      </c>
      <c r="E154">
        <f t="shared" si="16"/>
        <v>0</v>
      </c>
      <c r="F154">
        <f t="shared" si="17"/>
        <v>-518</v>
      </c>
      <c r="G154">
        <f t="shared" si="18"/>
        <v>12482</v>
      </c>
      <c r="H154">
        <f t="shared" si="19"/>
        <v>12000</v>
      </c>
      <c r="I154">
        <f t="shared" si="20"/>
        <v>0</v>
      </c>
      <c r="J154">
        <f t="shared" si="21"/>
        <v>12482</v>
      </c>
      <c r="K154">
        <f t="shared" si="22"/>
        <v>482</v>
      </c>
    </row>
    <row r="155" spans="1:11" x14ac:dyDescent="0.25">
      <c r="A155" s="2">
        <v>42248</v>
      </c>
      <c r="B155" s="3">
        <v>27</v>
      </c>
      <c r="C155" s="3">
        <v>2</v>
      </c>
      <c r="D155">
        <f t="shared" si="23"/>
        <v>482</v>
      </c>
      <c r="E155">
        <f t="shared" si="16"/>
        <v>1400</v>
      </c>
      <c r="F155">
        <f t="shared" si="17"/>
        <v>0</v>
      </c>
      <c r="G155">
        <f t="shared" si="18"/>
        <v>1882</v>
      </c>
      <c r="H155">
        <f t="shared" si="19"/>
        <v>0</v>
      </c>
      <c r="I155">
        <f t="shared" si="20"/>
        <v>0</v>
      </c>
      <c r="J155">
        <f t="shared" si="21"/>
        <v>1882</v>
      </c>
      <c r="K155">
        <f t="shared" si="22"/>
        <v>1882</v>
      </c>
    </row>
    <row r="156" spans="1:11" x14ac:dyDescent="0.25">
      <c r="A156" s="2">
        <v>42249</v>
      </c>
      <c r="B156" s="3">
        <v>18</v>
      </c>
      <c r="C156" s="3">
        <v>0</v>
      </c>
      <c r="D156">
        <f t="shared" si="23"/>
        <v>1882</v>
      </c>
      <c r="E156">
        <f t="shared" si="16"/>
        <v>0</v>
      </c>
      <c r="F156">
        <f t="shared" si="17"/>
        <v>-44</v>
      </c>
      <c r="G156">
        <f t="shared" si="18"/>
        <v>1838</v>
      </c>
      <c r="H156">
        <f t="shared" si="19"/>
        <v>12000</v>
      </c>
      <c r="I156">
        <f t="shared" si="20"/>
        <v>23162</v>
      </c>
      <c r="J156">
        <f t="shared" si="21"/>
        <v>25000</v>
      </c>
      <c r="K156">
        <f t="shared" si="22"/>
        <v>13000</v>
      </c>
    </row>
    <row r="157" spans="1:11" x14ac:dyDescent="0.25">
      <c r="A157" s="2">
        <v>42250</v>
      </c>
      <c r="B157" s="3">
        <v>17</v>
      </c>
      <c r="C157" s="3">
        <v>0</v>
      </c>
      <c r="D157">
        <f t="shared" si="23"/>
        <v>13000</v>
      </c>
      <c r="E157">
        <f t="shared" si="16"/>
        <v>0</v>
      </c>
      <c r="F157">
        <f t="shared" si="17"/>
        <v>-274</v>
      </c>
      <c r="G157">
        <f t="shared" si="18"/>
        <v>12726</v>
      </c>
      <c r="H157">
        <f t="shared" si="19"/>
        <v>12000</v>
      </c>
      <c r="I157">
        <f t="shared" si="20"/>
        <v>0</v>
      </c>
      <c r="J157">
        <f t="shared" si="21"/>
        <v>12726</v>
      </c>
      <c r="K157">
        <f t="shared" si="22"/>
        <v>726</v>
      </c>
    </row>
    <row r="158" spans="1:11" x14ac:dyDescent="0.25">
      <c r="A158" s="2">
        <v>42251</v>
      </c>
      <c r="B158" s="3">
        <v>16</v>
      </c>
      <c r="C158" s="3">
        <v>0.1</v>
      </c>
      <c r="D158">
        <f t="shared" si="23"/>
        <v>726</v>
      </c>
      <c r="E158">
        <f t="shared" si="16"/>
        <v>70</v>
      </c>
      <c r="F158">
        <f t="shared" si="17"/>
        <v>0</v>
      </c>
      <c r="G158">
        <f t="shared" si="18"/>
        <v>796</v>
      </c>
      <c r="H158">
        <f t="shared" si="19"/>
        <v>12000</v>
      </c>
      <c r="I158">
        <f t="shared" si="20"/>
        <v>24204</v>
      </c>
      <c r="J158">
        <f t="shared" si="21"/>
        <v>25000</v>
      </c>
      <c r="K158">
        <f t="shared" si="22"/>
        <v>13000</v>
      </c>
    </row>
    <row r="159" spans="1:11" x14ac:dyDescent="0.25">
      <c r="A159" s="2">
        <v>42252</v>
      </c>
      <c r="B159" s="3">
        <v>15</v>
      </c>
      <c r="C159" s="3">
        <v>0</v>
      </c>
      <c r="D159">
        <f t="shared" si="23"/>
        <v>13000</v>
      </c>
      <c r="E159">
        <f t="shared" si="16"/>
        <v>0</v>
      </c>
      <c r="F159">
        <f t="shared" si="17"/>
        <v>-227</v>
      </c>
      <c r="G159">
        <f t="shared" si="18"/>
        <v>12773</v>
      </c>
      <c r="H159">
        <f t="shared" si="19"/>
        <v>0</v>
      </c>
      <c r="I159">
        <f t="shared" si="20"/>
        <v>0</v>
      </c>
      <c r="J159">
        <f t="shared" si="21"/>
        <v>12773</v>
      </c>
      <c r="K159">
        <f t="shared" si="22"/>
        <v>12773</v>
      </c>
    </row>
    <row r="160" spans="1:11" x14ac:dyDescent="0.25">
      <c r="A160" s="2">
        <v>42253</v>
      </c>
      <c r="B160" s="3">
        <v>12</v>
      </c>
      <c r="C160" s="3">
        <v>4</v>
      </c>
      <c r="D160">
        <f t="shared" si="23"/>
        <v>12773</v>
      </c>
      <c r="E160">
        <f t="shared" si="16"/>
        <v>2800</v>
      </c>
      <c r="F160">
        <f t="shared" si="17"/>
        <v>0</v>
      </c>
      <c r="G160">
        <f t="shared" si="18"/>
        <v>15573</v>
      </c>
      <c r="H160">
        <f t="shared" si="19"/>
        <v>0</v>
      </c>
      <c r="I160">
        <f t="shared" si="20"/>
        <v>0</v>
      </c>
      <c r="J160">
        <f t="shared" si="21"/>
        <v>15573</v>
      </c>
      <c r="K160">
        <f t="shared" si="22"/>
        <v>15573</v>
      </c>
    </row>
    <row r="161" spans="1:11" x14ac:dyDescent="0.25">
      <c r="A161" s="2">
        <v>42254</v>
      </c>
      <c r="B161" s="3">
        <v>13</v>
      </c>
      <c r="C161" s="3">
        <v>0</v>
      </c>
      <c r="D161">
        <f t="shared" si="23"/>
        <v>15573</v>
      </c>
      <c r="E161">
        <f t="shared" si="16"/>
        <v>0</v>
      </c>
      <c r="F161">
        <f t="shared" si="17"/>
        <v>-219</v>
      </c>
      <c r="G161">
        <f t="shared" si="18"/>
        <v>15354</v>
      </c>
      <c r="H161">
        <f t="shared" si="19"/>
        <v>0</v>
      </c>
      <c r="I161">
        <f t="shared" si="20"/>
        <v>0</v>
      </c>
      <c r="J161">
        <f t="shared" si="21"/>
        <v>15354</v>
      </c>
      <c r="K161">
        <f t="shared" si="22"/>
        <v>15354</v>
      </c>
    </row>
    <row r="162" spans="1:11" x14ac:dyDescent="0.25">
      <c r="A162" s="2">
        <v>42255</v>
      </c>
      <c r="B162" s="3">
        <v>11</v>
      </c>
      <c r="C162" s="3">
        <v>4</v>
      </c>
      <c r="D162">
        <f t="shared" si="23"/>
        <v>15354</v>
      </c>
      <c r="E162">
        <f t="shared" si="16"/>
        <v>2800</v>
      </c>
      <c r="F162">
        <f t="shared" si="17"/>
        <v>0</v>
      </c>
      <c r="G162">
        <f t="shared" si="18"/>
        <v>18154</v>
      </c>
      <c r="H162">
        <f t="shared" si="19"/>
        <v>0</v>
      </c>
      <c r="I162">
        <f t="shared" si="20"/>
        <v>0</v>
      </c>
      <c r="J162">
        <f t="shared" si="21"/>
        <v>18154</v>
      </c>
      <c r="K162">
        <f t="shared" si="22"/>
        <v>18154</v>
      </c>
    </row>
    <row r="163" spans="1:11" x14ac:dyDescent="0.25">
      <c r="A163" s="2">
        <v>42256</v>
      </c>
      <c r="B163" s="3">
        <v>11</v>
      </c>
      <c r="C163" s="3">
        <v>0</v>
      </c>
      <c r="D163">
        <f t="shared" si="23"/>
        <v>18154</v>
      </c>
      <c r="E163">
        <f t="shared" si="16"/>
        <v>0</v>
      </c>
      <c r="F163">
        <f t="shared" si="17"/>
        <v>-199</v>
      </c>
      <c r="G163">
        <f t="shared" si="18"/>
        <v>17955</v>
      </c>
      <c r="H163">
        <f t="shared" si="19"/>
        <v>0</v>
      </c>
      <c r="I163">
        <f t="shared" si="20"/>
        <v>0</v>
      </c>
      <c r="J163">
        <f t="shared" si="21"/>
        <v>17955</v>
      </c>
      <c r="K163">
        <f t="shared" si="22"/>
        <v>17955</v>
      </c>
    </row>
    <row r="164" spans="1:11" x14ac:dyDescent="0.25">
      <c r="A164" s="2">
        <v>42257</v>
      </c>
      <c r="B164" s="3">
        <v>12</v>
      </c>
      <c r="C164" s="3">
        <v>0</v>
      </c>
      <c r="D164">
        <f t="shared" si="23"/>
        <v>17955</v>
      </c>
      <c r="E164">
        <f t="shared" si="16"/>
        <v>0</v>
      </c>
      <c r="F164">
        <f t="shared" si="17"/>
        <v>-224</v>
      </c>
      <c r="G164">
        <f t="shared" si="18"/>
        <v>17731</v>
      </c>
      <c r="H164">
        <f t="shared" si="19"/>
        <v>0</v>
      </c>
      <c r="I164">
        <f t="shared" si="20"/>
        <v>0</v>
      </c>
      <c r="J164">
        <f t="shared" si="21"/>
        <v>17731</v>
      </c>
      <c r="K164">
        <f t="shared" si="22"/>
        <v>17731</v>
      </c>
    </row>
    <row r="165" spans="1:11" x14ac:dyDescent="0.25">
      <c r="A165" s="2">
        <v>42258</v>
      </c>
      <c r="B165" s="3">
        <v>16</v>
      </c>
      <c r="C165" s="3">
        <v>0.1</v>
      </c>
      <c r="D165">
        <f t="shared" si="23"/>
        <v>17731</v>
      </c>
      <c r="E165">
        <f t="shared" si="16"/>
        <v>70</v>
      </c>
      <c r="F165">
        <f t="shared" si="17"/>
        <v>0</v>
      </c>
      <c r="G165">
        <f t="shared" si="18"/>
        <v>17801</v>
      </c>
      <c r="H165">
        <f t="shared" si="19"/>
        <v>12000</v>
      </c>
      <c r="I165">
        <f t="shared" si="20"/>
        <v>0</v>
      </c>
      <c r="J165">
        <f t="shared" si="21"/>
        <v>17801</v>
      </c>
      <c r="K165">
        <f t="shared" si="22"/>
        <v>5801</v>
      </c>
    </row>
    <row r="166" spans="1:11" x14ac:dyDescent="0.25">
      <c r="A166" s="2">
        <v>42259</v>
      </c>
      <c r="B166" s="3">
        <v>18</v>
      </c>
      <c r="C166" s="3">
        <v>0</v>
      </c>
      <c r="D166">
        <f t="shared" si="23"/>
        <v>5801</v>
      </c>
      <c r="E166">
        <f t="shared" si="16"/>
        <v>0</v>
      </c>
      <c r="F166">
        <f t="shared" si="17"/>
        <v>-133</v>
      </c>
      <c r="G166">
        <f t="shared" si="18"/>
        <v>5668</v>
      </c>
      <c r="H166">
        <f t="shared" si="19"/>
        <v>12000</v>
      </c>
      <c r="I166">
        <f t="shared" si="20"/>
        <v>19332</v>
      </c>
      <c r="J166">
        <f t="shared" si="21"/>
        <v>25000</v>
      </c>
      <c r="K166">
        <f t="shared" si="22"/>
        <v>13000</v>
      </c>
    </row>
    <row r="167" spans="1:11" x14ac:dyDescent="0.25">
      <c r="A167" s="2">
        <v>42260</v>
      </c>
      <c r="B167" s="3">
        <v>18</v>
      </c>
      <c r="C167" s="3">
        <v>0</v>
      </c>
      <c r="D167">
        <f t="shared" si="23"/>
        <v>13000</v>
      </c>
      <c r="E167">
        <f t="shared" si="16"/>
        <v>0</v>
      </c>
      <c r="F167">
        <f t="shared" si="17"/>
        <v>-298</v>
      </c>
      <c r="G167">
        <f t="shared" si="18"/>
        <v>12702</v>
      </c>
      <c r="H167">
        <f t="shared" si="19"/>
        <v>12000</v>
      </c>
      <c r="I167">
        <f t="shared" si="20"/>
        <v>0</v>
      </c>
      <c r="J167">
        <f t="shared" si="21"/>
        <v>12702</v>
      </c>
      <c r="K167">
        <f t="shared" si="22"/>
        <v>702</v>
      </c>
    </row>
    <row r="168" spans="1:11" x14ac:dyDescent="0.25">
      <c r="A168" s="2">
        <v>42261</v>
      </c>
      <c r="B168" s="3">
        <v>19</v>
      </c>
      <c r="C168" s="3">
        <v>3</v>
      </c>
      <c r="D168">
        <f t="shared" si="23"/>
        <v>702</v>
      </c>
      <c r="E168">
        <f t="shared" si="16"/>
        <v>2100</v>
      </c>
      <c r="F168">
        <f t="shared" si="17"/>
        <v>0</v>
      </c>
      <c r="G168">
        <f t="shared" si="18"/>
        <v>2802</v>
      </c>
      <c r="H168">
        <f t="shared" si="19"/>
        <v>0</v>
      </c>
      <c r="I168">
        <f t="shared" si="20"/>
        <v>0</v>
      </c>
      <c r="J168">
        <f t="shared" si="21"/>
        <v>2802</v>
      </c>
      <c r="K168">
        <f t="shared" si="22"/>
        <v>2802</v>
      </c>
    </row>
    <row r="169" spans="1:11" x14ac:dyDescent="0.25">
      <c r="A169" s="2">
        <v>42262</v>
      </c>
      <c r="B169" s="3">
        <v>16</v>
      </c>
      <c r="C169" s="3">
        <v>0.1</v>
      </c>
      <c r="D169">
        <f t="shared" si="23"/>
        <v>2802</v>
      </c>
      <c r="E169">
        <f t="shared" si="16"/>
        <v>70</v>
      </c>
      <c r="F169">
        <f t="shared" si="17"/>
        <v>0</v>
      </c>
      <c r="G169">
        <f t="shared" si="18"/>
        <v>2872</v>
      </c>
      <c r="H169">
        <f t="shared" si="19"/>
        <v>12000</v>
      </c>
      <c r="I169">
        <f t="shared" si="20"/>
        <v>22128</v>
      </c>
      <c r="J169">
        <f t="shared" si="21"/>
        <v>25000</v>
      </c>
      <c r="K169">
        <f t="shared" si="22"/>
        <v>13000</v>
      </c>
    </row>
    <row r="170" spans="1:11" x14ac:dyDescent="0.25">
      <c r="A170" s="2">
        <v>42263</v>
      </c>
      <c r="B170" s="3">
        <v>18</v>
      </c>
      <c r="C170" s="3">
        <v>0</v>
      </c>
      <c r="D170">
        <f t="shared" si="23"/>
        <v>13000</v>
      </c>
      <c r="E170">
        <f t="shared" si="16"/>
        <v>0</v>
      </c>
      <c r="F170">
        <f t="shared" si="17"/>
        <v>-298</v>
      </c>
      <c r="G170">
        <f t="shared" si="18"/>
        <v>12702</v>
      </c>
      <c r="H170">
        <f t="shared" si="19"/>
        <v>12000</v>
      </c>
      <c r="I170">
        <f t="shared" si="20"/>
        <v>0</v>
      </c>
      <c r="J170">
        <f t="shared" si="21"/>
        <v>12702</v>
      </c>
      <c r="K170">
        <f t="shared" si="22"/>
        <v>702</v>
      </c>
    </row>
    <row r="171" spans="1:11" x14ac:dyDescent="0.25">
      <c r="A171" s="2">
        <v>42264</v>
      </c>
      <c r="B171" s="3">
        <v>22</v>
      </c>
      <c r="C171" s="3">
        <v>0.5</v>
      </c>
      <c r="D171">
        <f t="shared" si="23"/>
        <v>702</v>
      </c>
      <c r="E171">
        <f t="shared" si="16"/>
        <v>350</v>
      </c>
      <c r="F171">
        <f t="shared" si="17"/>
        <v>0</v>
      </c>
      <c r="G171">
        <f t="shared" si="18"/>
        <v>1052</v>
      </c>
      <c r="H171">
        <f t="shared" si="19"/>
        <v>12000</v>
      </c>
      <c r="I171">
        <f t="shared" si="20"/>
        <v>23948</v>
      </c>
      <c r="J171">
        <f t="shared" si="21"/>
        <v>25000</v>
      </c>
      <c r="K171">
        <f t="shared" si="22"/>
        <v>13000</v>
      </c>
    </row>
    <row r="172" spans="1:11" x14ac:dyDescent="0.25">
      <c r="A172" s="2">
        <v>42265</v>
      </c>
      <c r="B172" s="3">
        <v>16</v>
      </c>
      <c r="C172" s="3">
        <v>0</v>
      </c>
      <c r="D172">
        <f t="shared" si="23"/>
        <v>13000</v>
      </c>
      <c r="E172">
        <f t="shared" si="16"/>
        <v>0</v>
      </c>
      <c r="F172">
        <f t="shared" si="17"/>
        <v>-250</v>
      </c>
      <c r="G172">
        <f t="shared" si="18"/>
        <v>12750</v>
      </c>
      <c r="H172">
        <f t="shared" si="19"/>
        <v>12000</v>
      </c>
      <c r="I172">
        <f t="shared" si="20"/>
        <v>0</v>
      </c>
      <c r="J172">
        <f t="shared" si="21"/>
        <v>12750</v>
      </c>
      <c r="K172">
        <f t="shared" si="22"/>
        <v>750</v>
      </c>
    </row>
    <row r="173" spans="1:11" x14ac:dyDescent="0.25">
      <c r="A173" s="2">
        <v>42266</v>
      </c>
      <c r="B173" s="3">
        <v>15</v>
      </c>
      <c r="C173" s="3">
        <v>0</v>
      </c>
      <c r="D173">
        <f t="shared" si="23"/>
        <v>750</v>
      </c>
      <c r="E173">
        <f t="shared" si="16"/>
        <v>0</v>
      </c>
      <c r="F173">
        <f t="shared" si="17"/>
        <v>-14</v>
      </c>
      <c r="G173">
        <f t="shared" si="18"/>
        <v>736</v>
      </c>
      <c r="H173">
        <f t="shared" si="19"/>
        <v>0</v>
      </c>
      <c r="I173">
        <f t="shared" si="20"/>
        <v>0</v>
      </c>
      <c r="J173">
        <f t="shared" si="21"/>
        <v>736</v>
      </c>
      <c r="K173">
        <f t="shared" si="22"/>
        <v>736</v>
      </c>
    </row>
    <row r="174" spans="1:11" x14ac:dyDescent="0.25">
      <c r="A174" s="2">
        <v>42267</v>
      </c>
      <c r="B174" s="3">
        <v>14</v>
      </c>
      <c r="C174" s="3">
        <v>2</v>
      </c>
      <c r="D174">
        <f t="shared" si="23"/>
        <v>736</v>
      </c>
      <c r="E174">
        <f t="shared" si="16"/>
        <v>1400</v>
      </c>
      <c r="F174">
        <f t="shared" si="17"/>
        <v>0</v>
      </c>
      <c r="G174">
        <f t="shared" si="18"/>
        <v>2136</v>
      </c>
      <c r="H174">
        <f t="shared" si="19"/>
        <v>0</v>
      </c>
      <c r="I174">
        <f t="shared" si="20"/>
        <v>0</v>
      </c>
      <c r="J174">
        <f t="shared" si="21"/>
        <v>2136</v>
      </c>
      <c r="K174">
        <f t="shared" si="22"/>
        <v>2136</v>
      </c>
    </row>
    <row r="175" spans="1:11" x14ac:dyDescent="0.25">
      <c r="A175" s="2">
        <v>42268</v>
      </c>
      <c r="B175" s="3">
        <v>12</v>
      </c>
      <c r="C175" s="3">
        <v>0</v>
      </c>
      <c r="D175">
        <f t="shared" si="23"/>
        <v>2136</v>
      </c>
      <c r="E175">
        <f t="shared" si="16"/>
        <v>0</v>
      </c>
      <c r="F175">
        <f t="shared" si="17"/>
        <v>-27</v>
      </c>
      <c r="G175">
        <f t="shared" si="18"/>
        <v>2109</v>
      </c>
      <c r="H175">
        <f t="shared" si="19"/>
        <v>0</v>
      </c>
      <c r="I175">
        <f t="shared" si="20"/>
        <v>0</v>
      </c>
      <c r="J175">
        <f t="shared" si="21"/>
        <v>2109</v>
      </c>
      <c r="K175">
        <f t="shared" si="22"/>
        <v>2109</v>
      </c>
    </row>
    <row r="176" spans="1:11" x14ac:dyDescent="0.25">
      <c r="A176" s="2">
        <v>42269</v>
      </c>
      <c r="B176" s="3">
        <v>13</v>
      </c>
      <c r="C176" s="3">
        <v>0</v>
      </c>
      <c r="D176">
        <f t="shared" si="23"/>
        <v>2109</v>
      </c>
      <c r="E176">
        <f t="shared" si="16"/>
        <v>0</v>
      </c>
      <c r="F176">
        <f t="shared" si="17"/>
        <v>-30</v>
      </c>
      <c r="G176">
        <f t="shared" si="18"/>
        <v>2079</v>
      </c>
      <c r="H176">
        <f t="shared" si="19"/>
        <v>0</v>
      </c>
      <c r="I176">
        <f t="shared" si="20"/>
        <v>0</v>
      </c>
      <c r="J176">
        <f t="shared" si="21"/>
        <v>2079</v>
      </c>
      <c r="K176">
        <f t="shared" si="22"/>
        <v>2079</v>
      </c>
    </row>
    <row r="177" spans="1:11" x14ac:dyDescent="0.25">
      <c r="A177" s="2">
        <v>42270</v>
      </c>
      <c r="B177" s="3">
        <v>15</v>
      </c>
      <c r="C177" s="3">
        <v>0</v>
      </c>
      <c r="D177">
        <f t="shared" si="23"/>
        <v>2079</v>
      </c>
      <c r="E177">
        <f t="shared" si="16"/>
        <v>0</v>
      </c>
      <c r="F177">
        <f t="shared" si="17"/>
        <v>-37</v>
      </c>
      <c r="G177">
        <f t="shared" si="18"/>
        <v>2042</v>
      </c>
      <c r="H177">
        <f t="shared" si="19"/>
        <v>0</v>
      </c>
      <c r="I177">
        <f t="shared" si="20"/>
        <v>0</v>
      </c>
      <c r="J177">
        <f t="shared" si="21"/>
        <v>2042</v>
      </c>
      <c r="K177">
        <f t="shared" si="22"/>
        <v>2042</v>
      </c>
    </row>
    <row r="178" spans="1:11" x14ac:dyDescent="0.25">
      <c r="A178" s="2">
        <v>42271</v>
      </c>
      <c r="B178" s="3">
        <v>15</v>
      </c>
      <c r="C178" s="3">
        <v>0</v>
      </c>
      <c r="D178">
        <f t="shared" si="23"/>
        <v>2042</v>
      </c>
      <c r="E178">
        <f t="shared" si="16"/>
        <v>0</v>
      </c>
      <c r="F178">
        <f t="shared" si="17"/>
        <v>-36</v>
      </c>
      <c r="G178">
        <f t="shared" si="18"/>
        <v>2006</v>
      </c>
      <c r="H178">
        <f t="shared" si="19"/>
        <v>0</v>
      </c>
      <c r="I178">
        <f t="shared" si="20"/>
        <v>0</v>
      </c>
      <c r="J178">
        <f t="shared" si="21"/>
        <v>2006</v>
      </c>
      <c r="K178">
        <f t="shared" si="22"/>
        <v>2006</v>
      </c>
    </row>
    <row r="179" spans="1:11" x14ac:dyDescent="0.25">
      <c r="A179" s="2">
        <v>42272</v>
      </c>
      <c r="B179" s="3">
        <v>14</v>
      </c>
      <c r="C179" s="3">
        <v>0</v>
      </c>
      <c r="D179">
        <f t="shared" si="23"/>
        <v>2006</v>
      </c>
      <c r="E179">
        <f t="shared" si="16"/>
        <v>0</v>
      </c>
      <c r="F179">
        <f t="shared" si="17"/>
        <v>-32</v>
      </c>
      <c r="G179">
        <f t="shared" si="18"/>
        <v>1974</v>
      </c>
      <c r="H179">
        <f t="shared" si="19"/>
        <v>0</v>
      </c>
      <c r="I179">
        <f t="shared" si="20"/>
        <v>0</v>
      </c>
      <c r="J179">
        <f t="shared" si="21"/>
        <v>1974</v>
      </c>
      <c r="K179">
        <f t="shared" si="22"/>
        <v>1974</v>
      </c>
    </row>
    <row r="180" spans="1:11" x14ac:dyDescent="0.25">
      <c r="A180" s="2">
        <v>42273</v>
      </c>
      <c r="B180" s="3">
        <v>12</v>
      </c>
      <c r="C180" s="3">
        <v>0</v>
      </c>
      <c r="D180">
        <f t="shared" si="23"/>
        <v>1974</v>
      </c>
      <c r="E180">
        <f t="shared" si="16"/>
        <v>0</v>
      </c>
      <c r="F180">
        <f t="shared" si="17"/>
        <v>-25</v>
      </c>
      <c r="G180">
        <f t="shared" si="18"/>
        <v>1949</v>
      </c>
      <c r="H180">
        <f t="shared" si="19"/>
        <v>0</v>
      </c>
      <c r="I180">
        <f t="shared" si="20"/>
        <v>0</v>
      </c>
      <c r="J180">
        <f t="shared" si="21"/>
        <v>1949</v>
      </c>
      <c r="K180">
        <f t="shared" si="22"/>
        <v>1949</v>
      </c>
    </row>
    <row r="181" spans="1:11" x14ac:dyDescent="0.25">
      <c r="A181" s="2">
        <v>42274</v>
      </c>
      <c r="B181" s="3">
        <v>11</v>
      </c>
      <c r="C181" s="3">
        <v>0</v>
      </c>
      <c r="D181">
        <f t="shared" si="23"/>
        <v>1949</v>
      </c>
      <c r="E181">
        <f t="shared" si="16"/>
        <v>0</v>
      </c>
      <c r="F181">
        <f t="shared" si="17"/>
        <v>-22</v>
      </c>
      <c r="G181">
        <f t="shared" si="18"/>
        <v>1927</v>
      </c>
      <c r="H181">
        <f t="shared" si="19"/>
        <v>0</v>
      </c>
      <c r="I181">
        <f t="shared" si="20"/>
        <v>0</v>
      </c>
      <c r="J181">
        <f t="shared" si="21"/>
        <v>1927</v>
      </c>
      <c r="K181">
        <f t="shared" si="22"/>
        <v>1927</v>
      </c>
    </row>
    <row r="182" spans="1:11" x14ac:dyDescent="0.25">
      <c r="A182" s="2">
        <v>42275</v>
      </c>
      <c r="B182" s="3">
        <v>10</v>
      </c>
      <c r="C182" s="3">
        <v>0</v>
      </c>
      <c r="D182">
        <f t="shared" si="23"/>
        <v>1927</v>
      </c>
      <c r="E182">
        <f t="shared" si="16"/>
        <v>0</v>
      </c>
      <c r="F182">
        <f t="shared" si="17"/>
        <v>-19</v>
      </c>
      <c r="G182">
        <f t="shared" si="18"/>
        <v>1908</v>
      </c>
      <c r="H182">
        <f t="shared" si="19"/>
        <v>0</v>
      </c>
      <c r="I182">
        <f t="shared" si="20"/>
        <v>0</v>
      </c>
      <c r="J182">
        <f t="shared" si="21"/>
        <v>1908</v>
      </c>
      <c r="K182">
        <f t="shared" si="22"/>
        <v>1908</v>
      </c>
    </row>
    <row r="183" spans="1:11" x14ac:dyDescent="0.25">
      <c r="A183" s="2">
        <v>42276</v>
      </c>
      <c r="B183" s="3">
        <v>10</v>
      </c>
      <c r="C183" s="3">
        <v>0</v>
      </c>
      <c r="D183">
        <f t="shared" si="23"/>
        <v>1908</v>
      </c>
      <c r="E183">
        <f t="shared" si="16"/>
        <v>0</v>
      </c>
      <c r="F183">
        <f t="shared" si="17"/>
        <v>-19</v>
      </c>
      <c r="G183">
        <f t="shared" si="18"/>
        <v>1889</v>
      </c>
      <c r="H183">
        <f t="shared" si="19"/>
        <v>0</v>
      </c>
      <c r="I183">
        <f t="shared" si="20"/>
        <v>0</v>
      </c>
      <c r="J183">
        <f t="shared" si="21"/>
        <v>1889</v>
      </c>
      <c r="K183">
        <f t="shared" si="22"/>
        <v>1889</v>
      </c>
    </row>
    <row r="184" spans="1:11" x14ac:dyDescent="0.25">
      <c r="A184" s="2">
        <v>42277</v>
      </c>
      <c r="B184" s="3">
        <v>10</v>
      </c>
      <c r="C184" s="3">
        <v>0</v>
      </c>
      <c r="D184">
        <f t="shared" si="23"/>
        <v>1889</v>
      </c>
      <c r="E184">
        <f t="shared" si="16"/>
        <v>0</v>
      </c>
      <c r="F184">
        <f t="shared" si="17"/>
        <v>-18</v>
      </c>
      <c r="G184">
        <f t="shared" si="18"/>
        <v>1871</v>
      </c>
      <c r="H184">
        <f t="shared" si="19"/>
        <v>0</v>
      </c>
      <c r="I184">
        <f t="shared" si="20"/>
        <v>0</v>
      </c>
      <c r="J184">
        <f t="shared" si="21"/>
        <v>1871</v>
      </c>
      <c r="K184">
        <f t="shared" si="22"/>
        <v>1871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workbookViewId="0">
      <selection activeCell="F10" sqref="F10"/>
    </sheetView>
  </sheetViews>
  <sheetFormatPr defaultRowHeight="15" x14ac:dyDescent="0.25"/>
  <cols>
    <col min="1" max="1" width="10.42578125" style="2" customWidth="1"/>
    <col min="2" max="2" width="20" style="3" bestFit="1" customWidth="1"/>
    <col min="3" max="3" width="6.42578125" style="3" bestFit="1" customWidth="1"/>
    <col min="4" max="4" width="12.140625" customWidth="1"/>
    <col min="8" max="8" width="12.28515625" customWidth="1"/>
    <col min="9" max="9" width="11.42578125" customWidth="1"/>
    <col min="10" max="10" width="11.28515625" customWidth="1"/>
  </cols>
  <sheetData>
    <row r="1" spans="1:10" x14ac:dyDescent="0.25">
      <c r="A1" s="2" t="s">
        <v>1</v>
      </c>
      <c r="B1" s="3" t="s">
        <v>4</v>
      </c>
      <c r="C1" s="3" t="s">
        <v>0</v>
      </c>
      <c r="D1" t="s">
        <v>11</v>
      </c>
      <c r="E1" t="s">
        <v>12</v>
      </c>
      <c r="F1" t="s">
        <v>13</v>
      </c>
    </row>
    <row r="2" spans="1:10" x14ac:dyDescent="0.25">
      <c r="A2" s="2">
        <v>42095</v>
      </c>
      <c r="B2" s="3">
        <v>4</v>
      </c>
      <c r="C2" s="3">
        <v>2</v>
      </c>
      <c r="D2">
        <f>IF(B2&lt;=15,1,0)</f>
        <v>1</v>
      </c>
      <c r="E2">
        <f>IF(AND(B2&gt;15, C2&lt;=0.6),1,0)</f>
        <v>0</v>
      </c>
      <c r="F2">
        <f>IF(AND(B2&gt;15, C2&gt;0.6),1,0)</f>
        <v>0</v>
      </c>
      <c r="H2" t="s">
        <v>14</v>
      </c>
      <c r="I2" t="s">
        <v>15</v>
      </c>
      <c r="J2" t="s">
        <v>16</v>
      </c>
    </row>
    <row r="3" spans="1:10" x14ac:dyDescent="0.25">
      <c r="A3" s="2">
        <v>42096</v>
      </c>
      <c r="B3" s="3">
        <v>2</v>
      </c>
      <c r="C3" s="3">
        <v>6</v>
      </c>
      <c r="D3">
        <f t="shared" ref="D3:D66" si="0">IF(B3&lt;=15,1,0)</f>
        <v>1</v>
      </c>
      <c r="E3">
        <f t="shared" ref="E3:E66" si="1">IF(AND(B3&gt;15, C3&lt;=0.6),1,0)</f>
        <v>0</v>
      </c>
      <c r="F3">
        <f t="shared" ref="F3:F66" si="2">IF(AND(B3&gt;15, C3&gt;0.6),1,0)</f>
        <v>0</v>
      </c>
      <c r="H3">
        <f>SUM(D2:D184)</f>
        <v>88</v>
      </c>
      <c r="I3">
        <f>SUM(E2:E184)</f>
        <v>73</v>
      </c>
      <c r="J3">
        <f>SUM(F2:F184)</f>
        <v>22</v>
      </c>
    </row>
    <row r="4" spans="1:10" x14ac:dyDescent="0.25">
      <c r="A4" s="2">
        <v>42097</v>
      </c>
      <c r="B4" s="3">
        <v>4</v>
      </c>
      <c r="C4" s="3">
        <v>1</v>
      </c>
      <c r="D4">
        <f t="shared" si="0"/>
        <v>1</v>
      </c>
      <c r="E4">
        <f t="shared" si="1"/>
        <v>0</v>
      </c>
      <c r="F4">
        <f t="shared" si="2"/>
        <v>0</v>
      </c>
    </row>
    <row r="5" spans="1:10" x14ac:dyDescent="0.25">
      <c r="A5" s="2">
        <v>42098</v>
      </c>
      <c r="B5" s="3">
        <v>4</v>
      </c>
      <c r="C5" s="3">
        <v>0.8</v>
      </c>
      <c r="D5">
        <f t="shared" si="0"/>
        <v>1</v>
      </c>
      <c r="E5">
        <f t="shared" si="1"/>
        <v>0</v>
      </c>
      <c r="F5">
        <f t="shared" si="2"/>
        <v>0</v>
      </c>
    </row>
    <row r="6" spans="1:10" x14ac:dyDescent="0.25">
      <c r="A6" s="2">
        <v>42099</v>
      </c>
      <c r="B6" s="3">
        <v>3</v>
      </c>
      <c r="C6" s="3">
        <v>0</v>
      </c>
      <c r="D6">
        <f t="shared" si="0"/>
        <v>1</v>
      </c>
      <c r="E6">
        <f t="shared" si="1"/>
        <v>0</v>
      </c>
      <c r="F6">
        <f t="shared" si="2"/>
        <v>0</v>
      </c>
    </row>
    <row r="7" spans="1:10" x14ac:dyDescent="0.25">
      <c r="A7" s="2">
        <v>42100</v>
      </c>
      <c r="B7" s="3">
        <v>4</v>
      </c>
      <c r="C7" s="3">
        <v>0</v>
      </c>
      <c r="D7">
        <f t="shared" si="0"/>
        <v>1</v>
      </c>
      <c r="E7">
        <f t="shared" si="1"/>
        <v>0</v>
      </c>
      <c r="F7">
        <f t="shared" si="2"/>
        <v>0</v>
      </c>
    </row>
    <row r="8" spans="1:10" x14ac:dyDescent="0.25">
      <c r="A8" s="2">
        <v>42101</v>
      </c>
      <c r="B8" s="3">
        <v>4</v>
      </c>
      <c r="C8" s="3">
        <v>1</v>
      </c>
      <c r="D8">
        <f t="shared" si="0"/>
        <v>1</v>
      </c>
      <c r="E8">
        <f t="shared" si="1"/>
        <v>0</v>
      </c>
      <c r="F8">
        <f t="shared" si="2"/>
        <v>0</v>
      </c>
    </row>
    <row r="9" spans="1:10" x14ac:dyDescent="0.25">
      <c r="A9" s="2">
        <v>42102</v>
      </c>
      <c r="B9" s="3">
        <v>8</v>
      </c>
      <c r="C9" s="3">
        <v>1</v>
      </c>
      <c r="D9">
        <f t="shared" si="0"/>
        <v>1</v>
      </c>
      <c r="E9">
        <f t="shared" si="1"/>
        <v>0</v>
      </c>
      <c r="F9">
        <f t="shared" si="2"/>
        <v>0</v>
      </c>
    </row>
    <row r="10" spans="1:10" x14ac:dyDescent="0.25">
      <c r="A10" s="2">
        <v>42103</v>
      </c>
      <c r="B10" s="3">
        <v>6</v>
      </c>
      <c r="C10" s="3">
        <v>2</v>
      </c>
      <c r="D10">
        <f t="shared" si="0"/>
        <v>1</v>
      </c>
      <c r="E10">
        <f t="shared" si="1"/>
        <v>0</v>
      </c>
      <c r="F10">
        <f t="shared" si="2"/>
        <v>0</v>
      </c>
    </row>
    <row r="11" spans="1:10" x14ac:dyDescent="0.25">
      <c r="A11" s="2">
        <v>42104</v>
      </c>
      <c r="B11" s="3">
        <v>9</v>
      </c>
      <c r="C11" s="3">
        <v>2</v>
      </c>
      <c r="D11">
        <f t="shared" si="0"/>
        <v>1</v>
      </c>
      <c r="E11">
        <f t="shared" si="1"/>
        <v>0</v>
      </c>
      <c r="F11">
        <f t="shared" si="2"/>
        <v>0</v>
      </c>
    </row>
    <row r="12" spans="1:10" x14ac:dyDescent="0.25">
      <c r="A12" s="2">
        <v>42105</v>
      </c>
      <c r="B12" s="3">
        <v>12</v>
      </c>
      <c r="C12" s="3">
        <v>3</v>
      </c>
      <c r="D12">
        <f t="shared" si="0"/>
        <v>1</v>
      </c>
      <c r="E12">
        <f t="shared" si="1"/>
        <v>0</v>
      </c>
      <c r="F12">
        <f t="shared" si="2"/>
        <v>0</v>
      </c>
    </row>
    <row r="13" spans="1:10" x14ac:dyDescent="0.25">
      <c r="A13" s="2">
        <v>42106</v>
      </c>
      <c r="B13" s="3">
        <v>10</v>
      </c>
      <c r="C13" s="3">
        <v>2</v>
      </c>
      <c r="D13">
        <f t="shared" si="0"/>
        <v>1</v>
      </c>
      <c r="E13">
        <f t="shared" si="1"/>
        <v>0</v>
      </c>
      <c r="F13">
        <f t="shared" si="2"/>
        <v>0</v>
      </c>
    </row>
    <row r="14" spans="1:10" x14ac:dyDescent="0.25">
      <c r="A14" s="2">
        <v>42107</v>
      </c>
      <c r="B14" s="3">
        <v>8</v>
      </c>
      <c r="C14" s="3">
        <v>1</v>
      </c>
      <c r="D14">
        <f t="shared" si="0"/>
        <v>1</v>
      </c>
      <c r="E14">
        <f t="shared" si="1"/>
        <v>0</v>
      </c>
      <c r="F14">
        <f t="shared" si="2"/>
        <v>0</v>
      </c>
    </row>
    <row r="15" spans="1:10" x14ac:dyDescent="0.25">
      <c r="A15" s="2">
        <v>42108</v>
      </c>
      <c r="B15" s="3">
        <v>6</v>
      </c>
      <c r="C15" s="3">
        <v>0</v>
      </c>
      <c r="D15">
        <f t="shared" si="0"/>
        <v>1</v>
      </c>
      <c r="E15">
        <f t="shared" si="1"/>
        <v>0</v>
      </c>
      <c r="F15">
        <f t="shared" si="2"/>
        <v>0</v>
      </c>
    </row>
    <row r="16" spans="1:10" x14ac:dyDescent="0.25">
      <c r="A16" s="2">
        <v>42109</v>
      </c>
      <c r="B16" s="3">
        <v>14</v>
      </c>
      <c r="C16" s="3">
        <v>0</v>
      </c>
      <c r="D16">
        <f t="shared" si="0"/>
        <v>1</v>
      </c>
      <c r="E16">
        <f t="shared" si="1"/>
        <v>0</v>
      </c>
      <c r="F16">
        <f t="shared" si="2"/>
        <v>0</v>
      </c>
    </row>
    <row r="17" spans="1:6" x14ac:dyDescent="0.25">
      <c r="A17" s="2">
        <v>42110</v>
      </c>
      <c r="B17" s="3">
        <v>10</v>
      </c>
      <c r="C17" s="3">
        <v>0</v>
      </c>
      <c r="D17">
        <f t="shared" si="0"/>
        <v>1</v>
      </c>
      <c r="E17">
        <f t="shared" si="1"/>
        <v>0</v>
      </c>
      <c r="F17">
        <f t="shared" si="2"/>
        <v>0</v>
      </c>
    </row>
    <row r="18" spans="1:6" x14ac:dyDescent="0.25">
      <c r="A18" s="2">
        <v>42111</v>
      </c>
      <c r="B18" s="3">
        <v>6</v>
      </c>
      <c r="C18" s="3">
        <v>0</v>
      </c>
      <c r="D18">
        <f t="shared" si="0"/>
        <v>1</v>
      </c>
      <c r="E18">
        <f t="shared" si="1"/>
        <v>0</v>
      </c>
      <c r="F18">
        <f t="shared" si="2"/>
        <v>0</v>
      </c>
    </row>
    <row r="19" spans="1:6" x14ac:dyDescent="0.25">
      <c r="A19" s="2">
        <v>42112</v>
      </c>
      <c r="B19" s="3">
        <v>4</v>
      </c>
      <c r="C19" s="3">
        <v>0</v>
      </c>
      <c r="D19">
        <f t="shared" si="0"/>
        <v>1</v>
      </c>
      <c r="E19">
        <f t="shared" si="1"/>
        <v>0</v>
      </c>
      <c r="F19">
        <f t="shared" si="2"/>
        <v>0</v>
      </c>
    </row>
    <row r="20" spans="1:6" x14ac:dyDescent="0.25">
      <c r="A20" s="2">
        <v>42113</v>
      </c>
      <c r="B20" s="3">
        <v>7</v>
      </c>
      <c r="C20" s="3">
        <v>0</v>
      </c>
      <c r="D20">
        <f t="shared" si="0"/>
        <v>1</v>
      </c>
      <c r="E20">
        <f t="shared" si="1"/>
        <v>0</v>
      </c>
      <c r="F20">
        <f t="shared" si="2"/>
        <v>0</v>
      </c>
    </row>
    <row r="21" spans="1:6" x14ac:dyDescent="0.25">
      <c r="A21" s="2">
        <v>42114</v>
      </c>
      <c r="B21" s="3">
        <v>10</v>
      </c>
      <c r="C21" s="3">
        <v>1</v>
      </c>
      <c r="D21">
        <f t="shared" si="0"/>
        <v>1</v>
      </c>
      <c r="E21">
        <f t="shared" si="1"/>
        <v>0</v>
      </c>
      <c r="F21">
        <f t="shared" si="2"/>
        <v>0</v>
      </c>
    </row>
    <row r="22" spans="1:6" x14ac:dyDescent="0.25">
      <c r="A22" s="2">
        <v>42115</v>
      </c>
      <c r="B22" s="3">
        <v>11</v>
      </c>
      <c r="C22" s="3">
        <v>3.2</v>
      </c>
      <c r="D22">
        <f t="shared" si="0"/>
        <v>1</v>
      </c>
      <c r="E22">
        <f t="shared" si="1"/>
        <v>0</v>
      </c>
      <c r="F22">
        <f t="shared" si="2"/>
        <v>0</v>
      </c>
    </row>
    <row r="23" spans="1:6" x14ac:dyDescent="0.25">
      <c r="A23" s="2">
        <v>42116</v>
      </c>
      <c r="B23" s="3">
        <v>8</v>
      </c>
      <c r="C23" s="3">
        <v>2.2000000000000002</v>
      </c>
      <c r="D23">
        <f t="shared" si="0"/>
        <v>1</v>
      </c>
      <c r="E23">
        <f t="shared" si="1"/>
        <v>0</v>
      </c>
      <c r="F23">
        <f t="shared" si="2"/>
        <v>0</v>
      </c>
    </row>
    <row r="24" spans="1:6" x14ac:dyDescent="0.25">
      <c r="A24" s="2">
        <v>42117</v>
      </c>
      <c r="B24" s="3">
        <v>11</v>
      </c>
      <c r="C24" s="3">
        <v>1</v>
      </c>
      <c r="D24">
        <f t="shared" si="0"/>
        <v>1</v>
      </c>
      <c r="E24">
        <f t="shared" si="1"/>
        <v>0</v>
      </c>
      <c r="F24">
        <f t="shared" si="2"/>
        <v>0</v>
      </c>
    </row>
    <row r="25" spans="1:6" x14ac:dyDescent="0.25">
      <c r="A25" s="2">
        <v>42118</v>
      </c>
      <c r="B25" s="3">
        <v>12</v>
      </c>
      <c r="C25" s="3">
        <v>1</v>
      </c>
      <c r="D25">
        <f t="shared" si="0"/>
        <v>1</v>
      </c>
      <c r="E25">
        <f t="shared" si="1"/>
        <v>0</v>
      </c>
      <c r="F25">
        <f t="shared" si="2"/>
        <v>0</v>
      </c>
    </row>
    <row r="26" spans="1:6" x14ac:dyDescent="0.25">
      <c r="A26" s="2">
        <v>42119</v>
      </c>
      <c r="B26" s="3">
        <v>14</v>
      </c>
      <c r="C26" s="3">
        <v>1</v>
      </c>
      <c r="D26">
        <f t="shared" si="0"/>
        <v>1</v>
      </c>
      <c r="E26">
        <f t="shared" si="1"/>
        <v>0</v>
      </c>
      <c r="F26">
        <f t="shared" si="2"/>
        <v>0</v>
      </c>
    </row>
    <row r="27" spans="1:6" x14ac:dyDescent="0.25">
      <c r="A27" s="2">
        <v>42120</v>
      </c>
      <c r="B27" s="3">
        <v>16</v>
      </c>
      <c r="C27" s="3">
        <v>0</v>
      </c>
      <c r="D27">
        <f t="shared" si="0"/>
        <v>0</v>
      </c>
      <c r="E27">
        <f t="shared" si="1"/>
        <v>1</v>
      </c>
      <c r="F27">
        <f t="shared" si="2"/>
        <v>0</v>
      </c>
    </row>
    <row r="28" spans="1:6" x14ac:dyDescent="0.25">
      <c r="A28" s="2">
        <v>42121</v>
      </c>
      <c r="B28" s="3">
        <v>16</v>
      </c>
      <c r="C28" s="3">
        <v>1</v>
      </c>
      <c r="D28">
        <f t="shared" si="0"/>
        <v>0</v>
      </c>
      <c r="E28">
        <f t="shared" si="1"/>
        <v>0</v>
      </c>
      <c r="F28">
        <f t="shared" si="2"/>
        <v>1</v>
      </c>
    </row>
    <row r="29" spans="1:6" x14ac:dyDescent="0.25">
      <c r="A29" s="2">
        <v>42122</v>
      </c>
      <c r="B29" s="3">
        <v>6</v>
      </c>
      <c r="C29" s="3">
        <v>2</v>
      </c>
      <c r="D29">
        <f t="shared" si="0"/>
        <v>1</v>
      </c>
      <c r="E29">
        <f t="shared" si="1"/>
        <v>0</v>
      </c>
      <c r="F29">
        <f t="shared" si="2"/>
        <v>0</v>
      </c>
    </row>
    <row r="30" spans="1:6" x14ac:dyDescent="0.25">
      <c r="A30" s="2">
        <v>42123</v>
      </c>
      <c r="B30" s="3">
        <v>7</v>
      </c>
      <c r="C30" s="3">
        <v>0</v>
      </c>
      <c r="D30">
        <f t="shared" si="0"/>
        <v>1</v>
      </c>
      <c r="E30">
        <f t="shared" si="1"/>
        <v>0</v>
      </c>
      <c r="F30">
        <f t="shared" si="2"/>
        <v>0</v>
      </c>
    </row>
    <row r="31" spans="1:6" x14ac:dyDescent="0.25">
      <c r="A31" s="2">
        <v>42124</v>
      </c>
      <c r="B31" s="3">
        <v>10</v>
      </c>
      <c r="C31" s="3">
        <v>0</v>
      </c>
      <c r="D31">
        <f t="shared" si="0"/>
        <v>1</v>
      </c>
      <c r="E31">
        <f t="shared" si="1"/>
        <v>0</v>
      </c>
      <c r="F31">
        <f t="shared" si="2"/>
        <v>0</v>
      </c>
    </row>
    <row r="32" spans="1:6" x14ac:dyDescent="0.25">
      <c r="A32" s="2">
        <v>42125</v>
      </c>
      <c r="B32" s="3">
        <v>10</v>
      </c>
      <c r="C32" s="3">
        <v>4</v>
      </c>
      <c r="D32">
        <f t="shared" si="0"/>
        <v>1</v>
      </c>
      <c r="E32">
        <f t="shared" si="1"/>
        <v>0</v>
      </c>
      <c r="F32">
        <f t="shared" si="2"/>
        <v>0</v>
      </c>
    </row>
    <row r="33" spans="1:6" x14ac:dyDescent="0.25">
      <c r="A33" s="2">
        <v>42126</v>
      </c>
      <c r="B33" s="3">
        <v>7</v>
      </c>
      <c r="C33" s="3">
        <v>5</v>
      </c>
      <c r="D33">
        <f t="shared" si="0"/>
        <v>1</v>
      </c>
      <c r="E33">
        <f t="shared" si="1"/>
        <v>0</v>
      </c>
      <c r="F33">
        <f t="shared" si="2"/>
        <v>0</v>
      </c>
    </row>
    <row r="34" spans="1:6" x14ac:dyDescent="0.25">
      <c r="A34" s="2">
        <v>42127</v>
      </c>
      <c r="B34" s="3">
        <v>9</v>
      </c>
      <c r="C34" s="3">
        <v>4</v>
      </c>
      <c r="D34">
        <f t="shared" si="0"/>
        <v>1</v>
      </c>
      <c r="E34">
        <f t="shared" si="1"/>
        <v>0</v>
      </c>
      <c r="F34">
        <f t="shared" si="2"/>
        <v>0</v>
      </c>
    </row>
    <row r="35" spans="1:6" x14ac:dyDescent="0.25">
      <c r="A35" s="2">
        <v>42128</v>
      </c>
      <c r="B35" s="3">
        <v>15</v>
      </c>
      <c r="C35" s="3">
        <v>0.4</v>
      </c>
      <c r="D35">
        <f t="shared" si="0"/>
        <v>1</v>
      </c>
      <c r="E35">
        <f t="shared" si="1"/>
        <v>0</v>
      </c>
      <c r="F35">
        <f t="shared" si="2"/>
        <v>0</v>
      </c>
    </row>
    <row r="36" spans="1:6" x14ac:dyDescent="0.25">
      <c r="A36" s="2">
        <v>42129</v>
      </c>
      <c r="B36" s="3">
        <v>18</v>
      </c>
      <c r="C36" s="3">
        <v>0.4</v>
      </c>
      <c r="D36">
        <f t="shared" si="0"/>
        <v>0</v>
      </c>
      <c r="E36">
        <f t="shared" si="1"/>
        <v>1</v>
      </c>
      <c r="F36">
        <f t="shared" si="2"/>
        <v>0</v>
      </c>
    </row>
    <row r="37" spans="1:6" x14ac:dyDescent="0.25">
      <c r="A37" s="2">
        <v>42130</v>
      </c>
      <c r="B37" s="3">
        <v>16</v>
      </c>
      <c r="C37" s="3">
        <v>0</v>
      </c>
      <c r="D37">
        <f t="shared" si="0"/>
        <v>0</v>
      </c>
      <c r="E37">
        <f t="shared" si="1"/>
        <v>1</v>
      </c>
      <c r="F37">
        <f t="shared" si="2"/>
        <v>0</v>
      </c>
    </row>
    <row r="38" spans="1:6" x14ac:dyDescent="0.25">
      <c r="A38" s="2">
        <v>42131</v>
      </c>
      <c r="B38" s="3">
        <v>14</v>
      </c>
      <c r="C38" s="3">
        <v>0</v>
      </c>
      <c r="D38">
        <f t="shared" si="0"/>
        <v>1</v>
      </c>
      <c r="E38">
        <f t="shared" si="1"/>
        <v>0</v>
      </c>
      <c r="F38">
        <f t="shared" si="2"/>
        <v>0</v>
      </c>
    </row>
    <row r="39" spans="1:6" x14ac:dyDescent="0.25">
      <c r="A39" s="2">
        <v>42132</v>
      </c>
      <c r="B39" s="3">
        <v>10</v>
      </c>
      <c r="C39" s="3">
        <v>0</v>
      </c>
      <c r="D39">
        <f t="shared" si="0"/>
        <v>1</v>
      </c>
      <c r="E39">
        <f t="shared" si="1"/>
        <v>0</v>
      </c>
      <c r="F39">
        <f t="shared" si="2"/>
        <v>0</v>
      </c>
    </row>
    <row r="40" spans="1:6" x14ac:dyDescent="0.25">
      <c r="A40" s="2">
        <v>42133</v>
      </c>
      <c r="B40" s="3">
        <v>14</v>
      </c>
      <c r="C40" s="3">
        <v>0.3</v>
      </c>
      <c r="D40">
        <f t="shared" si="0"/>
        <v>1</v>
      </c>
      <c r="E40">
        <f t="shared" si="1"/>
        <v>0</v>
      </c>
      <c r="F40">
        <f t="shared" si="2"/>
        <v>0</v>
      </c>
    </row>
    <row r="41" spans="1:6" x14ac:dyDescent="0.25">
      <c r="A41" s="2">
        <v>42134</v>
      </c>
      <c r="B41" s="3">
        <v>12</v>
      </c>
      <c r="C41" s="3">
        <v>0.1</v>
      </c>
      <c r="D41">
        <f t="shared" si="0"/>
        <v>1</v>
      </c>
      <c r="E41">
        <f t="shared" si="1"/>
        <v>0</v>
      </c>
      <c r="F41">
        <f t="shared" si="2"/>
        <v>0</v>
      </c>
    </row>
    <row r="42" spans="1:6" x14ac:dyDescent="0.25">
      <c r="A42" s="2">
        <v>42135</v>
      </c>
      <c r="B42" s="3">
        <v>11</v>
      </c>
      <c r="C42" s="3">
        <v>0</v>
      </c>
      <c r="D42">
        <f t="shared" si="0"/>
        <v>1</v>
      </c>
      <c r="E42">
        <f t="shared" si="1"/>
        <v>0</v>
      </c>
      <c r="F42">
        <f t="shared" si="2"/>
        <v>0</v>
      </c>
    </row>
    <row r="43" spans="1:6" x14ac:dyDescent="0.25">
      <c r="A43" s="2">
        <v>42136</v>
      </c>
      <c r="B43" s="3">
        <v>16</v>
      </c>
      <c r="C43" s="3">
        <v>3</v>
      </c>
      <c r="D43">
        <f t="shared" si="0"/>
        <v>0</v>
      </c>
      <c r="E43">
        <f t="shared" si="1"/>
        <v>0</v>
      </c>
      <c r="F43">
        <f t="shared" si="2"/>
        <v>1</v>
      </c>
    </row>
    <row r="44" spans="1:6" x14ac:dyDescent="0.25">
      <c r="A44" s="2">
        <v>42137</v>
      </c>
      <c r="B44" s="3">
        <v>12</v>
      </c>
      <c r="C44" s="3">
        <v>0</v>
      </c>
      <c r="D44">
        <f t="shared" si="0"/>
        <v>1</v>
      </c>
      <c r="E44">
        <f t="shared" si="1"/>
        <v>0</v>
      </c>
      <c r="F44">
        <f t="shared" si="2"/>
        <v>0</v>
      </c>
    </row>
    <row r="45" spans="1:6" x14ac:dyDescent="0.25">
      <c r="A45" s="2">
        <v>42138</v>
      </c>
      <c r="B45" s="3">
        <v>10</v>
      </c>
      <c r="C45" s="3">
        <v>0</v>
      </c>
      <c r="D45">
        <f t="shared" si="0"/>
        <v>1</v>
      </c>
      <c r="E45">
        <f t="shared" si="1"/>
        <v>0</v>
      </c>
      <c r="F45">
        <f t="shared" si="2"/>
        <v>0</v>
      </c>
    </row>
    <row r="46" spans="1:6" x14ac:dyDescent="0.25">
      <c r="A46" s="2">
        <v>42139</v>
      </c>
      <c r="B46" s="3">
        <v>12</v>
      </c>
      <c r="C46" s="3">
        <v>0</v>
      </c>
      <c r="D46">
        <f t="shared" si="0"/>
        <v>1</v>
      </c>
      <c r="E46">
        <f t="shared" si="1"/>
        <v>0</v>
      </c>
      <c r="F46">
        <f t="shared" si="2"/>
        <v>0</v>
      </c>
    </row>
    <row r="47" spans="1:6" x14ac:dyDescent="0.25">
      <c r="A47" s="2">
        <v>42140</v>
      </c>
      <c r="B47" s="3">
        <v>10</v>
      </c>
      <c r="C47" s="3">
        <v>1.8</v>
      </c>
      <c r="D47">
        <f t="shared" si="0"/>
        <v>1</v>
      </c>
      <c r="E47">
        <f t="shared" si="1"/>
        <v>0</v>
      </c>
      <c r="F47">
        <f t="shared" si="2"/>
        <v>0</v>
      </c>
    </row>
    <row r="48" spans="1:6" x14ac:dyDescent="0.25">
      <c r="A48" s="2">
        <v>42141</v>
      </c>
      <c r="B48" s="3">
        <v>11</v>
      </c>
      <c r="C48" s="3">
        <v>2.8</v>
      </c>
      <c r="D48">
        <f t="shared" si="0"/>
        <v>1</v>
      </c>
      <c r="E48">
        <f t="shared" si="1"/>
        <v>0</v>
      </c>
      <c r="F48">
        <f t="shared" si="2"/>
        <v>0</v>
      </c>
    </row>
    <row r="49" spans="1:6" x14ac:dyDescent="0.25">
      <c r="A49" s="2">
        <v>42142</v>
      </c>
      <c r="B49" s="3">
        <v>12</v>
      </c>
      <c r="C49" s="3">
        <v>1.9</v>
      </c>
      <c r="D49">
        <f t="shared" si="0"/>
        <v>1</v>
      </c>
      <c r="E49">
        <f t="shared" si="1"/>
        <v>0</v>
      </c>
      <c r="F49">
        <f t="shared" si="2"/>
        <v>0</v>
      </c>
    </row>
    <row r="50" spans="1:6" x14ac:dyDescent="0.25">
      <c r="A50" s="2">
        <v>42143</v>
      </c>
      <c r="B50" s="3">
        <v>16</v>
      </c>
      <c r="C50" s="3">
        <v>2.2000000000000002</v>
      </c>
      <c r="D50">
        <f t="shared" si="0"/>
        <v>0</v>
      </c>
      <c r="E50">
        <f t="shared" si="1"/>
        <v>0</v>
      </c>
      <c r="F50">
        <f t="shared" si="2"/>
        <v>1</v>
      </c>
    </row>
    <row r="51" spans="1:6" x14ac:dyDescent="0.25">
      <c r="A51" s="2">
        <v>42144</v>
      </c>
      <c r="B51" s="3">
        <v>13</v>
      </c>
      <c r="C51" s="3">
        <v>2.2999999999999998</v>
      </c>
      <c r="D51">
        <f t="shared" si="0"/>
        <v>1</v>
      </c>
      <c r="E51">
        <f t="shared" si="1"/>
        <v>0</v>
      </c>
      <c r="F51">
        <f t="shared" si="2"/>
        <v>0</v>
      </c>
    </row>
    <row r="52" spans="1:6" x14ac:dyDescent="0.25">
      <c r="A52" s="2">
        <v>42145</v>
      </c>
      <c r="B52" s="3">
        <v>11</v>
      </c>
      <c r="C52" s="3">
        <v>5.4</v>
      </c>
      <c r="D52">
        <f t="shared" si="0"/>
        <v>1</v>
      </c>
      <c r="E52">
        <f t="shared" si="1"/>
        <v>0</v>
      </c>
      <c r="F52">
        <f t="shared" si="2"/>
        <v>0</v>
      </c>
    </row>
    <row r="53" spans="1:6" x14ac:dyDescent="0.25">
      <c r="A53" s="2">
        <v>42146</v>
      </c>
      <c r="B53" s="3">
        <v>12</v>
      </c>
      <c r="C53" s="3">
        <v>5.5</v>
      </c>
      <c r="D53">
        <f t="shared" si="0"/>
        <v>1</v>
      </c>
      <c r="E53">
        <f t="shared" si="1"/>
        <v>0</v>
      </c>
      <c r="F53">
        <f t="shared" si="2"/>
        <v>0</v>
      </c>
    </row>
    <row r="54" spans="1:6" x14ac:dyDescent="0.25">
      <c r="A54" s="2">
        <v>42147</v>
      </c>
      <c r="B54" s="3">
        <v>12</v>
      </c>
      <c r="C54" s="3">
        <v>5.2</v>
      </c>
      <c r="D54">
        <f t="shared" si="0"/>
        <v>1</v>
      </c>
      <c r="E54">
        <f t="shared" si="1"/>
        <v>0</v>
      </c>
      <c r="F54">
        <f t="shared" si="2"/>
        <v>0</v>
      </c>
    </row>
    <row r="55" spans="1:6" x14ac:dyDescent="0.25">
      <c r="A55" s="2">
        <v>42148</v>
      </c>
      <c r="B55" s="3">
        <v>14</v>
      </c>
      <c r="C55" s="3">
        <v>3</v>
      </c>
      <c r="D55">
        <f t="shared" si="0"/>
        <v>1</v>
      </c>
      <c r="E55">
        <f t="shared" si="1"/>
        <v>0</v>
      </c>
      <c r="F55">
        <f t="shared" si="2"/>
        <v>0</v>
      </c>
    </row>
    <row r="56" spans="1:6" x14ac:dyDescent="0.25">
      <c r="A56" s="2">
        <v>42149</v>
      </c>
      <c r="B56" s="3">
        <v>15</v>
      </c>
      <c r="C56" s="3">
        <v>0</v>
      </c>
      <c r="D56">
        <f t="shared" si="0"/>
        <v>1</v>
      </c>
      <c r="E56">
        <f t="shared" si="1"/>
        <v>0</v>
      </c>
      <c r="F56">
        <f t="shared" si="2"/>
        <v>0</v>
      </c>
    </row>
    <row r="57" spans="1:6" x14ac:dyDescent="0.25">
      <c r="A57" s="2">
        <v>42150</v>
      </c>
      <c r="B57" s="3">
        <v>14</v>
      </c>
      <c r="C57" s="3">
        <v>0</v>
      </c>
      <c r="D57">
        <f t="shared" si="0"/>
        <v>1</v>
      </c>
      <c r="E57">
        <f t="shared" si="1"/>
        <v>0</v>
      </c>
      <c r="F57">
        <f t="shared" si="2"/>
        <v>0</v>
      </c>
    </row>
    <row r="58" spans="1:6" x14ac:dyDescent="0.25">
      <c r="A58" s="2">
        <v>42151</v>
      </c>
      <c r="B58" s="3">
        <v>10</v>
      </c>
      <c r="C58" s="3">
        <v>0</v>
      </c>
      <c r="D58">
        <f t="shared" si="0"/>
        <v>1</v>
      </c>
      <c r="E58">
        <f t="shared" si="1"/>
        <v>0</v>
      </c>
      <c r="F58">
        <f t="shared" si="2"/>
        <v>0</v>
      </c>
    </row>
    <row r="59" spans="1:6" x14ac:dyDescent="0.25">
      <c r="A59" s="2">
        <v>42152</v>
      </c>
      <c r="B59" s="3">
        <v>12</v>
      </c>
      <c r="C59" s="3">
        <v>0.1</v>
      </c>
      <c r="D59">
        <f t="shared" si="0"/>
        <v>1</v>
      </c>
      <c r="E59">
        <f t="shared" si="1"/>
        <v>0</v>
      </c>
      <c r="F59">
        <f t="shared" si="2"/>
        <v>0</v>
      </c>
    </row>
    <row r="60" spans="1:6" x14ac:dyDescent="0.25">
      <c r="A60" s="2">
        <v>42153</v>
      </c>
      <c r="B60" s="3">
        <v>14</v>
      </c>
      <c r="C60" s="3">
        <v>0</v>
      </c>
      <c r="D60">
        <f t="shared" si="0"/>
        <v>1</v>
      </c>
      <c r="E60">
        <f t="shared" si="1"/>
        <v>0</v>
      </c>
      <c r="F60">
        <f t="shared" si="2"/>
        <v>0</v>
      </c>
    </row>
    <row r="61" spans="1:6" x14ac:dyDescent="0.25">
      <c r="A61" s="2">
        <v>42154</v>
      </c>
      <c r="B61" s="3">
        <v>13</v>
      </c>
      <c r="C61" s="3">
        <v>0</v>
      </c>
      <c r="D61">
        <f t="shared" si="0"/>
        <v>1</v>
      </c>
      <c r="E61">
        <f t="shared" si="1"/>
        <v>0</v>
      </c>
      <c r="F61">
        <f t="shared" si="2"/>
        <v>0</v>
      </c>
    </row>
    <row r="62" spans="1:6" x14ac:dyDescent="0.25">
      <c r="A62" s="2">
        <v>42155</v>
      </c>
      <c r="B62" s="3">
        <v>12</v>
      </c>
      <c r="C62" s="3">
        <v>0</v>
      </c>
      <c r="D62">
        <f t="shared" si="0"/>
        <v>1</v>
      </c>
      <c r="E62">
        <f t="shared" si="1"/>
        <v>0</v>
      </c>
      <c r="F62">
        <f t="shared" si="2"/>
        <v>0</v>
      </c>
    </row>
    <row r="63" spans="1:6" x14ac:dyDescent="0.25">
      <c r="A63" s="2">
        <v>42156</v>
      </c>
      <c r="B63" s="3">
        <v>18</v>
      </c>
      <c r="C63" s="3">
        <v>4</v>
      </c>
      <c r="D63">
        <f t="shared" si="0"/>
        <v>0</v>
      </c>
      <c r="E63">
        <f t="shared" si="1"/>
        <v>0</v>
      </c>
      <c r="F63">
        <f t="shared" si="2"/>
        <v>1</v>
      </c>
    </row>
    <row r="64" spans="1:6" x14ac:dyDescent="0.25">
      <c r="A64" s="2">
        <v>42157</v>
      </c>
      <c r="B64" s="3">
        <v>18</v>
      </c>
      <c r="C64" s="3">
        <v>3</v>
      </c>
      <c r="D64">
        <f t="shared" si="0"/>
        <v>0</v>
      </c>
      <c r="E64">
        <f t="shared" si="1"/>
        <v>0</v>
      </c>
      <c r="F64">
        <f t="shared" si="2"/>
        <v>1</v>
      </c>
    </row>
    <row r="65" spans="1:6" x14ac:dyDescent="0.25">
      <c r="A65" s="2">
        <v>42158</v>
      </c>
      <c r="B65" s="3">
        <v>22</v>
      </c>
      <c r="C65" s="3">
        <v>0</v>
      </c>
      <c r="D65">
        <f t="shared" si="0"/>
        <v>0</v>
      </c>
      <c r="E65">
        <f t="shared" si="1"/>
        <v>1</v>
      </c>
      <c r="F65">
        <f t="shared" si="2"/>
        <v>0</v>
      </c>
    </row>
    <row r="66" spans="1:6" x14ac:dyDescent="0.25">
      <c r="A66" s="2">
        <v>42159</v>
      </c>
      <c r="B66" s="3">
        <v>15</v>
      </c>
      <c r="C66" s="3">
        <v>0</v>
      </c>
      <c r="D66">
        <f t="shared" si="0"/>
        <v>1</v>
      </c>
      <c r="E66">
        <f t="shared" si="1"/>
        <v>0</v>
      </c>
      <c r="F66">
        <f t="shared" si="2"/>
        <v>0</v>
      </c>
    </row>
    <row r="67" spans="1:6" x14ac:dyDescent="0.25">
      <c r="A67" s="2">
        <v>42160</v>
      </c>
      <c r="B67" s="3">
        <v>18</v>
      </c>
      <c r="C67" s="3">
        <v>0</v>
      </c>
      <c r="D67">
        <f t="shared" ref="D67:D130" si="3">IF(B67&lt;=15,1,0)</f>
        <v>0</v>
      </c>
      <c r="E67">
        <f t="shared" ref="E67:E130" si="4">IF(AND(B67&gt;15, C67&lt;=0.6),1,0)</f>
        <v>1</v>
      </c>
      <c r="F67">
        <f t="shared" ref="F67:F130" si="5">IF(AND(B67&gt;15, C67&gt;0.6),1,0)</f>
        <v>0</v>
      </c>
    </row>
    <row r="68" spans="1:6" x14ac:dyDescent="0.25">
      <c r="A68" s="2">
        <v>42161</v>
      </c>
      <c r="B68" s="3">
        <v>22</v>
      </c>
      <c r="C68" s="3">
        <v>0</v>
      </c>
      <c r="D68">
        <f t="shared" si="3"/>
        <v>0</v>
      </c>
      <c r="E68">
        <f t="shared" si="4"/>
        <v>1</v>
      </c>
      <c r="F68">
        <f t="shared" si="5"/>
        <v>0</v>
      </c>
    </row>
    <row r="69" spans="1:6" x14ac:dyDescent="0.25">
      <c r="A69" s="2">
        <v>42162</v>
      </c>
      <c r="B69" s="3">
        <v>14</v>
      </c>
      <c r="C69" s="3">
        <v>8</v>
      </c>
      <c r="D69">
        <f t="shared" si="3"/>
        <v>1</v>
      </c>
      <c r="E69">
        <f t="shared" si="4"/>
        <v>0</v>
      </c>
      <c r="F69">
        <f t="shared" si="5"/>
        <v>0</v>
      </c>
    </row>
    <row r="70" spans="1:6" x14ac:dyDescent="0.25">
      <c r="A70" s="2">
        <v>42163</v>
      </c>
      <c r="B70" s="3">
        <v>14</v>
      </c>
      <c r="C70" s="3">
        <v>5.9</v>
      </c>
      <c r="D70">
        <f t="shared" si="3"/>
        <v>1</v>
      </c>
      <c r="E70">
        <f t="shared" si="4"/>
        <v>0</v>
      </c>
      <c r="F70">
        <f t="shared" si="5"/>
        <v>0</v>
      </c>
    </row>
    <row r="71" spans="1:6" x14ac:dyDescent="0.25">
      <c r="A71" s="2">
        <v>42164</v>
      </c>
      <c r="B71" s="3">
        <v>12</v>
      </c>
      <c r="C71" s="3">
        <v>5</v>
      </c>
      <c r="D71">
        <f t="shared" si="3"/>
        <v>1</v>
      </c>
      <c r="E71">
        <f t="shared" si="4"/>
        <v>0</v>
      </c>
      <c r="F71">
        <f t="shared" si="5"/>
        <v>0</v>
      </c>
    </row>
    <row r="72" spans="1:6" x14ac:dyDescent="0.25">
      <c r="A72" s="2">
        <v>42165</v>
      </c>
      <c r="B72" s="3">
        <v>16</v>
      </c>
      <c r="C72" s="3">
        <v>0</v>
      </c>
      <c r="D72">
        <f t="shared" si="3"/>
        <v>0</v>
      </c>
      <c r="E72">
        <f t="shared" si="4"/>
        <v>1</v>
      </c>
      <c r="F72">
        <f t="shared" si="5"/>
        <v>0</v>
      </c>
    </row>
    <row r="73" spans="1:6" x14ac:dyDescent="0.25">
      <c r="A73" s="2">
        <v>42166</v>
      </c>
      <c r="B73" s="3">
        <v>16</v>
      </c>
      <c r="C73" s="3">
        <v>0</v>
      </c>
      <c r="D73">
        <f t="shared" si="3"/>
        <v>0</v>
      </c>
      <c r="E73">
        <f t="shared" si="4"/>
        <v>1</v>
      </c>
      <c r="F73">
        <f t="shared" si="5"/>
        <v>0</v>
      </c>
    </row>
    <row r="74" spans="1:6" x14ac:dyDescent="0.25">
      <c r="A74" s="2">
        <v>42167</v>
      </c>
      <c r="B74" s="3">
        <v>18</v>
      </c>
      <c r="C74" s="3">
        <v>5</v>
      </c>
      <c r="D74">
        <f t="shared" si="3"/>
        <v>0</v>
      </c>
      <c r="E74">
        <f t="shared" si="4"/>
        <v>0</v>
      </c>
      <c r="F74">
        <f t="shared" si="5"/>
        <v>1</v>
      </c>
    </row>
    <row r="75" spans="1:6" x14ac:dyDescent="0.25">
      <c r="A75" s="2">
        <v>42168</v>
      </c>
      <c r="B75" s="3">
        <v>19</v>
      </c>
      <c r="C75" s="3">
        <v>1</v>
      </c>
      <c r="D75">
        <f t="shared" si="3"/>
        <v>0</v>
      </c>
      <c r="E75">
        <f t="shared" si="4"/>
        <v>0</v>
      </c>
      <c r="F75">
        <f t="shared" si="5"/>
        <v>1</v>
      </c>
    </row>
    <row r="76" spans="1:6" x14ac:dyDescent="0.25">
      <c r="A76" s="2">
        <v>42169</v>
      </c>
      <c r="B76" s="3">
        <v>22</v>
      </c>
      <c r="C76" s="3">
        <v>0</v>
      </c>
      <c r="D76">
        <f t="shared" si="3"/>
        <v>0</v>
      </c>
      <c r="E76">
        <f t="shared" si="4"/>
        <v>1</v>
      </c>
      <c r="F76">
        <f t="shared" si="5"/>
        <v>0</v>
      </c>
    </row>
    <row r="77" spans="1:6" x14ac:dyDescent="0.25">
      <c r="A77" s="2">
        <v>42170</v>
      </c>
      <c r="B77" s="3">
        <v>16</v>
      </c>
      <c r="C77" s="3">
        <v>0</v>
      </c>
      <c r="D77">
        <f t="shared" si="3"/>
        <v>0</v>
      </c>
      <c r="E77">
        <f t="shared" si="4"/>
        <v>1</v>
      </c>
      <c r="F77">
        <f t="shared" si="5"/>
        <v>0</v>
      </c>
    </row>
    <row r="78" spans="1:6" x14ac:dyDescent="0.25">
      <c r="A78" s="2">
        <v>42171</v>
      </c>
      <c r="B78" s="3">
        <v>12</v>
      </c>
      <c r="C78" s="3">
        <v>0</v>
      </c>
      <c r="D78">
        <f t="shared" si="3"/>
        <v>1</v>
      </c>
      <c r="E78">
        <f t="shared" si="4"/>
        <v>0</v>
      </c>
      <c r="F78">
        <f t="shared" si="5"/>
        <v>0</v>
      </c>
    </row>
    <row r="79" spans="1:6" x14ac:dyDescent="0.25">
      <c r="A79" s="2">
        <v>42172</v>
      </c>
      <c r="B79" s="3">
        <v>14</v>
      </c>
      <c r="C79" s="3">
        <v>0</v>
      </c>
      <c r="D79">
        <f t="shared" si="3"/>
        <v>1</v>
      </c>
      <c r="E79">
        <f t="shared" si="4"/>
        <v>0</v>
      </c>
      <c r="F79">
        <f t="shared" si="5"/>
        <v>0</v>
      </c>
    </row>
    <row r="80" spans="1:6" x14ac:dyDescent="0.25">
      <c r="A80" s="2">
        <v>42173</v>
      </c>
      <c r="B80" s="3">
        <v>16</v>
      </c>
      <c r="C80" s="3">
        <v>0.3</v>
      </c>
      <c r="D80">
        <f t="shared" si="3"/>
        <v>0</v>
      </c>
      <c r="E80">
        <f t="shared" si="4"/>
        <v>1</v>
      </c>
      <c r="F80">
        <f t="shared" si="5"/>
        <v>0</v>
      </c>
    </row>
    <row r="81" spans="1:6" x14ac:dyDescent="0.25">
      <c r="A81" s="2">
        <v>42174</v>
      </c>
      <c r="B81" s="3">
        <v>12</v>
      </c>
      <c r="C81" s="3">
        <v>3</v>
      </c>
      <c r="D81">
        <f t="shared" si="3"/>
        <v>1</v>
      </c>
      <c r="E81">
        <f t="shared" si="4"/>
        <v>0</v>
      </c>
      <c r="F81">
        <f t="shared" si="5"/>
        <v>0</v>
      </c>
    </row>
    <row r="82" spans="1:6" x14ac:dyDescent="0.25">
      <c r="A82" s="2">
        <v>42175</v>
      </c>
      <c r="B82" s="3">
        <v>13</v>
      </c>
      <c r="C82" s="3">
        <v>2</v>
      </c>
      <c r="D82">
        <f t="shared" si="3"/>
        <v>1</v>
      </c>
      <c r="E82">
        <f t="shared" si="4"/>
        <v>0</v>
      </c>
      <c r="F82">
        <f t="shared" si="5"/>
        <v>0</v>
      </c>
    </row>
    <row r="83" spans="1:6" x14ac:dyDescent="0.25">
      <c r="A83" s="2">
        <v>42176</v>
      </c>
      <c r="B83" s="3">
        <v>12</v>
      </c>
      <c r="C83" s="3">
        <v>0</v>
      </c>
      <c r="D83">
        <f t="shared" si="3"/>
        <v>1</v>
      </c>
      <c r="E83">
        <f t="shared" si="4"/>
        <v>0</v>
      </c>
      <c r="F83">
        <f t="shared" si="5"/>
        <v>0</v>
      </c>
    </row>
    <row r="84" spans="1:6" x14ac:dyDescent="0.25">
      <c r="A84" s="2">
        <v>42177</v>
      </c>
      <c r="B84" s="3">
        <v>12</v>
      </c>
      <c r="C84" s="3">
        <v>3</v>
      </c>
      <c r="D84">
        <f t="shared" si="3"/>
        <v>1</v>
      </c>
      <c r="E84">
        <f t="shared" si="4"/>
        <v>0</v>
      </c>
      <c r="F84">
        <f t="shared" si="5"/>
        <v>0</v>
      </c>
    </row>
    <row r="85" spans="1:6" x14ac:dyDescent="0.25">
      <c r="A85" s="2">
        <v>42178</v>
      </c>
      <c r="B85" s="3">
        <v>13</v>
      </c>
      <c r="C85" s="3">
        <v>3</v>
      </c>
      <c r="D85">
        <f t="shared" si="3"/>
        <v>1</v>
      </c>
      <c r="E85">
        <f t="shared" si="4"/>
        <v>0</v>
      </c>
      <c r="F85">
        <f t="shared" si="5"/>
        <v>0</v>
      </c>
    </row>
    <row r="86" spans="1:6" x14ac:dyDescent="0.25">
      <c r="A86" s="2">
        <v>42179</v>
      </c>
      <c r="B86" s="3">
        <v>12</v>
      </c>
      <c r="C86" s="3">
        <v>0</v>
      </c>
      <c r="D86">
        <f t="shared" si="3"/>
        <v>1</v>
      </c>
      <c r="E86">
        <f t="shared" si="4"/>
        <v>0</v>
      </c>
      <c r="F86">
        <f t="shared" si="5"/>
        <v>0</v>
      </c>
    </row>
    <row r="87" spans="1:6" x14ac:dyDescent="0.25">
      <c r="A87" s="2">
        <v>42180</v>
      </c>
      <c r="B87" s="3">
        <v>16</v>
      </c>
      <c r="C87" s="3">
        <v>0</v>
      </c>
      <c r="D87">
        <f t="shared" si="3"/>
        <v>0</v>
      </c>
      <c r="E87">
        <f t="shared" si="4"/>
        <v>1</v>
      </c>
      <c r="F87">
        <f t="shared" si="5"/>
        <v>0</v>
      </c>
    </row>
    <row r="88" spans="1:6" x14ac:dyDescent="0.25">
      <c r="A88" s="2">
        <v>42181</v>
      </c>
      <c r="B88" s="3">
        <v>16</v>
      </c>
      <c r="C88" s="3">
        <v>7</v>
      </c>
      <c r="D88">
        <f t="shared" si="3"/>
        <v>0</v>
      </c>
      <c r="E88">
        <f t="shared" si="4"/>
        <v>0</v>
      </c>
      <c r="F88">
        <f t="shared" si="5"/>
        <v>1</v>
      </c>
    </row>
    <row r="89" spans="1:6" x14ac:dyDescent="0.25">
      <c r="A89" s="2">
        <v>42182</v>
      </c>
      <c r="B89" s="3">
        <v>18</v>
      </c>
      <c r="C89" s="3">
        <v>6</v>
      </c>
      <c r="D89">
        <f t="shared" si="3"/>
        <v>0</v>
      </c>
      <c r="E89">
        <f t="shared" si="4"/>
        <v>0</v>
      </c>
      <c r="F89">
        <f t="shared" si="5"/>
        <v>1</v>
      </c>
    </row>
    <row r="90" spans="1:6" x14ac:dyDescent="0.25">
      <c r="A90" s="2">
        <v>42183</v>
      </c>
      <c r="B90" s="3">
        <v>16</v>
      </c>
      <c r="C90" s="3">
        <v>0</v>
      </c>
      <c r="D90">
        <f t="shared" si="3"/>
        <v>0</v>
      </c>
      <c r="E90">
        <f t="shared" si="4"/>
        <v>1</v>
      </c>
      <c r="F90">
        <f t="shared" si="5"/>
        <v>0</v>
      </c>
    </row>
    <row r="91" spans="1:6" x14ac:dyDescent="0.25">
      <c r="A91" s="2">
        <v>42184</v>
      </c>
      <c r="B91" s="3">
        <v>16</v>
      </c>
      <c r="C91" s="3">
        <v>0</v>
      </c>
      <c r="D91">
        <f t="shared" si="3"/>
        <v>0</v>
      </c>
      <c r="E91">
        <f t="shared" si="4"/>
        <v>1</v>
      </c>
      <c r="F91">
        <f t="shared" si="5"/>
        <v>0</v>
      </c>
    </row>
    <row r="92" spans="1:6" x14ac:dyDescent="0.25">
      <c r="A92" s="2">
        <v>42185</v>
      </c>
      <c r="B92" s="3">
        <v>19</v>
      </c>
      <c r="C92" s="3">
        <v>0</v>
      </c>
      <c r="D92">
        <f t="shared" si="3"/>
        <v>0</v>
      </c>
      <c r="E92">
        <f t="shared" si="4"/>
        <v>1</v>
      </c>
      <c r="F92">
        <f t="shared" si="5"/>
        <v>0</v>
      </c>
    </row>
    <row r="93" spans="1:6" x14ac:dyDescent="0.25">
      <c r="A93" s="2">
        <v>42186</v>
      </c>
      <c r="B93" s="3">
        <v>18</v>
      </c>
      <c r="C93" s="3">
        <v>0</v>
      </c>
      <c r="D93">
        <f t="shared" si="3"/>
        <v>0</v>
      </c>
      <c r="E93">
        <f t="shared" si="4"/>
        <v>1</v>
      </c>
      <c r="F93">
        <f t="shared" si="5"/>
        <v>0</v>
      </c>
    </row>
    <row r="94" spans="1:6" x14ac:dyDescent="0.25">
      <c r="A94" s="2">
        <v>42187</v>
      </c>
      <c r="B94" s="3">
        <v>20</v>
      </c>
      <c r="C94" s="3">
        <v>0</v>
      </c>
      <c r="D94">
        <f t="shared" si="3"/>
        <v>0</v>
      </c>
      <c r="E94">
        <f t="shared" si="4"/>
        <v>1</v>
      </c>
      <c r="F94">
        <f t="shared" si="5"/>
        <v>0</v>
      </c>
    </row>
    <row r="95" spans="1:6" x14ac:dyDescent="0.25">
      <c r="A95" s="2">
        <v>42188</v>
      </c>
      <c r="B95" s="3">
        <v>22</v>
      </c>
      <c r="C95" s="3">
        <v>0</v>
      </c>
      <c r="D95">
        <f t="shared" si="3"/>
        <v>0</v>
      </c>
      <c r="E95">
        <f t="shared" si="4"/>
        <v>1</v>
      </c>
      <c r="F95">
        <f t="shared" si="5"/>
        <v>0</v>
      </c>
    </row>
    <row r="96" spans="1:6" x14ac:dyDescent="0.25">
      <c r="A96" s="2">
        <v>42189</v>
      </c>
      <c r="B96" s="3">
        <v>25</v>
      </c>
      <c r="C96" s="3">
        <v>0</v>
      </c>
      <c r="D96">
        <f t="shared" si="3"/>
        <v>0</v>
      </c>
      <c r="E96">
        <f t="shared" si="4"/>
        <v>1</v>
      </c>
      <c r="F96">
        <f t="shared" si="5"/>
        <v>0</v>
      </c>
    </row>
    <row r="97" spans="1:6" x14ac:dyDescent="0.25">
      <c r="A97" s="2">
        <v>42190</v>
      </c>
      <c r="B97" s="3">
        <v>26</v>
      </c>
      <c r="C97" s="3">
        <v>0</v>
      </c>
      <c r="D97">
        <f t="shared" si="3"/>
        <v>0</v>
      </c>
      <c r="E97">
        <f t="shared" si="4"/>
        <v>1</v>
      </c>
      <c r="F97">
        <f t="shared" si="5"/>
        <v>0</v>
      </c>
    </row>
    <row r="98" spans="1:6" x14ac:dyDescent="0.25">
      <c r="A98" s="2">
        <v>42191</v>
      </c>
      <c r="B98" s="3">
        <v>22</v>
      </c>
      <c r="C98" s="3">
        <v>0</v>
      </c>
      <c r="D98">
        <f t="shared" si="3"/>
        <v>0</v>
      </c>
      <c r="E98">
        <f t="shared" si="4"/>
        <v>1</v>
      </c>
      <c r="F98">
        <f t="shared" si="5"/>
        <v>0</v>
      </c>
    </row>
    <row r="99" spans="1:6" x14ac:dyDescent="0.25">
      <c r="A99" s="2">
        <v>42192</v>
      </c>
      <c r="B99" s="3">
        <v>22</v>
      </c>
      <c r="C99" s="3">
        <v>18</v>
      </c>
      <c r="D99">
        <f t="shared" si="3"/>
        <v>0</v>
      </c>
      <c r="E99">
        <f t="shared" si="4"/>
        <v>0</v>
      </c>
      <c r="F99">
        <f t="shared" si="5"/>
        <v>1</v>
      </c>
    </row>
    <row r="100" spans="1:6" x14ac:dyDescent="0.25">
      <c r="A100" s="2">
        <v>42193</v>
      </c>
      <c r="B100" s="3">
        <v>20</v>
      </c>
      <c r="C100" s="3">
        <v>3</v>
      </c>
      <c r="D100">
        <f t="shared" si="3"/>
        <v>0</v>
      </c>
      <c r="E100">
        <f t="shared" si="4"/>
        <v>0</v>
      </c>
      <c r="F100">
        <f t="shared" si="5"/>
        <v>1</v>
      </c>
    </row>
    <row r="101" spans="1:6" x14ac:dyDescent="0.25">
      <c r="A101" s="2">
        <v>42194</v>
      </c>
      <c r="B101" s="3">
        <v>16</v>
      </c>
      <c r="C101" s="3">
        <v>0.2</v>
      </c>
      <c r="D101">
        <f t="shared" si="3"/>
        <v>0</v>
      </c>
      <c r="E101">
        <f t="shared" si="4"/>
        <v>1</v>
      </c>
      <c r="F101">
        <f t="shared" si="5"/>
        <v>0</v>
      </c>
    </row>
    <row r="102" spans="1:6" x14ac:dyDescent="0.25">
      <c r="A102" s="2">
        <v>42195</v>
      </c>
      <c r="B102" s="3">
        <v>13</v>
      </c>
      <c r="C102" s="3">
        <v>12.2</v>
      </c>
      <c r="D102">
        <f t="shared" si="3"/>
        <v>1</v>
      </c>
      <c r="E102">
        <f t="shared" si="4"/>
        <v>0</v>
      </c>
      <c r="F102">
        <f t="shared" si="5"/>
        <v>0</v>
      </c>
    </row>
    <row r="103" spans="1:6" x14ac:dyDescent="0.25">
      <c r="A103" s="2">
        <v>42196</v>
      </c>
      <c r="B103" s="3">
        <v>16</v>
      </c>
      <c r="C103" s="3">
        <v>0</v>
      </c>
      <c r="D103">
        <f t="shared" si="3"/>
        <v>0</v>
      </c>
      <c r="E103">
        <f t="shared" si="4"/>
        <v>1</v>
      </c>
      <c r="F103">
        <f t="shared" si="5"/>
        <v>0</v>
      </c>
    </row>
    <row r="104" spans="1:6" x14ac:dyDescent="0.25">
      <c r="A104" s="2">
        <v>42197</v>
      </c>
      <c r="B104" s="3">
        <v>18</v>
      </c>
      <c r="C104" s="3">
        <v>2</v>
      </c>
      <c r="D104">
        <f t="shared" si="3"/>
        <v>0</v>
      </c>
      <c r="E104">
        <f t="shared" si="4"/>
        <v>0</v>
      </c>
      <c r="F104">
        <f t="shared" si="5"/>
        <v>1</v>
      </c>
    </row>
    <row r="105" spans="1:6" x14ac:dyDescent="0.25">
      <c r="A105" s="2">
        <v>42198</v>
      </c>
      <c r="B105" s="3">
        <v>18</v>
      </c>
      <c r="C105" s="3">
        <v>12</v>
      </c>
      <c r="D105">
        <f t="shared" si="3"/>
        <v>0</v>
      </c>
      <c r="E105">
        <f t="shared" si="4"/>
        <v>0</v>
      </c>
      <c r="F105">
        <f t="shared" si="5"/>
        <v>1</v>
      </c>
    </row>
    <row r="106" spans="1:6" x14ac:dyDescent="0.25">
      <c r="A106" s="2">
        <v>42199</v>
      </c>
      <c r="B106" s="3">
        <v>18</v>
      </c>
      <c r="C106" s="3">
        <v>0</v>
      </c>
      <c r="D106">
        <f t="shared" si="3"/>
        <v>0</v>
      </c>
      <c r="E106">
        <f t="shared" si="4"/>
        <v>1</v>
      </c>
      <c r="F106">
        <f t="shared" si="5"/>
        <v>0</v>
      </c>
    </row>
    <row r="107" spans="1:6" x14ac:dyDescent="0.25">
      <c r="A107" s="2">
        <v>42200</v>
      </c>
      <c r="B107" s="3">
        <v>18</v>
      </c>
      <c r="C107" s="3">
        <v>0</v>
      </c>
      <c r="D107">
        <f t="shared" si="3"/>
        <v>0</v>
      </c>
      <c r="E107">
        <f t="shared" si="4"/>
        <v>1</v>
      </c>
      <c r="F107">
        <f t="shared" si="5"/>
        <v>0</v>
      </c>
    </row>
    <row r="108" spans="1:6" x14ac:dyDescent="0.25">
      <c r="A108" s="2">
        <v>42201</v>
      </c>
      <c r="B108" s="3">
        <v>16</v>
      </c>
      <c r="C108" s="3">
        <v>0</v>
      </c>
      <c r="D108">
        <f t="shared" si="3"/>
        <v>0</v>
      </c>
      <c r="E108">
        <f t="shared" si="4"/>
        <v>1</v>
      </c>
      <c r="F108">
        <f t="shared" si="5"/>
        <v>0</v>
      </c>
    </row>
    <row r="109" spans="1:6" x14ac:dyDescent="0.25">
      <c r="A109" s="2">
        <v>42202</v>
      </c>
      <c r="B109" s="3">
        <v>21</v>
      </c>
      <c r="C109" s="3">
        <v>0</v>
      </c>
      <c r="D109">
        <f t="shared" si="3"/>
        <v>0</v>
      </c>
      <c r="E109">
        <f t="shared" si="4"/>
        <v>1</v>
      </c>
      <c r="F109">
        <f t="shared" si="5"/>
        <v>0</v>
      </c>
    </row>
    <row r="110" spans="1:6" x14ac:dyDescent="0.25">
      <c r="A110" s="2">
        <v>42203</v>
      </c>
      <c r="B110" s="3">
        <v>26</v>
      </c>
      <c r="C110" s="3">
        <v>0</v>
      </c>
      <c r="D110">
        <f t="shared" si="3"/>
        <v>0</v>
      </c>
      <c r="E110">
        <f t="shared" si="4"/>
        <v>1</v>
      </c>
      <c r="F110">
        <f t="shared" si="5"/>
        <v>0</v>
      </c>
    </row>
    <row r="111" spans="1:6" x14ac:dyDescent="0.25">
      <c r="A111" s="2">
        <v>42204</v>
      </c>
      <c r="B111" s="3">
        <v>23</v>
      </c>
      <c r="C111" s="3">
        <v>18</v>
      </c>
      <c r="D111">
        <f t="shared" si="3"/>
        <v>0</v>
      </c>
      <c r="E111">
        <f t="shared" si="4"/>
        <v>0</v>
      </c>
      <c r="F111">
        <f t="shared" si="5"/>
        <v>1</v>
      </c>
    </row>
    <row r="112" spans="1:6" x14ac:dyDescent="0.25">
      <c r="A112" s="2">
        <v>42205</v>
      </c>
      <c r="B112" s="3">
        <v>19</v>
      </c>
      <c r="C112" s="3">
        <v>0</v>
      </c>
      <c r="D112">
        <f t="shared" si="3"/>
        <v>0</v>
      </c>
      <c r="E112">
        <f t="shared" si="4"/>
        <v>1</v>
      </c>
      <c r="F112">
        <f t="shared" si="5"/>
        <v>0</v>
      </c>
    </row>
    <row r="113" spans="1:6" x14ac:dyDescent="0.25">
      <c r="A113" s="2">
        <v>42206</v>
      </c>
      <c r="B113" s="3">
        <v>20</v>
      </c>
      <c r="C113" s="3">
        <v>6</v>
      </c>
      <c r="D113">
        <f t="shared" si="3"/>
        <v>0</v>
      </c>
      <c r="E113">
        <f t="shared" si="4"/>
        <v>0</v>
      </c>
      <c r="F113">
        <f t="shared" si="5"/>
        <v>1</v>
      </c>
    </row>
    <row r="114" spans="1:6" x14ac:dyDescent="0.25">
      <c r="A114" s="2">
        <v>42207</v>
      </c>
      <c r="B114" s="3">
        <v>22</v>
      </c>
      <c r="C114" s="3">
        <v>0</v>
      </c>
      <c r="D114">
        <f t="shared" si="3"/>
        <v>0</v>
      </c>
      <c r="E114">
        <f t="shared" si="4"/>
        <v>1</v>
      </c>
      <c r="F114">
        <f t="shared" si="5"/>
        <v>0</v>
      </c>
    </row>
    <row r="115" spans="1:6" x14ac:dyDescent="0.25">
      <c r="A115" s="2">
        <v>42208</v>
      </c>
      <c r="B115" s="3">
        <v>20</v>
      </c>
      <c r="C115" s="3">
        <v>0</v>
      </c>
      <c r="D115">
        <f t="shared" si="3"/>
        <v>0</v>
      </c>
      <c r="E115">
        <f t="shared" si="4"/>
        <v>1</v>
      </c>
      <c r="F115">
        <f t="shared" si="5"/>
        <v>0</v>
      </c>
    </row>
    <row r="116" spans="1:6" x14ac:dyDescent="0.25">
      <c r="A116" s="2">
        <v>42209</v>
      </c>
      <c r="B116" s="3">
        <v>20</v>
      </c>
      <c r="C116" s="3">
        <v>0</v>
      </c>
      <c r="D116">
        <f t="shared" si="3"/>
        <v>0</v>
      </c>
      <c r="E116">
        <f t="shared" si="4"/>
        <v>1</v>
      </c>
      <c r="F116">
        <f t="shared" si="5"/>
        <v>0</v>
      </c>
    </row>
    <row r="117" spans="1:6" x14ac:dyDescent="0.25">
      <c r="A117" s="2">
        <v>42210</v>
      </c>
      <c r="B117" s="3">
        <v>23</v>
      </c>
      <c r="C117" s="3">
        <v>0.1</v>
      </c>
      <c r="D117">
        <f t="shared" si="3"/>
        <v>0</v>
      </c>
      <c r="E117">
        <f t="shared" si="4"/>
        <v>1</v>
      </c>
      <c r="F117">
        <f t="shared" si="5"/>
        <v>0</v>
      </c>
    </row>
    <row r="118" spans="1:6" x14ac:dyDescent="0.25">
      <c r="A118" s="2">
        <v>42211</v>
      </c>
      <c r="B118" s="3">
        <v>16</v>
      </c>
      <c r="C118" s="3">
        <v>0</v>
      </c>
      <c r="D118">
        <f t="shared" si="3"/>
        <v>0</v>
      </c>
      <c r="E118">
        <f t="shared" si="4"/>
        <v>1</v>
      </c>
      <c r="F118">
        <f t="shared" si="5"/>
        <v>0</v>
      </c>
    </row>
    <row r="119" spans="1:6" x14ac:dyDescent="0.25">
      <c r="A119" s="2">
        <v>42212</v>
      </c>
      <c r="B119" s="3">
        <v>16</v>
      </c>
      <c r="C119" s="3">
        <v>0.1</v>
      </c>
      <c r="D119">
        <f t="shared" si="3"/>
        <v>0</v>
      </c>
      <c r="E119">
        <f t="shared" si="4"/>
        <v>1</v>
      </c>
      <c r="F119">
        <f t="shared" si="5"/>
        <v>0</v>
      </c>
    </row>
    <row r="120" spans="1:6" x14ac:dyDescent="0.25">
      <c r="A120" s="2">
        <v>42213</v>
      </c>
      <c r="B120" s="3">
        <v>18</v>
      </c>
      <c r="C120" s="3">
        <v>0.3</v>
      </c>
      <c r="D120">
        <f t="shared" si="3"/>
        <v>0</v>
      </c>
      <c r="E120">
        <f t="shared" si="4"/>
        <v>1</v>
      </c>
      <c r="F120">
        <f t="shared" si="5"/>
        <v>0</v>
      </c>
    </row>
    <row r="121" spans="1:6" x14ac:dyDescent="0.25">
      <c r="A121" s="2">
        <v>42214</v>
      </c>
      <c r="B121" s="3">
        <v>18</v>
      </c>
      <c r="C121" s="3">
        <v>0</v>
      </c>
      <c r="D121">
        <f t="shared" si="3"/>
        <v>0</v>
      </c>
      <c r="E121">
        <f t="shared" si="4"/>
        <v>1</v>
      </c>
      <c r="F121">
        <f t="shared" si="5"/>
        <v>0</v>
      </c>
    </row>
    <row r="122" spans="1:6" x14ac:dyDescent="0.25">
      <c r="A122" s="2">
        <v>42215</v>
      </c>
      <c r="B122" s="3">
        <v>14</v>
      </c>
      <c r="C122" s="3">
        <v>0</v>
      </c>
      <c r="D122">
        <f t="shared" si="3"/>
        <v>1</v>
      </c>
      <c r="E122">
        <f t="shared" si="4"/>
        <v>0</v>
      </c>
      <c r="F122">
        <f t="shared" si="5"/>
        <v>0</v>
      </c>
    </row>
    <row r="123" spans="1:6" x14ac:dyDescent="0.25">
      <c r="A123" s="2">
        <v>42216</v>
      </c>
      <c r="B123" s="3">
        <v>14</v>
      </c>
      <c r="C123" s="3">
        <v>0</v>
      </c>
      <c r="D123">
        <f t="shared" si="3"/>
        <v>1</v>
      </c>
      <c r="E123">
        <f t="shared" si="4"/>
        <v>0</v>
      </c>
      <c r="F123">
        <f t="shared" si="5"/>
        <v>0</v>
      </c>
    </row>
    <row r="124" spans="1:6" x14ac:dyDescent="0.25">
      <c r="A124" s="2">
        <v>42217</v>
      </c>
      <c r="B124" s="3">
        <v>16</v>
      </c>
      <c r="C124" s="3">
        <v>0</v>
      </c>
      <c r="D124">
        <f t="shared" si="3"/>
        <v>0</v>
      </c>
      <c r="E124">
        <f t="shared" si="4"/>
        <v>1</v>
      </c>
      <c r="F124">
        <f t="shared" si="5"/>
        <v>0</v>
      </c>
    </row>
    <row r="125" spans="1:6" x14ac:dyDescent="0.25">
      <c r="A125" s="2">
        <v>42218</v>
      </c>
      <c r="B125" s="3">
        <v>22</v>
      </c>
      <c r="C125" s="3">
        <v>0</v>
      </c>
      <c r="D125">
        <f t="shared" si="3"/>
        <v>0</v>
      </c>
      <c r="E125">
        <f t="shared" si="4"/>
        <v>1</v>
      </c>
      <c r="F125">
        <f t="shared" si="5"/>
        <v>0</v>
      </c>
    </row>
    <row r="126" spans="1:6" x14ac:dyDescent="0.25">
      <c r="A126" s="2">
        <v>42219</v>
      </c>
      <c r="B126" s="3">
        <v>22</v>
      </c>
      <c r="C126" s="3">
        <v>0</v>
      </c>
      <c r="D126">
        <f t="shared" si="3"/>
        <v>0</v>
      </c>
      <c r="E126">
        <f t="shared" si="4"/>
        <v>1</v>
      </c>
      <c r="F126">
        <f t="shared" si="5"/>
        <v>0</v>
      </c>
    </row>
    <row r="127" spans="1:6" x14ac:dyDescent="0.25">
      <c r="A127" s="2">
        <v>42220</v>
      </c>
      <c r="B127" s="3">
        <v>25</v>
      </c>
      <c r="C127" s="3">
        <v>0</v>
      </c>
      <c r="D127">
        <f t="shared" si="3"/>
        <v>0</v>
      </c>
      <c r="E127">
        <f t="shared" si="4"/>
        <v>1</v>
      </c>
      <c r="F127">
        <f t="shared" si="5"/>
        <v>0</v>
      </c>
    </row>
    <row r="128" spans="1:6" x14ac:dyDescent="0.25">
      <c r="A128" s="2">
        <v>42221</v>
      </c>
      <c r="B128" s="3">
        <v>24</v>
      </c>
      <c r="C128" s="3">
        <v>0</v>
      </c>
      <c r="D128">
        <f t="shared" si="3"/>
        <v>0</v>
      </c>
      <c r="E128">
        <f t="shared" si="4"/>
        <v>1</v>
      </c>
      <c r="F128">
        <f t="shared" si="5"/>
        <v>0</v>
      </c>
    </row>
    <row r="129" spans="1:6" x14ac:dyDescent="0.25">
      <c r="A129" s="2">
        <v>42222</v>
      </c>
      <c r="B129" s="3">
        <v>24</v>
      </c>
      <c r="C129" s="3">
        <v>0</v>
      </c>
      <c r="D129">
        <f t="shared" si="3"/>
        <v>0</v>
      </c>
      <c r="E129">
        <f t="shared" si="4"/>
        <v>1</v>
      </c>
      <c r="F129">
        <f t="shared" si="5"/>
        <v>0</v>
      </c>
    </row>
    <row r="130" spans="1:6" x14ac:dyDescent="0.25">
      <c r="A130" s="2">
        <v>42223</v>
      </c>
      <c r="B130" s="3">
        <v>28</v>
      </c>
      <c r="C130" s="3">
        <v>0</v>
      </c>
      <c r="D130">
        <f t="shared" si="3"/>
        <v>0</v>
      </c>
      <c r="E130">
        <f t="shared" si="4"/>
        <v>1</v>
      </c>
      <c r="F130">
        <f t="shared" si="5"/>
        <v>0</v>
      </c>
    </row>
    <row r="131" spans="1:6" x14ac:dyDescent="0.25">
      <c r="A131" s="2">
        <v>42224</v>
      </c>
      <c r="B131" s="3">
        <v>28</v>
      </c>
      <c r="C131" s="3">
        <v>0</v>
      </c>
      <c r="D131">
        <f t="shared" ref="D131:D184" si="6">IF(B131&lt;=15,1,0)</f>
        <v>0</v>
      </c>
      <c r="E131">
        <f t="shared" ref="E131:E184" si="7">IF(AND(B131&gt;15, C131&lt;=0.6),1,0)</f>
        <v>1</v>
      </c>
      <c r="F131">
        <f t="shared" ref="F131:F184" si="8">IF(AND(B131&gt;15, C131&gt;0.6),1,0)</f>
        <v>0</v>
      </c>
    </row>
    <row r="132" spans="1:6" x14ac:dyDescent="0.25">
      <c r="A132" s="2">
        <v>42225</v>
      </c>
      <c r="B132" s="3">
        <v>24</v>
      </c>
      <c r="C132" s="3">
        <v>0</v>
      </c>
      <c r="D132">
        <f t="shared" si="6"/>
        <v>0</v>
      </c>
      <c r="E132">
        <f t="shared" si="7"/>
        <v>1</v>
      </c>
      <c r="F132">
        <f t="shared" si="8"/>
        <v>0</v>
      </c>
    </row>
    <row r="133" spans="1:6" x14ac:dyDescent="0.25">
      <c r="A133" s="2">
        <v>42226</v>
      </c>
      <c r="B133" s="3">
        <v>24</v>
      </c>
      <c r="C133" s="3">
        <v>0</v>
      </c>
      <c r="D133">
        <f t="shared" si="6"/>
        <v>0</v>
      </c>
      <c r="E133">
        <f t="shared" si="7"/>
        <v>1</v>
      </c>
      <c r="F133">
        <f t="shared" si="8"/>
        <v>0</v>
      </c>
    </row>
    <row r="134" spans="1:6" x14ac:dyDescent="0.25">
      <c r="A134" s="2">
        <v>42227</v>
      </c>
      <c r="B134" s="3">
        <v>26</v>
      </c>
      <c r="C134" s="3">
        <v>0</v>
      </c>
      <c r="D134">
        <f t="shared" si="6"/>
        <v>0</v>
      </c>
      <c r="E134">
        <f t="shared" si="7"/>
        <v>1</v>
      </c>
      <c r="F134">
        <f t="shared" si="8"/>
        <v>0</v>
      </c>
    </row>
    <row r="135" spans="1:6" x14ac:dyDescent="0.25">
      <c r="A135" s="2">
        <v>42228</v>
      </c>
      <c r="B135" s="3">
        <v>32</v>
      </c>
      <c r="C135" s="3">
        <v>0.6</v>
      </c>
      <c r="D135">
        <f t="shared" si="6"/>
        <v>0</v>
      </c>
      <c r="E135">
        <f t="shared" si="7"/>
        <v>1</v>
      </c>
      <c r="F135">
        <f t="shared" si="8"/>
        <v>0</v>
      </c>
    </row>
    <row r="136" spans="1:6" x14ac:dyDescent="0.25">
      <c r="A136" s="2">
        <v>42229</v>
      </c>
      <c r="B136" s="3">
        <v>31</v>
      </c>
      <c r="C136" s="3">
        <v>0.1</v>
      </c>
      <c r="D136">
        <f t="shared" si="6"/>
        <v>0</v>
      </c>
      <c r="E136">
        <f t="shared" si="7"/>
        <v>1</v>
      </c>
      <c r="F136">
        <f t="shared" si="8"/>
        <v>0</v>
      </c>
    </row>
    <row r="137" spans="1:6" x14ac:dyDescent="0.25">
      <c r="A137" s="2">
        <v>42230</v>
      </c>
      <c r="B137" s="3">
        <v>33</v>
      </c>
      <c r="C137" s="3">
        <v>0</v>
      </c>
      <c r="D137">
        <f t="shared" si="6"/>
        <v>0</v>
      </c>
      <c r="E137">
        <f t="shared" si="7"/>
        <v>1</v>
      </c>
      <c r="F137">
        <f t="shared" si="8"/>
        <v>0</v>
      </c>
    </row>
    <row r="138" spans="1:6" x14ac:dyDescent="0.25">
      <c r="A138" s="2">
        <v>42231</v>
      </c>
      <c r="B138" s="3">
        <v>31</v>
      </c>
      <c r="C138" s="3">
        <v>12</v>
      </c>
      <c r="D138">
        <f t="shared" si="6"/>
        <v>0</v>
      </c>
      <c r="E138">
        <f t="shared" si="7"/>
        <v>0</v>
      </c>
      <c r="F138">
        <f t="shared" si="8"/>
        <v>1</v>
      </c>
    </row>
    <row r="139" spans="1:6" x14ac:dyDescent="0.25">
      <c r="A139" s="2">
        <v>42232</v>
      </c>
      <c r="B139" s="3">
        <v>22</v>
      </c>
      <c r="C139" s="3">
        <v>0</v>
      </c>
      <c r="D139">
        <f t="shared" si="6"/>
        <v>0</v>
      </c>
      <c r="E139">
        <f t="shared" si="7"/>
        <v>1</v>
      </c>
      <c r="F139">
        <f t="shared" si="8"/>
        <v>0</v>
      </c>
    </row>
    <row r="140" spans="1:6" x14ac:dyDescent="0.25">
      <c r="A140" s="2">
        <v>42233</v>
      </c>
      <c r="B140" s="3">
        <v>24</v>
      </c>
      <c r="C140" s="3">
        <v>0.2</v>
      </c>
      <c r="D140">
        <f t="shared" si="6"/>
        <v>0</v>
      </c>
      <c r="E140">
        <f t="shared" si="7"/>
        <v>1</v>
      </c>
      <c r="F140">
        <f t="shared" si="8"/>
        <v>0</v>
      </c>
    </row>
    <row r="141" spans="1:6" x14ac:dyDescent="0.25">
      <c r="A141" s="2">
        <v>42234</v>
      </c>
      <c r="B141" s="3">
        <v>22</v>
      </c>
      <c r="C141" s="3">
        <v>0</v>
      </c>
      <c r="D141">
        <f t="shared" si="6"/>
        <v>0</v>
      </c>
      <c r="E141">
        <f t="shared" si="7"/>
        <v>1</v>
      </c>
      <c r="F141">
        <f t="shared" si="8"/>
        <v>0</v>
      </c>
    </row>
    <row r="142" spans="1:6" x14ac:dyDescent="0.25">
      <c r="A142" s="2">
        <v>42235</v>
      </c>
      <c r="B142" s="3">
        <v>19</v>
      </c>
      <c r="C142" s="3">
        <v>0</v>
      </c>
      <c r="D142">
        <f t="shared" si="6"/>
        <v>0</v>
      </c>
      <c r="E142">
        <f t="shared" si="7"/>
        <v>1</v>
      </c>
      <c r="F142">
        <f t="shared" si="8"/>
        <v>0</v>
      </c>
    </row>
    <row r="143" spans="1:6" x14ac:dyDescent="0.25">
      <c r="A143" s="2">
        <v>42236</v>
      </c>
      <c r="B143" s="3">
        <v>18</v>
      </c>
      <c r="C143" s="3">
        <v>0</v>
      </c>
      <c r="D143">
        <f t="shared" si="6"/>
        <v>0</v>
      </c>
      <c r="E143">
        <f t="shared" si="7"/>
        <v>1</v>
      </c>
      <c r="F143">
        <f t="shared" si="8"/>
        <v>0</v>
      </c>
    </row>
    <row r="144" spans="1:6" x14ac:dyDescent="0.25">
      <c r="A144" s="2">
        <v>42237</v>
      </c>
      <c r="B144" s="3">
        <v>18</v>
      </c>
      <c r="C144" s="3">
        <v>0</v>
      </c>
      <c r="D144">
        <f t="shared" si="6"/>
        <v>0</v>
      </c>
      <c r="E144">
        <f t="shared" si="7"/>
        <v>1</v>
      </c>
      <c r="F144">
        <f t="shared" si="8"/>
        <v>0</v>
      </c>
    </row>
    <row r="145" spans="1:6" x14ac:dyDescent="0.25">
      <c r="A145" s="2">
        <v>42238</v>
      </c>
      <c r="B145" s="3">
        <v>18</v>
      </c>
      <c r="C145" s="3">
        <v>0</v>
      </c>
      <c r="D145">
        <f t="shared" si="6"/>
        <v>0</v>
      </c>
      <c r="E145">
        <f t="shared" si="7"/>
        <v>1</v>
      </c>
      <c r="F145">
        <f t="shared" si="8"/>
        <v>0</v>
      </c>
    </row>
    <row r="146" spans="1:6" x14ac:dyDescent="0.25">
      <c r="A146" s="2">
        <v>42239</v>
      </c>
      <c r="B146" s="3">
        <v>19</v>
      </c>
      <c r="C146" s="3">
        <v>0</v>
      </c>
      <c r="D146">
        <f t="shared" si="6"/>
        <v>0</v>
      </c>
      <c r="E146">
        <f t="shared" si="7"/>
        <v>1</v>
      </c>
      <c r="F146">
        <f t="shared" si="8"/>
        <v>0</v>
      </c>
    </row>
    <row r="147" spans="1:6" x14ac:dyDescent="0.25">
      <c r="A147" s="2">
        <v>42240</v>
      </c>
      <c r="B147" s="3">
        <v>21</v>
      </c>
      <c r="C147" s="3">
        <v>5.5</v>
      </c>
      <c r="D147">
        <f t="shared" si="6"/>
        <v>0</v>
      </c>
      <c r="E147">
        <f t="shared" si="7"/>
        <v>0</v>
      </c>
      <c r="F147">
        <f t="shared" si="8"/>
        <v>1</v>
      </c>
    </row>
    <row r="148" spans="1:6" x14ac:dyDescent="0.25">
      <c r="A148" s="2">
        <v>42241</v>
      </c>
      <c r="B148" s="3">
        <v>18</v>
      </c>
      <c r="C148" s="3">
        <v>18</v>
      </c>
      <c r="D148">
        <f t="shared" si="6"/>
        <v>0</v>
      </c>
      <c r="E148">
        <f t="shared" si="7"/>
        <v>0</v>
      </c>
      <c r="F148">
        <f t="shared" si="8"/>
        <v>1</v>
      </c>
    </row>
    <row r="149" spans="1:6" x14ac:dyDescent="0.25">
      <c r="A149" s="2">
        <v>42242</v>
      </c>
      <c r="B149" s="3">
        <v>19</v>
      </c>
      <c r="C149" s="3">
        <v>12</v>
      </c>
      <c r="D149">
        <f t="shared" si="6"/>
        <v>0</v>
      </c>
      <c r="E149">
        <f t="shared" si="7"/>
        <v>0</v>
      </c>
      <c r="F149">
        <f t="shared" si="8"/>
        <v>1</v>
      </c>
    </row>
    <row r="150" spans="1:6" x14ac:dyDescent="0.25">
      <c r="A150" s="2">
        <v>42243</v>
      </c>
      <c r="B150" s="3">
        <v>23</v>
      </c>
      <c r="C150" s="3">
        <v>0</v>
      </c>
      <c r="D150">
        <f t="shared" si="6"/>
        <v>0</v>
      </c>
      <c r="E150">
        <f t="shared" si="7"/>
        <v>1</v>
      </c>
      <c r="F150">
        <f t="shared" si="8"/>
        <v>0</v>
      </c>
    </row>
    <row r="151" spans="1:6" x14ac:dyDescent="0.25">
      <c r="A151" s="2">
        <v>42244</v>
      </c>
      <c r="B151" s="3">
        <v>17</v>
      </c>
      <c r="C151" s="3">
        <v>0.1</v>
      </c>
      <c r="D151">
        <f t="shared" si="6"/>
        <v>0</v>
      </c>
      <c r="E151">
        <f t="shared" si="7"/>
        <v>1</v>
      </c>
      <c r="F151">
        <f t="shared" si="8"/>
        <v>0</v>
      </c>
    </row>
    <row r="152" spans="1:6" x14ac:dyDescent="0.25">
      <c r="A152" s="2">
        <v>42245</v>
      </c>
      <c r="B152" s="3">
        <v>16</v>
      </c>
      <c r="C152" s="3">
        <v>14</v>
      </c>
      <c r="D152">
        <f t="shared" si="6"/>
        <v>0</v>
      </c>
      <c r="E152">
        <f t="shared" si="7"/>
        <v>0</v>
      </c>
      <c r="F152">
        <f t="shared" si="8"/>
        <v>1</v>
      </c>
    </row>
    <row r="153" spans="1:6" x14ac:dyDescent="0.25">
      <c r="A153" s="2">
        <v>42246</v>
      </c>
      <c r="B153" s="3">
        <v>22</v>
      </c>
      <c r="C153" s="3">
        <v>0</v>
      </c>
      <c r="D153">
        <f t="shared" si="6"/>
        <v>0</v>
      </c>
      <c r="E153">
        <f t="shared" si="7"/>
        <v>1</v>
      </c>
      <c r="F153">
        <f t="shared" si="8"/>
        <v>0</v>
      </c>
    </row>
    <row r="154" spans="1:6" x14ac:dyDescent="0.25">
      <c r="A154" s="2">
        <v>42247</v>
      </c>
      <c r="B154" s="3">
        <v>26</v>
      </c>
      <c r="C154" s="3">
        <v>0</v>
      </c>
      <c r="D154">
        <f t="shared" si="6"/>
        <v>0</v>
      </c>
      <c r="E154">
        <f t="shared" si="7"/>
        <v>1</v>
      </c>
      <c r="F154">
        <f t="shared" si="8"/>
        <v>0</v>
      </c>
    </row>
    <row r="155" spans="1:6" x14ac:dyDescent="0.25">
      <c r="A155" s="2">
        <v>42248</v>
      </c>
      <c r="B155" s="3">
        <v>27</v>
      </c>
      <c r="C155" s="3">
        <v>2</v>
      </c>
      <c r="D155">
        <f t="shared" si="6"/>
        <v>0</v>
      </c>
      <c r="E155">
        <f t="shared" si="7"/>
        <v>0</v>
      </c>
      <c r="F155">
        <f t="shared" si="8"/>
        <v>1</v>
      </c>
    </row>
    <row r="156" spans="1:6" x14ac:dyDescent="0.25">
      <c r="A156" s="2">
        <v>42249</v>
      </c>
      <c r="B156" s="3">
        <v>18</v>
      </c>
      <c r="C156" s="3">
        <v>0</v>
      </c>
      <c r="D156">
        <f t="shared" si="6"/>
        <v>0</v>
      </c>
      <c r="E156">
        <f t="shared" si="7"/>
        <v>1</v>
      </c>
      <c r="F156">
        <f t="shared" si="8"/>
        <v>0</v>
      </c>
    </row>
    <row r="157" spans="1:6" x14ac:dyDescent="0.25">
      <c r="A157" s="2">
        <v>42250</v>
      </c>
      <c r="B157" s="3">
        <v>17</v>
      </c>
      <c r="C157" s="3">
        <v>0</v>
      </c>
      <c r="D157">
        <f t="shared" si="6"/>
        <v>0</v>
      </c>
      <c r="E157">
        <f t="shared" si="7"/>
        <v>1</v>
      </c>
      <c r="F157">
        <f t="shared" si="8"/>
        <v>0</v>
      </c>
    </row>
    <row r="158" spans="1:6" x14ac:dyDescent="0.25">
      <c r="A158" s="2">
        <v>42251</v>
      </c>
      <c r="B158" s="3">
        <v>16</v>
      </c>
      <c r="C158" s="3">
        <v>0.1</v>
      </c>
      <c r="D158">
        <f t="shared" si="6"/>
        <v>0</v>
      </c>
      <c r="E158">
        <f t="shared" si="7"/>
        <v>1</v>
      </c>
      <c r="F158">
        <f t="shared" si="8"/>
        <v>0</v>
      </c>
    </row>
    <row r="159" spans="1:6" x14ac:dyDescent="0.25">
      <c r="A159" s="2">
        <v>42252</v>
      </c>
      <c r="B159" s="3">
        <v>15</v>
      </c>
      <c r="C159" s="3">
        <v>0</v>
      </c>
      <c r="D159">
        <f t="shared" si="6"/>
        <v>1</v>
      </c>
      <c r="E159">
        <f t="shared" si="7"/>
        <v>0</v>
      </c>
      <c r="F159">
        <f t="shared" si="8"/>
        <v>0</v>
      </c>
    </row>
    <row r="160" spans="1:6" x14ac:dyDescent="0.25">
      <c r="A160" s="2">
        <v>42253</v>
      </c>
      <c r="B160" s="3">
        <v>12</v>
      </c>
      <c r="C160" s="3">
        <v>4</v>
      </c>
      <c r="D160">
        <f t="shared" si="6"/>
        <v>1</v>
      </c>
      <c r="E160">
        <f t="shared" si="7"/>
        <v>0</v>
      </c>
      <c r="F160">
        <f t="shared" si="8"/>
        <v>0</v>
      </c>
    </row>
    <row r="161" spans="1:6" x14ac:dyDescent="0.25">
      <c r="A161" s="2">
        <v>42254</v>
      </c>
      <c r="B161" s="3">
        <v>13</v>
      </c>
      <c r="C161" s="3">
        <v>0</v>
      </c>
      <c r="D161">
        <f t="shared" si="6"/>
        <v>1</v>
      </c>
      <c r="E161">
        <f t="shared" si="7"/>
        <v>0</v>
      </c>
      <c r="F161">
        <f t="shared" si="8"/>
        <v>0</v>
      </c>
    </row>
    <row r="162" spans="1:6" x14ac:dyDescent="0.25">
      <c r="A162" s="2">
        <v>42255</v>
      </c>
      <c r="B162" s="3">
        <v>11</v>
      </c>
      <c r="C162" s="3">
        <v>4</v>
      </c>
      <c r="D162">
        <f t="shared" si="6"/>
        <v>1</v>
      </c>
      <c r="E162">
        <f t="shared" si="7"/>
        <v>0</v>
      </c>
      <c r="F162">
        <f t="shared" si="8"/>
        <v>0</v>
      </c>
    </row>
    <row r="163" spans="1:6" x14ac:dyDescent="0.25">
      <c r="A163" s="2">
        <v>42256</v>
      </c>
      <c r="B163" s="3">
        <v>11</v>
      </c>
      <c r="C163" s="3">
        <v>0</v>
      </c>
      <c r="D163">
        <f t="shared" si="6"/>
        <v>1</v>
      </c>
      <c r="E163">
        <f t="shared" si="7"/>
        <v>0</v>
      </c>
      <c r="F163">
        <f t="shared" si="8"/>
        <v>0</v>
      </c>
    </row>
    <row r="164" spans="1:6" x14ac:dyDescent="0.25">
      <c r="A164" s="2">
        <v>42257</v>
      </c>
      <c r="B164" s="3">
        <v>12</v>
      </c>
      <c r="C164" s="3">
        <v>0</v>
      </c>
      <c r="D164">
        <f t="shared" si="6"/>
        <v>1</v>
      </c>
      <c r="E164">
        <f t="shared" si="7"/>
        <v>0</v>
      </c>
      <c r="F164">
        <f t="shared" si="8"/>
        <v>0</v>
      </c>
    </row>
    <row r="165" spans="1:6" x14ac:dyDescent="0.25">
      <c r="A165" s="2">
        <v>42258</v>
      </c>
      <c r="B165" s="3">
        <v>16</v>
      </c>
      <c r="C165" s="3">
        <v>0.1</v>
      </c>
      <c r="D165">
        <f t="shared" si="6"/>
        <v>0</v>
      </c>
      <c r="E165">
        <f t="shared" si="7"/>
        <v>1</v>
      </c>
      <c r="F165">
        <f t="shared" si="8"/>
        <v>0</v>
      </c>
    </row>
    <row r="166" spans="1:6" x14ac:dyDescent="0.25">
      <c r="A166" s="2">
        <v>42259</v>
      </c>
      <c r="B166" s="3">
        <v>18</v>
      </c>
      <c r="C166" s="3">
        <v>0</v>
      </c>
      <c r="D166">
        <f t="shared" si="6"/>
        <v>0</v>
      </c>
      <c r="E166">
        <f t="shared" si="7"/>
        <v>1</v>
      </c>
      <c r="F166">
        <f t="shared" si="8"/>
        <v>0</v>
      </c>
    </row>
    <row r="167" spans="1:6" x14ac:dyDescent="0.25">
      <c r="A167" s="2">
        <v>42260</v>
      </c>
      <c r="B167" s="3">
        <v>18</v>
      </c>
      <c r="C167" s="3">
        <v>0</v>
      </c>
      <c r="D167">
        <f t="shared" si="6"/>
        <v>0</v>
      </c>
      <c r="E167">
        <f t="shared" si="7"/>
        <v>1</v>
      </c>
      <c r="F167">
        <f t="shared" si="8"/>
        <v>0</v>
      </c>
    </row>
    <row r="168" spans="1:6" x14ac:dyDescent="0.25">
      <c r="A168" s="2">
        <v>42261</v>
      </c>
      <c r="B168" s="3">
        <v>19</v>
      </c>
      <c r="C168" s="3">
        <v>3</v>
      </c>
      <c r="D168">
        <f t="shared" si="6"/>
        <v>0</v>
      </c>
      <c r="E168">
        <f t="shared" si="7"/>
        <v>0</v>
      </c>
      <c r="F168">
        <f t="shared" si="8"/>
        <v>1</v>
      </c>
    </row>
    <row r="169" spans="1:6" x14ac:dyDescent="0.25">
      <c r="A169" s="2">
        <v>42262</v>
      </c>
      <c r="B169" s="3">
        <v>16</v>
      </c>
      <c r="C169" s="3">
        <v>0.1</v>
      </c>
      <c r="D169">
        <f t="shared" si="6"/>
        <v>0</v>
      </c>
      <c r="E169">
        <f t="shared" si="7"/>
        <v>1</v>
      </c>
      <c r="F169">
        <f t="shared" si="8"/>
        <v>0</v>
      </c>
    </row>
    <row r="170" spans="1:6" x14ac:dyDescent="0.25">
      <c r="A170" s="2">
        <v>42263</v>
      </c>
      <c r="B170" s="3">
        <v>18</v>
      </c>
      <c r="C170" s="3">
        <v>0</v>
      </c>
      <c r="D170">
        <f t="shared" si="6"/>
        <v>0</v>
      </c>
      <c r="E170">
        <f t="shared" si="7"/>
        <v>1</v>
      </c>
      <c r="F170">
        <f t="shared" si="8"/>
        <v>0</v>
      </c>
    </row>
    <row r="171" spans="1:6" x14ac:dyDescent="0.25">
      <c r="A171" s="2">
        <v>42264</v>
      </c>
      <c r="B171" s="3">
        <v>22</v>
      </c>
      <c r="C171" s="3">
        <v>0.5</v>
      </c>
      <c r="D171">
        <f t="shared" si="6"/>
        <v>0</v>
      </c>
      <c r="E171">
        <f t="shared" si="7"/>
        <v>1</v>
      </c>
      <c r="F171">
        <f t="shared" si="8"/>
        <v>0</v>
      </c>
    </row>
    <row r="172" spans="1:6" x14ac:dyDescent="0.25">
      <c r="A172" s="2">
        <v>42265</v>
      </c>
      <c r="B172" s="3">
        <v>16</v>
      </c>
      <c r="C172" s="3">
        <v>0</v>
      </c>
      <c r="D172">
        <f t="shared" si="6"/>
        <v>0</v>
      </c>
      <c r="E172">
        <f t="shared" si="7"/>
        <v>1</v>
      </c>
      <c r="F172">
        <f t="shared" si="8"/>
        <v>0</v>
      </c>
    </row>
    <row r="173" spans="1:6" x14ac:dyDescent="0.25">
      <c r="A173" s="2">
        <v>42266</v>
      </c>
      <c r="B173" s="3">
        <v>15</v>
      </c>
      <c r="C173" s="3">
        <v>0</v>
      </c>
      <c r="D173">
        <f t="shared" si="6"/>
        <v>1</v>
      </c>
      <c r="E173">
        <f t="shared" si="7"/>
        <v>0</v>
      </c>
      <c r="F173">
        <f t="shared" si="8"/>
        <v>0</v>
      </c>
    </row>
    <row r="174" spans="1:6" x14ac:dyDescent="0.25">
      <c r="A174" s="2">
        <v>42267</v>
      </c>
      <c r="B174" s="3">
        <v>14</v>
      </c>
      <c r="C174" s="3">
        <v>2</v>
      </c>
      <c r="D174">
        <f t="shared" si="6"/>
        <v>1</v>
      </c>
      <c r="E174">
        <f t="shared" si="7"/>
        <v>0</v>
      </c>
      <c r="F174">
        <f t="shared" si="8"/>
        <v>0</v>
      </c>
    </row>
    <row r="175" spans="1:6" x14ac:dyDescent="0.25">
      <c r="A175" s="2">
        <v>42268</v>
      </c>
      <c r="B175" s="3">
        <v>12</v>
      </c>
      <c r="C175" s="3">
        <v>0</v>
      </c>
      <c r="D175">
        <f t="shared" si="6"/>
        <v>1</v>
      </c>
      <c r="E175">
        <f t="shared" si="7"/>
        <v>0</v>
      </c>
      <c r="F175">
        <f t="shared" si="8"/>
        <v>0</v>
      </c>
    </row>
    <row r="176" spans="1:6" x14ac:dyDescent="0.25">
      <c r="A176" s="2">
        <v>42269</v>
      </c>
      <c r="B176" s="3">
        <v>13</v>
      </c>
      <c r="C176" s="3">
        <v>0</v>
      </c>
      <c r="D176">
        <f t="shared" si="6"/>
        <v>1</v>
      </c>
      <c r="E176">
        <f t="shared" si="7"/>
        <v>0</v>
      </c>
      <c r="F176">
        <f t="shared" si="8"/>
        <v>0</v>
      </c>
    </row>
    <row r="177" spans="1:6" x14ac:dyDescent="0.25">
      <c r="A177" s="2">
        <v>42270</v>
      </c>
      <c r="B177" s="3">
        <v>15</v>
      </c>
      <c r="C177" s="3">
        <v>0</v>
      </c>
      <c r="D177">
        <f t="shared" si="6"/>
        <v>1</v>
      </c>
      <c r="E177">
        <f t="shared" si="7"/>
        <v>0</v>
      </c>
      <c r="F177">
        <f t="shared" si="8"/>
        <v>0</v>
      </c>
    </row>
    <row r="178" spans="1:6" x14ac:dyDescent="0.25">
      <c r="A178" s="2">
        <v>42271</v>
      </c>
      <c r="B178" s="3">
        <v>15</v>
      </c>
      <c r="C178" s="3">
        <v>0</v>
      </c>
      <c r="D178">
        <f t="shared" si="6"/>
        <v>1</v>
      </c>
      <c r="E178">
        <f t="shared" si="7"/>
        <v>0</v>
      </c>
      <c r="F178">
        <f t="shared" si="8"/>
        <v>0</v>
      </c>
    </row>
    <row r="179" spans="1:6" x14ac:dyDescent="0.25">
      <c r="A179" s="2">
        <v>42272</v>
      </c>
      <c r="B179" s="3">
        <v>14</v>
      </c>
      <c r="C179" s="3">
        <v>0</v>
      </c>
      <c r="D179">
        <f t="shared" si="6"/>
        <v>1</v>
      </c>
      <c r="E179">
        <f t="shared" si="7"/>
        <v>0</v>
      </c>
      <c r="F179">
        <f t="shared" si="8"/>
        <v>0</v>
      </c>
    </row>
    <row r="180" spans="1:6" x14ac:dyDescent="0.25">
      <c r="A180" s="2">
        <v>42273</v>
      </c>
      <c r="B180" s="3">
        <v>12</v>
      </c>
      <c r="C180" s="3">
        <v>0</v>
      </c>
      <c r="D180">
        <f t="shared" si="6"/>
        <v>1</v>
      </c>
      <c r="E180">
        <f t="shared" si="7"/>
        <v>0</v>
      </c>
      <c r="F180">
        <f t="shared" si="8"/>
        <v>0</v>
      </c>
    </row>
    <row r="181" spans="1:6" x14ac:dyDescent="0.25">
      <c r="A181" s="2">
        <v>42274</v>
      </c>
      <c r="B181" s="3">
        <v>11</v>
      </c>
      <c r="C181" s="3">
        <v>0</v>
      </c>
      <c r="D181">
        <f t="shared" si="6"/>
        <v>1</v>
      </c>
      <c r="E181">
        <f t="shared" si="7"/>
        <v>0</v>
      </c>
      <c r="F181">
        <f t="shared" si="8"/>
        <v>0</v>
      </c>
    </row>
    <row r="182" spans="1:6" x14ac:dyDescent="0.25">
      <c r="A182" s="2">
        <v>42275</v>
      </c>
      <c r="B182" s="3">
        <v>10</v>
      </c>
      <c r="C182" s="3">
        <v>0</v>
      </c>
      <c r="D182">
        <f t="shared" si="6"/>
        <v>1</v>
      </c>
      <c r="E182">
        <f t="shared" si="7"/>
        <v>0</v>
      </c>
      <c r="F182">
        <f t="shared" si="8"/>
        <v>0</v>
      </c>
    </row>
    <row r="183" spans="1:6" x14ac:dyDescent="0.25">
      <c r="A183" s="2">
        <v>42276</v>
      </c>
      <c r="B183" s="3">
        <v>10</v>
      </c>
      <c r="C183" s="3">
        <v>0</v>
      </c>
      <c r="D183">
        <f t="shared" si="6"/>
        <v>1</v>
      </c>
      <c r="E183">
        <f t="shared" si="7"/>
        <v>0</v>
      </c>
      <c r="F183">
        <f t="shared" si="8"/>
        <v>0</v>
      </c>
    </row>
    <row r="184" spans="1:6" x14ac:dyDescent="0.25">
      <c r="A184" s="2">
        <v>42277</v>
      </c>
      <c r="B184" s="3">
        <v>10</v>
      </c>
      <c r="C184" s="3">
        <v>0</v>
      </c>
      <c r="D184">
        <f t="shared" si="6"/>
        <v>1</v>
      </c>
      <c r="E184">
        <f t="shared" si="7"/>
        <v>0</v>
      </c>
      <c r="F184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workbookViewId="0">
      <selection activeCell="A37" sqref="A37"/>
    </sheetView>
  </sheetViews>
  <sheetFormatPr defaultRowHeight="15" x14ac:dyDescent="0.25"/>
  <cols>
    <col min="1" max="1" width="10.7109375" customWidth="1"/>
    <col min="2" max="2" width="8.28515625" customWidth="1"/>
    <col min="3" max="3" width="7.85546875" customWidth="1"/>
    <col min="4" max="4" width="6.5703125" customWidth="1"/>
    <col min="5" max="5" width="14.140625" customWidth="1"/>
    <col min="6" max="6" width="10" customWidth="1"/>
    <col min="7" max="7" width="18.28515625" customWidth="1"/>
    <col min="8" max="8" width="16" customWidth="1"/>
    <col min="9" max="9" width="10.5703125" customWidth="1"/>
    <col min="11" max="11" width="14.140625" customWidth="1"/>
    <col min="13" max="13" width="25.140625" customWidth="1"/>
    <col min="14" max="14" width="12" customWidth="1"/>
  </cols>
  <sheetData>
    <row r="1" spans="1:14" x14ac:dyDescent="0.25">
      <c r="A1" s="2" t="s">
        <v>1</v>
      </c>
      <c r="B1" s="3" t="s">
        <v>4</v>
      </c>
      <c r="C1" s="3" t="s">
        <v>0</v>
      </c>
      <c r="D1" t="s">
        <v>7</v>
      </c>
      <c r="E1" t="s">
        <v>10</v>
      </c>
      <c r="F1" t="s">
        <v>6</v>
      </c>
      <c r="G1" t="s">
        <v>2</v>
      </c>
      <c r="H1" t="s">
        <v>8</v>
      </c>
      <c r="I1" t="s">
        <v>9</v>
      </c>
      <c r="J1" t="s">
        <v>3</v>
      </c>
      <c r="K1" t="s">
        <v>5</v>
      </c>
    </row>
    <row r="2" spans="1:14" x14ac:dyDescent="0.25">
      <c r="A2" s="2">
        <v>42095</v>
      </c>
      <c r="B2" s="3">
        <v>4</v>
      </c>
      <c r="C2" s="3">
        <v>2</v>
      </c>
      <c r="D2">
        <v>25000</v>
      </c>
      <c r="E2">
        <f>700*C2</f>
        <v>1400</v>
      </c>
      <c r="F2">
        <f>IF(C2=0,ROUNDUP(-(0.0003*(B2^(1.5))*D2),0),0)</f>
        <v>0</v>
      </c>
      <c r="G2">
        <f>IF(D2+E2+F2&gt;25000,25000,D2+E2+F2)</f>
        <v>25000</v>
      </c>
      <c r="H2">
        <f>IF(AND(B2&gt;15,C2&lt;=0.6),IF(B2&lt;=30,12000,24000),0)</f>
        <v>0</v>
      </c>
      <c r="I2">
        <f>IF(H2&gt;G2,25000-G2,0)</f>
        <v>0</v>
      </c>
      <c r="J2">
        <f>G2+I2</f>
        <v>25000</v>
      </c>
      <c r="K2">
        <f>J2-H2</f>
        <v>25000</v>
      </c>
      <c r="M2" t="s">
        <v>17</v>
      </c>
      <c r="N2" t="s">
        <v>19</v>
      </c>
    </row>
    <row r="3" spans="1:14" x14ac:dyDescent="0.25">
      <c r="A3" s="2">
        <v>42096</v>
      </c>
      <c r="B3" s="3">
        <v>2</v>
      </c>
      <c r="C3" s="3">
        <v>6</v>
      </c>
      <c r="D3">
        <f>K2</f>
        <v>25000</v>
      </c>
      <c r="E3">
        <f t="shared" ref="E3:E66" si="0">700*C3</f>
        <v>4200</v>
      </c>
      <c r="F3">
        <f t="shared" ref="F3:F66" si="1">IF(C3=0,ROUNDUP(-(0.0003*(B3^(1.5))*D3),0),0)</f>
        <v>0</v>
      </c>
      <c r="G3">
        <f t="shared" ref="G3:G66" si="2">IF(D3+E3+F3&gt;25000,25000,D3+E3+F3)</f>
        <v>25000</v>
      </c>
      <c r="H3">
        <f t="shared" ref="H3:H66" si="3">IF(AND(B3&gt;15,C3&lt;=0.6),IF(B3&lt;=30,12000,24000),0)</f>
        <v>0</v>
      </c>
      <c r="I3">
        <f t="shared" ref="I3:I66" si="4">IF(H3&gt;G3,25000-G3,0)</f>
        <v>0</v>
      </c>
      <c r="J3">
        <f t="shared" ref="J3:J66" si="5">G3+I3</f>
        <v>25000</v>
      </c>
      <c r="K3">
        <f t="shared" ref="K3:K66" si="6">J3-H3</f>
        <v>25000</v>
      </c>
      <c r="M3" t="s">
        <v>18</v>
      </c>
      <c r="N3">
        <f>IF(H37&gt;G37,25000-G37,0)</f>
        <v>13172</v>
      </c>
    </row>
    <row r="4" spans="1:14" x14ac:dyDescent="0.25">
      <c r="A4" s="2">
        <v>42097</v>
      </c>
      <c r="B4" s="3">
        <v>4</v>
      </c>
      <c r="C4" s="3">
        <v>1</v>
      </c>
      <c r="D4">
        <f t="shared" ref="D4:D67" si="7">K3</f>
        <v>25000</v>
      </c>
      <c r="E4">
        <f t="shared" si="0"/>
        <v>700</v>
      </c>
      <c r="F4">
        <f t="shared" si="1"/>
        <v>0</v>
      </c>
      <c r="G4">
        <f t="shared" si="2"/>
        <v>25000</v>
      </c>
      <c r="H4">
        <f t="shared" si="3"/>
        <v>0</v>
      </c>
      <c r="I4">
        <f t="shared" si="4"/>
        <v>0</v>
      </c>
      <c r="J4">
        <f t="shared" si="5"/>
        <v>25000</v>
      </c>
      <c r="K4">
        <f t="shared" si="6"/>
        <v>25000</v>
      </c>
    </row>
    <row r="5" spans="1:14" x14ac:dyDescent="0.25">
      <c r="A5" s="2">
        <v>42098</v>
      </c>
      <c r="B5" s="3">
        <v>4</v>
      </c>
      <c r="C5" s="3">
        <v>0.8</v>
      </c>
      <c r="D5">
        <f t="shared" si="7"/>
        <v>25000</v>
      </c>
      <c r="E5">
        <f t="shared" si="0"/>
        <v>560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25000</v>
      </c>
      <c r="K5">
        <f t="shared" si="6"/>
        <v>25000</v>
      </c>
    </row>
    <row r="6" spans="1:14" x14ac:dyDescent="0.25">
      <c r="A6" s="2">
        <v>42099</v>
      </c>
      <c r="B6" s="3">
        <v>3</v>
      </c>
      <c r="C6" s="3">
        <v>0</v>
      </c>
      <c r="D6">
        <f t="shared" si="7"/>
        <v>25000</v>
      </c>
      <c r="E6">
        <f t="shared" si="0"/>
        <v>0</v>
      </c>
      <c r="F6">
        <f t="shared" si="1"/>
        <v>-39</v>
      </c>
      <c r="G6">
        <f t="shared" si="2"/>
        <v>24961</v>
      </c>
      <c r="H6">
        <f t="shared" si="3"/>
        <v>0</v>
      </c>
      <c r="I6">
        <f t="shared" si="4"/>
        <v>0</v>
      </c>
      <c r="J6">
        <f t="shared" si="5"/>
        <v>24961</v>
      </c>
      <c r="K6">
        <f t="shared" si="6"/>
        <v>24961</v>
      </c>
    </row>
    <row r="7" spans="1:14" x14ac:dyDescent="0.25">
      <c r="A7" s="2">
        <v>42100</v>
      </c>
      <c r="B7" s="3">
        <v>4</v>
      </c>
      <c r="C7" s="3">
        <v>0</v>
      </c>
      <c r="D7">
        <f t="shared" si="7"/>
        <v>24961</v>
      </c>
      <c r="E7">
        <f t="shared" si="0"/>
        <v>0</v>
      </c>
      <c r="F7">
        <f t="shared" si="1"/>
        <v>-60</v>
      </c>
      <c r="G7">
        <f t="shared" si="2"/>
        <v>24901</v>
      </c>
      <c r="H7">
        <f t="shared" si="3"/>
        <v>0</v>
      </c>
      <c r="I7">
        <f t="shared" si="4"/>
        <v>0</v>
      </c>
      <c r="J7">
        <f t="shared" si="5"/>
        <v>24901</v>
      </c>
      <c r="K7">
        <f t="shared" si="6"/>
        <v>24901</v>
      </c>
    </row>
    <row r="8" spans="1:14" x14ac:dyDescent="0.25">
      <c r="A8" s="2">
        <v>42101</v>
      </c>
      <c r="B8" s="3">
        <v>4</v>
      </c>
      <c r="C8" s="3">
        <v>1</v>
      </c>
      <c r="D8">
        <f t="shared" si="7"/>
        <v>24901</v>
      </c>
      <c r="E8">
        <f t="shared" si="0"/>
        <v>700</v>
      </c>
      <c r="F8">
        <f t="shared" si="1"/>
        <v>0</v>
      </c>
      <c r="G8">
        <f t="shared" si="2"/>
        <v>25000</v>
      </c>
      <c r="H8">
        <f t="shared" si="3"/>
        <v>0</v>
      </c>
      <c r="I8">
        <f t="shared" si="4"/>
        <v>0</v>
      </c>
      <c r="J8">
        <f t="shared" si="5"/>
        <v>25000</v>
      </c>
      <c r="K8">
        <f t="shared" si="6"/>
        <v>25000</v>
      </c>
    </row>
    <row r="9" spans="1:14" x14ac:dyDescent="0.25">
      <c r="A9" s="2">
        <v>42102</v>
      </c>
      <c r="B9" s="3">
        <v>8</v>
      </c>
      <c r="C9" s="3">
        <v>1</v>
      </c>
      <c r="D9">
        <f t="shared" si="7"/>
        <v>25000</v>
      </c>
      <c r="E9">
        <f t="shared" si="0"/>
        <v>700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25000</v>
      </c>
      <c r="K9">
        <f t="shared" si="6"/>
        <v>25000</v>
      </c>
    </row>
    <row r="10" spans="1:14" x14ac:dyDescent="0.25">
      <c r="A10" s="2">
        <v>42103</v>
      </c>
      <c r="B10" s="3">
        <v>6</v>
      </c>
      <c r="C10" s="3">
        <v>2</v>
      </c>
      <c r="D10">
        <f t="shared" si="7"/>
        <v>25000</v>
      </c>
      <c r="E10">
        <f t="shared" si="0"/>
        <v>1400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25000</v>
      </c>
      <c r="K10">
        <f t="shared" si="6"/>
        <v>25000</v>
      </c>
    </row>
    <row r="11" spans="1:14" x14ac:dyDescent="0.25">
      <c r="A11" s="2">
        <v>42104</v>
      </c>
      <c r="B11" s="3">
        <v>9</v>
      </c>
      <c r="C11" s="3">
        <v>2</v>
      </c>
      <c r="D11">
        <f t="shared" si="7"/>
        <v>25000</v>
      </c>
      <c r="E11">
        <f t="shared" si="0"/>
        <v>1400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25000</v>
      </c>
      <c r="K11">
        <f t="shared" si="6"/>
        <v>25000</v>
      </c>
    </row>
    <row r="12" spans="1:14" x14ac:dyDescent="0.25">
      <c r="A12" s="2">
        <v>42105</v>
      </c>
      <c r="B12" s="3">
        <v>12</v>
      </c>
      <c r="C12" s="3">
        <v>3</v>
      </c>
      <c r="D12">
        <f t="shared" si="7"/>
        <v>25000</v>
      </c>
      <c r="E12">
        <f t="shared" si="0"/>
        <v>2100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25000</v>
      </c>
      <c r="K12">
        <f t="shared" si="6"/>
        <v>25000</v>
      </c>
    </row>
    <row r="13" spans="1:14" x14ac:dyDescent="0.25">
      <c r="A13" s="2">
        <v>42106</v>
      </c>
      <c r="B13" s="3">
        <v>10</v>
      </c>
      <c r="C13" s="3">
        <v>2</v>
      </c>
      <c r="D13">
        <f t="shared" si="7"/>
        <v>25000</v>
      </c>
      <c r="E13">
        <f t="shared" si="0"/>
        <v>1400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25000</v>
      </c>
      <c r="K13">
        <f t="shared" si="6"/>
        <v>25000</v>
      </c>
    </row>
    <row r="14" spans="1:14" x14ac:dyDescent="0.25">
      <c r="A14" s="2">
        <v>42107</v>
      </c>
      <c r="B14" s="3">
        <v>8</v>
      </c>
      <c r="C14" s="3">
        <v>1</v>
      </c>
      <c r="D14">
        <f t="shared" si="7"/>
        <v>25000</v>
      </c>
      <c r="E14">
        <f t="shared" si="0"/>
        <v>700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25000</v>
      </c>
      <c r="K14">
        <f t="shared" si="6"/>
        <v>25000</v>
      </c>
    </row>
    <row r="15" spans="1:14" x14ac:dyDescent="0.25">
      <c r="A15" s="2">
        <v>42108</v>
      </c>
      <c r="B15" s="3">
        <v>6</v>
      </c>
      <c r="C15" s="3">
        <v>0</v>
      </c>
      <c r="D15">
        <f t="shared" si="7"/>
        <v>25000</v>
      </c>
      <c r="E15">
        <f t="shared" si="0"/>
        <v>0</v>
      </c>
      <c r="F15">
        <f t="shared" si="1"/>
        <v>-111</v>
      </c>
      <c r="G15">
        <f t="shared" si="2"/>
        <v>24889</v>
      </c>
      <c r="H15">
        <f t="shared" si="3"/>
        <v>0</v>
      </c>
      <c r="I15">
        <f t="shared" si="4"/>
        <v>0</v>
      </c>
      <c r="J15">
        <f t="shared" si="5"/>
        <v>24889</v>
      </c>
      <c r="K15">
        <f t="shared" si="6"/>
        <v>24889</v>
      </c>
    </row>
    <row r="16" spans="1:14" x14ac:dyDescent="0.25">
      <c r="A16" s="2">
        <v>42109</v>
      </c>
      <c r="B16" s="3">
        <v>14</v>
      </c>
      <c r="C16" s="3">
        <v>0</v>
      </c>
      <c r="D16">
        <f t="shared" si="7"/>
        <v>24889</v>
      </c>
      <c r="E16">
        <f t="shared" si="0"/>
        <v>0</v>
      </c>
      <c r="F16">
        <f t="shared" si="1"/>
        <v>-392</v>
      </c>
      <c r="G16">
        <f t="shared" si="2"/>
        <v>24497</v>
      </c>
      <c r="H16">
        <f t="shared" si="3"/>
        <v>0</v>
      </c>
      <c r="I16">
        <f t="shared" si="4"/>
        <v>0</v>
      </c>
      <c r="J16">
        <f t="shared" si="5"/>
        <v>24497</v>
      </c>
      <c r="K16">
        <f t="shared" si="6"/>
        <v>24497</v>
      </c>
    </row>
    <row r="17" spans="1:11" x14ac:dyDescent="0.25">
      <c r="A17" s="2">
        <v>42110</v>
      </c>
      <c r="B17" s="3">
        <v>10</v>
      </c>
      <c r="C17" s="3">
        <v>0</v>
      </c>
      <c r="D17">
        <f t="shared" si="7"/>
        <v>24497</v>
      </c>
      <c r="E17">
        <f t="shared" si="0"/>
        <v>0</v>
      </c>
      <c r="F17">
        <f t="shared" si="1"/>
        <v>-233</v>
      </c>
      <c r="G17">
        <f t="shared" si="2"/>
        <v>24264</v>
      </c>
      <c r="H17">
        <f t="shared" si="3"/>
        <v>0</v>
      </c>
      <c r="I17">
        <f t="shared" si="4"/>
        <v>0</v>
      </c>
      <c r="J17">
        <f t="shared" si="5"/>
        <v>24264</v>
      </c>
      <c r="K17">
        <f t="shared" si="6"/>
        <v>24264</v>
      </c>
    </row>
    <row r="18" spans="1:11" x14ac:dyDescent="0.25">
      <c r="A18" s="2">
        <v>42111</v>
      </c>
      <c r="B18" s="3">
        <v>6</v>
      </c>
      <c r="C18" s="3">
        <v>0</v>
      </c>
      <c r="D18">
        <f t="shared" si="7"/>
        <v>24264</v>
      </c>
      <c r="E18">
        <f t="shared" si="0"/>
        <v>0</v>
      </c>
      <c r="F18">
        <f t="shared" si="1"/>
        <v>-107</v>
      </c>
      <c r="G18">
        <f t="shared" si="2"/>
        <v>24157</v>
      </c>
      <c r="H18">
        <f t="shared" si="3"/>
        <v>0</v>
      </c>
      <c r="I18">
        <f t="shared" si="4"/>
        <v>0</v>
      </c>
      <c r="J18">
        <f t="shared" si="5"/>
        <v>24157</v>
      </c>
      <c r="K18">
        <f t="shared" si="6"/>
        <v>24157</v>
      </c>
    </row>
    <row r="19" spans="1:11" x14ac:dyDescent="0.25">
      <c r="A19" s="2">
        <v>42112</v>
      </c>
      <c r="B19" s="3">
        <v>4</v>
      </c>
      <c r="C19" s="3">
        <v>0</v>
      </c>
      <c r="D19">
        <f t="shared" si="7"/>
        <v>24157</v>
      </c>
      <c r="E19">
        <f t="shared" si="0"/>
        <v>0</v>
      </c>
      <c r="F19">
        <f t="shared" si="1"/>
        <v>-58</v>
      </c>
      <c r="G19">
        <f t="shared" si="2"/>
        <v>24099</v>
      </c>
      <c r="H19">
        <f t="shared" si="3"/>
        <v>0</v>
      </c>
      <c r="I19">
        <f t="shared" si="4"/>
        <v>0</v>
      </c>
      <c r="J19">
        <f t="shared" si="5"/>
        <v>24099</v>
      </c>
      <c r="K19">
        <f t="shared" si="6"/>
        <v>24099</v>
      </c>
    </row>
    <row r="20" spans="1:11" x14ac:dyDescent="0.25">
      <c r="A20" s="2">
        <v>42113</v>
      </c>
      <c r="B20" s="3">
        <v>7</v>
      </c>
      <c r="C20" s="3">
        <v>0</v>
      </c>
      <c r="D20">
        <f t="shared" si="7"/>
        <v>24099</v>
      </c>
      <c r="E20">
        <f t="shared" si="0"/>
        <v>0</v>
      </c>
      <c r="F20">
        <f t="shared" si="1"/>
        <v>-134</v>
      </c>
      <c r="G20">
        <f t="shared" si="2"/>
        <v>23965</v>
      </c>
      <c r="H20">
        <f t="shared" si="3"/>
        <v>0</v>
      </c>
      <c r="I20">
        <f t="shared" si="4"/>
        <v>0</v>
      </c>
      <c r="J20">
        <f t="shared" si="5"/>
        <v>23965</v>
      </c>
      <c r="K20">
        <f t="shared" si="6"/>
        <v>23965</v>
      </c>
    </row>
    <row r="21" spans="1:11" x14ac:dyDescent="0.25">
      <c r="A21" s="2">
        <v>42114</v>
      </c>
      <c r="B21" s="3">
        <v>10</v>
      </c>
      <c r="C21" s="3">
        <v>1</v>
      </c>
      <c r="D21">
        <f t="shared" si="7"/>
        <v>23965</v>
      </c>
      <c r="E21">
        <f t="shared" si="0"/>
        <v>700</v>
      </c>
      <c r="F21">
        <f t="shared" si="1"/>
        <v>0</v>
      </c>
      <c r="G21">
        <f t="shared" si="2"/>
        <v>24665</v>
      </c>
      <c r="H21">
        <f t="shared" si="3"/>
        <v>0</v>
      </c>
      <c r="I21">
        <f t="shared" si="4"/>
        <v>0</v>
      </c>
      <c r="J21">
        <f t="shared" si="5"/>
        <v>24665</v>
      </c>
      <c r="K21">
        <f t="shared" si="6"/>
        <v>24665</v>
      </c>
    </row>
    <row r="22" spans="1:11" x14ac:dyDescent="0.25">
      <c r="A22" s="2">
        <v>42115</v>
      </c>
      <c r="B22" s="3">
        <v>11</v>
      </c>
      <c r="C22" s="3">
        <v>3.2</v>
      </c>
      <c r="D22">
        <f t="shared" si="7"/>
        <v>24665</v>
      </c>
      <c r="E22">
        <f t="shared" si="0"/>
        <v>2240</v>
      </c>
      <c r="F22">
        <f t="shared" si="1"/>
        <v>0</v>
      </c>
      <c r="G22">
        <f t="shared" si="2"/>
        <v>25000</v>
      </c>
      <c r="H22">
        <f t="shared" si="3"/>
        <v>0</v>
      </c>
      <c r="I22">
        <f t="shared" si="4"/>
        <v>0</v>
      </c>
      <c r="J22">
        <f t="shared" si="5"/>
        <v>25000</v>
      </c>
      <c r="K22">
        <f t="shared" si="6"/>
        <v>25000</v>
      </c>
    </row>
    <row r="23" spans="1:11" x14ac:dyDescent="0.25">
      <c r="A23" s="2">
        <v>42116</v>
      </c>
      <c r="B23" s="3">
        <v>8</v>
      </c>
      <c r="C23" s="3">
        <v>2.2000000000000002</v>
      </c>
      <c r="D23">
        <f t="shared" si="7"/>
        <v>25000</v>
      </c>
      <c r="E23">
        <f t="shared" si="0"/>
        <v>1540.0000000000002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25000</v>
      </c>
      <c r="K23">
        <f t="shared" si="6"/>
        <v>25000</v>
      </c>
    </row>
    <row r="24" spans="1:11" x14ac:dyDescent="0.25">
      <c r="A24" s="2">
        <v>42117</v>
      </c>
      <c r="B24" s="3">
        <v>11</v>
      </c>
      <c r="C24" s="3">
        <v>1</v>
      </c>
      <c r="D24">
        <f t="shared" si="7"/>
        <v>25000</v>
      </c>
      <c r="E24">
        <f t="shared" si="0"/>
        <v>700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25000</v>
      </c>
      <c r="K24">
        <f t="shared" si="6"/>
        <v>25000</v>
      </c>
    </row>
    <row r="25" spans="1:11" x14ac:dyDescent="0.25">
      <c r="A25" s="2">
        <v>42118</v>
      </c>
      <c r="B25" s="3">
        <v>12</v>
      </c>
      <c r="C25" s="3">
        <v>1</v>
      </c>
      <c r="D25">
        <f t="shared" si="7"/>
        <v>25000</v>
      </c>
      <c r="E25">
        <f t="shared" si="0"/>
        <v>700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25000</v>
      </c>
      <c r="K25">
        <f t="shared" si="6"/>
        <v>25000</v>
      </c>
    </row>
    <row r="26" spans="1:11" x14ac:dyDescent="0.25">
      <c r="A26" s="2">
        <v>42119</v>
      </c>
      <c r="B26" s="3">
        <v>14</v>
      </c>
      <c r="C26" s="3">
        <v>1</v>
      </c>
      <c r="D26">
        <f t="shared" si="7"/>
        <v>25000</v>
      </c>
      <c r="E26">
        <f t="shared" si="0"/>
        <v>700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25000</v>
      </c>
      <c r="K26">
        <f t="shared" si="6"/>
        <v>25000</v>
      </c>
    </row>
    <row r="27" spans="1:11" x14ac:dyDescent="0.25">
      <c r="A27" s="2">
        <v>42120</v>
      </c>
      <c r="B27" s="3">
        <v>16</v>
      </c>
      <c r="C27" s="3">
        <v>0</v>
      </c>
      <c r="D27">
        <f t="shared" si="7"/>
        <v>25000</v>
      </c>
      <c r="E27">
        <f t="shared" si="0"/>
        <v>0</v>
      </c>
      <c r="F27">
        <f t="shared" si="1"/>
        <v>-480</v>
      </c>
      <c r="G27">
        <f t="shared" si="2"/>
        <v>24520</v>
      </c>
      <c r="H27">
        <f t="shared" si="3"/>
        <v>12000</v>
      </c>
      <c r="I27">
        <f t="shared" si="4"/>
        <v>0</v>
      </c>
      <c r="J27">
        <f t="shared" si="5"/>
        <v>24520</v>
      </c>
      <c r="K27">
        <f t="shared" si="6"/>
        <v>12520</v>
      </c>
    </row>
    <row r="28" spans="1:11" x14ac:dyDescent="0.25">
      <c r="A28" s="2">
        <v>42121</v>
      </c>
      <c r="B28" s="3">
        <v>16</v>
      </c>
      <c r="C28" s="3">
        <v>1</v>
      </c>
      <c r="D28">
        <f t="shared" si="7"/>
        <v>12520</v>
      </c>
      <c r="E28">
        <f t="shared" si="0"/>
        <v>700</v>
      </c>
      <c r="F28">
        <f t="shared" si="1"/>
        <v>0</v>
      </c>
      <c r="G28">
        <f t="shared" si="2"/>
        <v>13220</v>
      </c>
      <c r="H28">
        <f t="shared" si="3"/>
        <v>0</v>
      </c>
      <c r="I28">
        <f t="shared" si="4"/>
        <v>0</v>
      </c>
      <c r="J28">
        <f t="shared" si="5"/>
        <v>13220</v>
      </c>
      <c r="K28">
        <f t="shared" si="6"/>
        <v>13220</v>
      </c>
    </row>
    <row r="29" spans="1:11" x14ac:dyDescent="0.25">
      <c r="A29" s="2">
        <v>42122</v>
      </c>
      <c r="B29" s="3">
        <v>6</v>
      </c>
      <c r="C29" s="3">
        <v>2</v>
      </c>
      <c r="D29">
        <f t="shared" si="7"/>
        <v>13220</v>
      </c>
      <c r="E29">
        <f t="shared" si="0"/>
        <v>1400</v>
      </c>
      <c r="F29">
        <f t="shared" si="1"/>
        <v>0</v>
      </c>
      <c r="G29">
        <f t="shared" si="2"/>
        <v>14620</v>
      </c>
      <c r="H29">
        <f t="shared" si="3"/>
        <v>0</v>
      </c>
      <c r="I29">
        <f t="shared" si="4"/>
        <v>0</v>
      </c>
      <c r="J29">
        <f t="shared" si="5"/>
        <v>14620</v>
      </c>
      <c r="K29">
        <f t="shared" si="6"/>
        <v>14620</v>
      </c>
    </row>
    <row r="30" spans="1:11" x14ac:dyDescent="0.25">
      <c r="A30" s="2">
        <v>42123</v>
      </c>
      <c r="B30" s="3">
        <v>7</v>
      </c>
      <c r="C30" s="3">
        <v>0</v>
      </c>
      <c r="D30">
        <f t="shared" si="7"/>
        <v>14620</v>
      </c>
      <c r="E30">
        <f t="shared" si="0"/>
        <v>0</v>
      </c>
      <c r="F30">
        <f t="shared" si="1"/>
        <v>-82</v>
      </c>
      <c r="G30">
        <f t="shared" si="2"/>
        <v>14538</v>
      </c>
      <c r="H30">
        <f t="shared" si="3"/>
        <v>0</v>
      </c>
      <c r="I30">
        <f t="shared" si="4"/>
        <v>0</v>
      </c>
      <c r="J30">
        <f t="shared" si="5"/>
        <v>14538</v>
      </c>
      <c r="K30">
        <f t="shared" si="6"/>
        <v>14538</v>
      </c>
    </row>
    <row r="31" spans="1:11" x14ac:dyDescent="0.25">
      <c r="A31" s="2">
        <v>42124</v>
      </c>
      <c r="B31" s="3">
        <v>10</v>
      </c>
      <c r="C31" s="3">
        <v>0</v>
      </c>
      <c r="D31">
        <f t="shared" si="7"/>
        <v>14538</v>
      </c>
      <c r="E31">
        <f t="shared" si="0"/>
        <v>0</v>
      </c>
      <c r="F31">
        <f t="shared" si="1"/>
        <v>-138</v>
      </c>
      <c r="G31">
        <f t="shared" si="2"/>
        <v>14400</v>
      </c>
      <c r="H31">
        <f t="shared" si="3"/>
        <v>0</v>
      </c>
      <c r="I31">
        <f t="shared" si="4"/>
        <v>0</v>
      </c>
      <c r="J31">
        <f t="shared" si="5"/>
        <v>14400</v>
      </c>
      <c r="K31">
        <f t="shared" si="6"/>
        <v>14400</v>
      </c>
    </row>
    <row r="32" spans="1:11" x14ac:dyDescent="0.25">
      <c r="A32" s="2">
        <v>42125</v>
      </c>
      <c r="B32" s="3">
        <v>10</v>
      </c>
      <c r="C32" s="3">
        <v>4</v>
      </c>
      <c r="D32">
        <f t="shared" si="7"/>
        <v>14400</v>
      </c>
      <c r="E32">
        <f t="shared" si="0"/>
        <v>2800</v>
      </c>
      <c r="F32">
        <f t="shared" si="1"/>
        <v>0</v>
      </c>
      <c r="G32">
        <f t="shared" si="2"/>
        <v>17200</v>
      </c>
      <c r="H32">
        <f t="shared" si="3"/>
        <v>0</v>
      </c>
      <c r="I32">
        <f t="shared" si="4"/>
        <v>0</v>
      </c>
      <c r="J32">
        <f t="shared" si="5"/>
        <v>17200</v>
      </c>
      <c r="K32">
        <f t="shared" si="6"/>
        <v>17200</v>
      </c>
    </row>
    <row r="33" spans="1:11" x14ac:dyDescent="0.25">
      <c r="A33" s="2">
        <v>42126</v>
      </c>
      <c r="B33" s="3">
        <v>7</v>
      </c>
      <c r="C33" s="3">
        <v>5</v>
      </c>
      <c r="D33">
        <f t="shared" si="7"/>
        <v>17200</v>
      </c>
      <c r="E33">
        <f t="shared" si="0"/>
        <v>3500</v>
      </c>
      <c r="F33">
        <f t="shared" si="1"/>
        <v>0</v>
      </c>
      <c r="G33">
        <f t="shared" si="2"/>
        <v>20700</v>
      </c>
      <c r="H33">
        <f t="shared" si="3"/>
        <v>0</v>
      </c>
      <c r="I33">
        <f t="shared" si="4"/>
        <v>0</v>
      </c>
      <c r="J33">
        <f t="shared" si="5"/>
        <v>20700</v>
      </c>
      <c r="K33">
        <f t="shared" si="6"/>
        <v>20700</v>
      </c>
    </row>
    <row r="34" spans="1:11" x14ac:dyDescent="0.25">
      <c r="A34" s="2">
        <v>42127</v>
      </c>
      <c r="B34" s="3">
        <v>9</v>
      </c>
      <c r="C34" s="3">
        <v>4</v>
      </c>
      <c r="D34">
        <f t="shared" si="7"/>
        <v>20700</v>
      </c>
      <c r="E34">
        <f t="shared" si="0"/>
        <v>2800</v>
      </c>
      <c r="F34">
        <f t="shared" si="1"/>
        <v>0</v>
      </c>
      <c r="G34">
        <f t="shared" si="2"/>
        <v>23500</v>
      </c>
      <c r="H34">
        <f t="shared" si="3"/>
        <v>0</v>
      </c>
      <c r="I34">
        <f t="shared" si="4"/>
        <v>0</v>
      </c>
      <c r="J34">
        <f t="shared" si="5"/>
        <v>23500</v>
      </c>
      <c r="K34">
        <f t="shared" si="6"/>
        <v>23500</v>
      </c>
    </row>
    <row r="35" spans="1:11" x14ac:dyDescent="0.25">
      <c r="A35" s="2">
        <v>42128</v>
      </c>
      <c r="B35" s="3">
        <v>15</v>
      </c>
      <c r="C35" s="3">
        <v>0.4</v>
      </c>
      <c r="D35">
        <f t="shared" si="7"/>
        <v>23500</v>
      </c>
      <c r="E35">
        <f t="shared" si="0"/>
        <v>280</v>
      </c>
      <c r="F35">
        <f t="shared" si="1"/>
        <v>0</v>
      </c>
      <c r="G35">
        <f t="shared" si="2"/>
        <v>23780</v>
      </c>
      <c r="H35">
        <f t="shared" si="3"/>
        <v>0</v>
      </c>
      <c r="I35">
        <f t="shared" si="4"/>
        <v>0</v>
      </c>
      <c r="J35">
        <f t="shared" si="5"/>
        <v>23780</v>
      </c>
      <c r="K35">
        <f t="shared" si="6"/>
        <v>23780</v>
      </c>
    </row>
    <row r="36" spans="1:11" x14ac:dyDescent="0.25">
      <c r="A36" s="2">
        <v>42129</v>
      </c>
      <c r="B36" s="3">
        <v>18</v>
      </c>
      <c r="C36" s="3">
        <v>0.4</v>
      </c>
      <c r="D36">
        <f t="shared" si="7"/>
        <v>23780</v>
      </c>
      <c r="E36">
        <f t="shared" si="0"/>
        <v>280</v>
      </c>
      <c r="F36">
        <f t="shared" si="1"/>
        <v>0</v>
      </c>
      <c r="G36">
        <f t="shared" si="2"/>
        <v>24060</v>
      </c>
      <c r="H36">
        <f t="shared" si="3"/>
        <v>12000</v>
      </c>
      <c r="I36">
        <f t="shared" si="4"/>
        <v>0</v>
      </c>
      <c r="J36">
        <f t="shared" si="5"/>
        <v>24060</v>
      </c>
      <c r="K36">
        <f t="shared" si="6"/>
        <v>12060</v>
      </c>
    </row>
    <row r="37" spans="1:11" x14ac:dyDescent="0.25">
      <c r="A37" s="4">
        <v>42130</v>
      </c>
      <c r="B37" s="5">
        <v>16</v>
      </c>
      <c r="C37" s="5">
        <v>0</v>
      </c>
      <c r="D37" s="6">
        <f t="shared" si="7"/>
        <v>12060</v>
      </c>
      <c r="E37" s="6">
        <f t="shared" si="0"/>
        <v>0</v>
      </c>
      <c r="F37" s="6">
        <f t="shared" si="1"/>
        <v>-232</v>
      </c>
      <c r="G37" s="6">
        <f t="shared" si="2"/>
        <v>11828</v>
      </c>
      <c r="H37" s="6">
        <f t="shared" si="3"/>
        <v>12000</v>
      </c>
      <c r="I37" s="6">
        <f t="shared" si="4"/>
        <v>13172</v>
      </c>
      <c r="J37" s="6">
        <f t="shared" si="5"/>
        <v>25000</v>
      </c>
      <c r="K37" s="6">
        <f t="shared" si="6"/>
        <v>13000</v>
      </c>
    </row>
    <row r="38" spans="1:11" x14ac:dyDescent="0.25">
      <c r="A38" s="2">
        <v>42131</v>
      </c>
      <c r="B38" s="3">
        <v>14</v>
      </c>
      <c r="C38" s="3">
        <v>0</v>
      </c>
      <c r="D38">
        <f t="shared" si="7"/>
        <v>13000</v>
      </c>
      <c r="E38">
        <f t="shared" si="0"/>
        <v>0</v>
      </c>
      <c r="F38">
        <f t="shared" si="1"/>
        <v>-205</v>
      </c>
      <c r="G38">
        <f t="shared" si="2"/>
        <v>12795</v>
      </c>
      <c r="H38">
        <f t="shared" si="3"/>
        <v>0</v>
      </c>
      <c r="I38">
        <f t="shared" si="4"/>
        <v>0</v>
      </c>
      <c r="J38">
        <f t="shared" si="5"/>
        <v>12795</v>
      </c>
      <c r="K38">
        <f t="shared" si="6"/>
        <v>12795</v>
      </c>
    </row>
    <row r="39" spans="1:11" x14ac:dyDescent="0.25">
      <c r="A39" s="2">
        <v>42132</v>
      </c>
      <c r="B39" s="3">
        <v>10</v>
      </c>
      <c r="C39" s="3">
        <v>0</v>
      </c>
      <c r="D39">
        <f t="shared" si="7"/>
        <v>12795</v>
      </c>
      <c r="E39">
        <f t="shared" si="0"/>
        <v>0</v>
      </c>
      <c r="F39">
        <f t="shared" si="1"/>
        <v>-122</v>
      </c>
      <c r="G39">
        <f t="shared" si="2"/>
        <v>12673</v>
      </c>
      <c r="H39">
        <f t="shared" si="3"/>
        <v>0</v>
      </c>
      <c r="I39">
        <f t="shared" si="4"/>
        <v>0</v>
      </c>
      <c r="J39">
        <f t="shared" si="5"/>
        <v>12673</v>
      </c>
      <c r="K39">
        <f t="shared" si="6"/>
        <v>12673</v>
      </c>
    </row>
    <row r="40" spans="1:11" x14ac:dyDescent="0.25">
      <c r="A40" s="2">
        <v>42133</v>
      </c>
      <c r="B40" s="3">
        <v>14</v>
      </c>
      <c r="C40" s="3">
        <v>0.3</v>
      </c>
      <c r="D40">
        <f t="shared" si="7"/>
        <v>12673</v>
      </c>
      <c r="E40">
        <f t="shared" si="0"/>
        <v>210</v>
      </c>
      <c r="F40">
        <f t="shared" si="1"/>
        <v>0</v>
      </c>
      <c r="G40">
        <f t="shared" si="2"/>
        <v>12883</v>
      </c>
      <c r="H40">
        <f t="shared" si="3"/>
        <v>0</v>
      </c>
      <c r="I40">
        <f t="shared" si="4"/>
        <v>0</v>
      </c>
      <c r="J40">
        <f t="shared" si="5"/>
        <v>12883</v>
      </c>
      <c r="K40">
        <f t="shared" si="6"/>
        <v>12883</v>
      </c>
    </row>
    <row r="41" spans="1:11" x14ac:dyDescent="0.25">
      <c r="A41" s="2">
        <v>42134</v>
      </c>
      <c r="B41" s="3">
        <v>12</v>
      </c>
      <c r="C41" s="3">
        <v>0.1</v>
      </c>
      <c r="D41">
        <f t="shared" si="7"/>
        <v>12883</v>
      </c>
      <c r="E41">
        <f t="shared" si="0"/>
        <v>70</v>
      </c>
      <c r="F41">
        <f t="shared" si="1"/>
        <v>0</v>
      </c>
      <c r="G41">
        <f t="shared" si="2"/>
        <v>12953</v>
      </c>
      <c r="H41">
        <f t="shared" si="3"/>
        <v>0</v>
      </c>
      <c r="I41">
        <f t="shared" si="4"/>
        <v>0</v>
      </c>
      <c r="J41">
        <f t="shared" si="5"/>
        <v>12953</v>
      </c>
      <c r="K41">
        <f t="shared" si="6"/>
        <v>12953</v>
      </c>
    </row>
    <row r="42" spans="1:11" x14ac:dyDescent="0.25">
      <c r="A42" s="2">
        <v>42135</v>
      </c>
      <c r="B42" s="3">
        <v>11</v>
      </c>
      <c r="C42" s="3">
        <v>0</v>
      </c>
      <c r="D42">
        <f t="shared" si="7"/>
        <v>12953</v>
      </c>
      <c r="E42">
        <f t="shared" si="0"/>
        <v>0</v>
      </c>
      <c r="F42">
        <f t="shared" si="1"/>
        <v>-142</v>
      </c>
      <c r="G42">
        <f t="shared" si="2"/>
        <v>12811</v>
      </c>
      <c r="H42">
        <f t="shared" si="3"/>
        <v>0</v>
      </c>
      <c r="I42">
        <f t="shared" si="4"/>
        <v>0</v>
      </c>
      <c r="J42">
        <f t="shared" si="5"/>
        <v>12811</v>
      </c>
      <c r="K42">
        <f t="shared" si="6"/>
        <v>12811</v>
      </c>
    </row>
    <row r="43" spans="1:11" x14ac:dyDescent="0.25">
      <c r="A43" s="2">
        <v>42136</v>
      </c>
      <c r="B43" s="3">
        <v>16</v>
      </c>
      <c r="C43" s="3">
        <v>3</v>
      </c>
      <c r="D43">
        <f t="shared" si="7"/>
        <v>12811</v>
      </c>
      <c r="E43">
        <f t="shared" si="0"/>
        <v>2100</v>
      </c>
      <c r="F43">
        <f t="shared" si="1"/>
        <v>0</v>
      </c>
      <c r="G43">
        <f t="shared" si="2"/>
        <v>14911</v>
      </c>
      <c r="H43">
        <f t="shared" si="3"/>
        <v>0</v>
      </c>
      <c r="I43">
        <f t="shared" si="4"/>
        <v>0</v>
      </c>
      <c r="J43">
        <f t="shared" si="5"/>
        <v>14911</v>
      </c>
      <c r="K43">
        <f t="shared" si="6"/>
        <v>14911</v>
      </c>
    </row>
    <row r="44" spans="1:11" x14ac:dyDescent="0.25">
      <c r="A44" s="2">
        <v>42137</v>
      </c>
      <c r="B44" s="3">
        <v>12</v>
      </c>
      <c r="C44" s="3">
        <v>0</v>
      </c>
      <c r="D44">
        <f t="shared" si="7"/>
        <v>14911</v>
      </c>
      <c r="E44">
        <f t="shared" si="0"/>
        <v>0</v>
      </c>
      <c r="F44">
        <f t="shared" si="1"/>
        <v>-186</v>
      </c>
      <c r="G44">
        <f t="shared" si="2"/>
        <v>14725</v>
      </c>
      <c r="H44">
        <f t="shared" si="3"/>
        <v>0</v>
      </c>
      <c r="I44">
        <f t="shared" si="4"/>
        <v>0</v>
      </c>
      <c r="J44">
        <f t="shared" si="5"/>
        <v>14725</v>
      </c>
      <c r="K44">
        <f t="shared" si="6"/>
        <v>14725</v>
      </c>
    </row>
    <row r="45" spans="1:11" x14ac:dyDescent="0.25">
      <c r="A45" s="2">
        <v>42138</v>
      </c>
      <c r="B45" s="3">
        <v>10</v>
      </c>
      <c r="C45" s="3">
        <v>0</v>
      </c>
      <c r="D45">
        <f t="shared" si="7"/>
        <v>14725</v>
      </c>
      <c r="E45">
        <f t="shared" si="0"/>
        <v>0</v>
      </c>
      <c r="F45">
        <f t="shared" si="1"/>
        <v>-140</v>
      </c>
      <c r="G45">
        <f t="shared" si="2"/>
        <v>14585</v>
      </c>
      <c r="H45">
        <f t="shared" si="3"/>
        <v>0</v>
      </c>
      <c r="I45">
        <f t="shared" si="4"/>
        <v>0</v>
      </c>
      <c r="J45">
        <f t="shared" si="5"/>
        <v>14585</v>
      </c>
      <c r="K45">
        <f t="shared" si="6"/>
        <v>14585</v>
      </c>
    </row>
    <row r="46" spans="1:11" x14ac:dyDescent="0.25">
      <c r="A46" s="2">
        <v>42139</v>
      </c>
      <c r="B46" s="3">
        <v>12</v>
      </c>
      <c r="C46" s="3">
        <v>0</v>
      </c>
      <c r="D46">
        <f t="shared" si="7"/>
        <v>14585</v>
      </c>
      <c r="E46">
        <f t="shared" si="0"/>
        <v>0</v>
      </c>
      <c r="F46">
        <f t="shared" si="1"/>
        <v>-182</v>
      </c>
      <c r="G46">
        <f t="shared" si="2"/>
        <v>14403</v>
      </c>
      <c r="H46">
        <f t="shared" si="3"/>
        <v>0</v>
      </c>
      <c r="I46">
        <f t="shared" si="4"/>
        <v>0</v>
      </c>
      <c r="J46">
        <f t="shared" si="5"/>
        <v>14403</v>
      </c>
      <c r="K46">
        <f t="shared" si="6"/>
        <v>14403</v>
      </c>
    </row>
    <row r="47" spans="1:11" x14ac:dyDescent="0.25">
      <c r="A47" s="2">
        <v>42140</v>
      </c>
      <c r="B47" s="3">
        <v>10</v>
      </c>
      <c r="C47" s="3">
        <v>1.8</v>
      </c>
      <c r="D47">
        <f t="shared" si="7"/>
        <v>14403</v>
      </c>
      <c r="E47">
        <f t="shared" si="0"/>
        <v>1260</v>
      </c>
      <c r="F47">
        <f t="shared" si="1"/>
        <v>0</v>
      </c>
      <c r="G47">
        <f t="shared" si="2"/>
        <v>15663</v>
      </c>
      <c r="H47">
        <f t="shared" si="3"/>
        <v>0</v>
      </c>
      <c r="I47">
        <f t="shared" si="4"/>
        <v>0</v>
      </c>
      <c r="J47">
        <f t="shared" si="5"/>
        <v>15663</v>
      </c>
      <c r="K47">
        <f t="shared" si="6"/>
        <v>15663</v>
      </c>
    </row>
    <row r="48" spans="1:11" x14ac:dyDescent="0.25">
      <c r="A48" s="2">
        <v>42141</v>
      </c>
      <c r="B48" s="3">
        <v>11</v>
      </c>
      <c r="C48" s="3">
        <v>2.8</v>
      </c>
      <c r="D48">
        <f t="shared" si="7"/>
        <v>15663</v>
      </c>
      <c r="E48">
        <f t="shared" si="0"/>
        <v>1959.9999999999998</v>
      </c>
      <c r="F48">
        <f t="shared" si="1"/>
        <v>0</v>
      </c>
      <c r="G48">
        <f t="shared" si="2"/>
        <v>17623</v>
      </c>
      <c r="H48">
        <f t="shared" si="3"/>
        <v>0</v>
      </c>
      <c r="I48">
        <f t="shared" si="4"/>
        <v>0</v>
      </c>
      <c r="J48">
        <f t="shared" si="5"/>
        <v>17623</v>
      </c>
      <c r="K48">
        <f t="shared" si="6"/>
        <v>17623</v>
      </c>
    </row>
    <row r="49" spans="1:11" x14ac:dyDescent="0.25">
      <c r="A49" s="2">
        <v>42142</v>
      </c>
      <c r="B49" s="3">
        <v>12</v>
      </c>
      <c r="C49" s="3">
        <v>1.9</v>
      </c>
      <c r="D49">
        <f t="shared" si="7"/>
        <v>17623</v>
      </c>
      <c r="E49">
        <f t="shared" si="0"/>
        <v>1330</v>
      </c>
      <c r="F49">
        <f t="shared" si="1"/>
        <v>0</v>
      </c>
      <c r="G49">
        <f t="shared" si="2"/>
        <v>18953</v>
      </c>
      <c r="H49">
        <f t="shared" si="3"/>
        <v>0</v>
      </c>
      <c r="I49">
        <f t="shared" si="4"/>
        <v>0</v>
      </c>
      <c r="J49">
        <f t="shared" si="5"/>
        <v>18953</v>
      </c>
      <c r="K49">
        <f t="shared" si="6"/>
        <v>18953</v>
      </c>
    </row>
    <row r="50" spans="1:11" x14ac:dyDescent="0.25">
      <c r="A50" s="2">
        <v>42143</v>
      </c>
      <c r="B50" s="3">
        <v>16</v>
      </c>
      <c r="C50" s="3">
        <v>2.2000000000000002</v>
      </c>
      <c r="D50">
        <f t="shared" si="7"/>
        <v>18953</v>
      </c>
      <c r="E50">
        <f t="shared" si="0"/>
        <v>1540.0000000000002</v>
      </c>
      <c r="F50">
        <f t="shared" si="1"/>
        <v>0</v>
      </c>
      <c r="G50">
        <f t="shared" si="2"/>
        <v>20493</v>
      </c>
      <c r="H50">
        <f t="shared" si="3"/>
        <v>0</v>
      </c>
      <c r="I50">
        <f t="shared" si="4"/>
        <v>0</v>
      </c>
      <c r="J50">
        <f t="shared" si="5"/>
        <v>20493</v>
      </c>
      <c r="K50">
        <f t="shared" si="6"/>
        <v>20493</v>
      </c>
    </row>
    <row r="51" spans="1:11" x14ac:dyDescent="0.25">
      <c r="A51" s="2">
        <v>42144</v>
      </c>
      <c r="B51" s="3">
        <v>13</v>
      </c>
      <c r="C51" s="3">
        <v>2.2999999999999998</v>
      </c>
      <c r="D51">
        <f t="shared" si="7"/>
        <v>20493</v>
      </c>
      <c r="E51">
        <f t="shared" si="0"/>
        <v>1609.9999999999998</v>
      </c>
      <c r="F51">
        <f t="shared" si="1"/>
        <v>0</v>
      </c>
      <c r="G51">
        <f t="shared" si="2"/>
        <v>22103</v>
      </c>
      <c r="H51">
        <f t="shared" si="3"/>
        <v>0</v>
      </c>
      <c r="I51">
        <f t="shared" si="4"/>
        <v>0</v>
      </c>
      <c r="J51">
        <f t="shared" si="5"/>
        <v>22103</v>
      </c>
      <c r="K51">
        <f t="shared" si="6"/>
        <v>22103</v>
      </c>
    </row>
    <row r="52" spans="1:11" x14ac:dyDescent="0.25">
      <c r="A52" s="2">
        <v>42145</v>
      </c>
      <c r="B52" s="3">
        <v>11</v>
      </c>
      <c r="C52" s="3">
        <v>5.4</v>
      </c>
      <c r="D52">
        <f t="shared" si="7"/>
        <v>22103</v>
      </c>
      <c r="E52">
        <f t="shared" si="0"/>
        <v>3780.0000000000005</v>
      </c>
      <c r="F52">
        <f t="shared" si="1"/>
        <v>0</v>
      </c>
      <c r="G52">
        <f t="shared" si="2"/>
        <v>25000</v>
      </c>
      <c r="H52">
        <f t="shared" si="3"/>
        <v>0</v>
      </c>
      <c r="I52">
        <f t="shared" si="4"/>
        <v>0</v>
      </c>
      <c r="J52">
        <f t="shared" si="5"/>
        <v>25000</v>
      </c>
      <c r="K52">
        <f t="shared" si="6"/>
        <v>25000</v>
      </c>
    </row>
    <row r="53" spans="1:11" x14ac:dyDescent="0.25">
      <c r="A53" s="2">
        <v>42146</v>
      </c>
      <c r="B53" s="3">
        <v>12</v>
      </c>
      <c r="C53" s="3">
        <v>5.5</v>
      </c>
      <c r="D53">
        <f t="shared" si="7"/>
        <v>25000</v>
      </c>
      <c r="E53">
        <f t="shared" si="0"/>
        <v>3850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25000</v>
      </c>
      <c r="K53">
        <f t="shared" si="6"/>
        <v>25000</v>
      </c>
    </row>
    <row r="54" spans="1:11" x14ac:dyDescent="0.25">
      <c r="A54" s="2">
        <v>42147</v>
      </c>
      <c r="B54" s="3">
        <v>12</v>
      </c>
      <c r="C54" s="3">
        <v>5.2</v>
      </c>
      <c r="D54">
        <f t="shared" si="7"/>
        <v>25000</v>
      </c>
      <c r="E54">
        <f t="shared" si="0"/>
        <v>3640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25000</v>
      </c>
      <c r="K54">
        <f t="shared" si="6"/>
        <v>25000</v>
      </c>
    </row>
    <row r="55" spans="1:11" x14ac:dyDescent="0.25">
      <c r="A55" s="2">
        <v>42148</v>
      </c>
      <c r="B55" s="3">
        <v>14</v>
      </c>
      <c r="C55" s="3">
        <v>3</v>
      </c>
      <c r="D55">
        <f t="shared" si="7"/>
        <v>25000</v>
      </c>
      <c r="E55">
        <f t="shared" si="0"/>
        <v>2100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25000</v>
      </c>
      <c r="K55">
        <f t="shared" si="6"/>
        <v>25000</v>
      </c>
    </row>
    <row r="56" spans="1:11" x14ac:dyDescent="0.25">
      <c r="A56" s="2">
        <v>42149</v>
      </c>
      <c r="B56" s="3">
        <v>15</v>
      </c>
      <c r="C56" s="3">
        <v>0</v>
      </c>
      <c r="D56">
        <f t="shared" si="7"/>
        <v>25000</v>
      </c>
      <c r="E56">
        <f t="shared" si="0"/>
        <v>0</v>
      </c>
      <c r="F56">
        <f t="shared" si="1"/>
        <v>-436</v>
      </c>
      <c r="G56">
        <f t="shared" si="2"/>
        <v>24564</v>
      </c>
      <c r="H56">
        <f t="shared" si="3"/>
        <v>0</v>
      </c>
      <c r="I56">
        <f t="shared" si="4"/>
        <v>0</v>
      </c>
      <c r="J56">
        <f t="shared" si="5"/>
        <v>24564</v>
      </c>
      <c r="K56">
        <f t="shared" si="6"/>
        <v>24564</v>
      </c>
    </row>
    <row r="57" spans="1:11" x14ac:dyDescent="0.25">
      <c r="A57" s="2">
        <v>42150</v>
      </c>
      <c r="B57" s="3">
        <v>14</v>
      </c>
      <c r="C57" s="3">
        <v>0</v>
      </c>
      <c r="D57">
        <f t="shared" si="7"/>
        <v>24564</v>
      </c>
      <c r="E57">
        <f t="shared" si="0"/>
        <v>0</v>
      </c>
      <c r="F57">
        <f t="shared" si="1"/>
        <v>-387</v>
      </c>
      <c r="G57">
        <f t="shared" si="2"/>
        <v>24177</v>
      </c>
      <c r="H57">
        <f t="shared" si="3"/>
        <v>0</v>
      </c>
      <c r="I57">
        <f t="shared" si="4"/>
        <v>0</v>
      </c>
      <c r="J57">
        <f t="shared" si="5"/>
        <v>24177</v>
      </c>
      <c r="K57">
        <f t="shared" si="6"/>
        <v>24177</v>
      </c>
    </row>
    <row r="58" spans="1:11" x14ac:dyDescent="0.25">
      <c r="A58" s="2">
        <v>42151</v>
      </c>
      <c r="B58" s="3">
        <v>10</v>
      </c>
      <c r="C58" s="3">
        <v>0</v>
      </c>
      <c r="D58">
        <f t="shared" si="7"/>
        <v>24177</v>
      </c>
      <c r="E58">
        <f t="shared" si="0"/>
        <v>0</v>
      </c>
      <c r="F58">
        <f t="shared" si="1"/>
        <v>-230</v>
      </c>
      <c r="G58">
        <f t="shared" si="2"/>
        <v>23947</v>
      </c>
      <c r="H58">
        <f t="shared" si="3"/>
        <v>0</v>
      </c>
      <c r="I58">
        <f t="shared" si="4"/>
        <v>0</v>
      </c>
      <c r="J58">
        <f t="shared" si="5"/>
        <v>23947</v>
      </c>
      <c r="K58">
        <f t="shared" si="6"/>
        <v>23947</v>
      </c>
    </row>
    <row r="59" spans="1:11" x14ac:dyDescent="0.25">
      <c r="A59" s="2">
        <v>42152</v>
      </c>
      <c r="B59" s="3">
        <v>12</v>
      </c>
      <c r="C59" s="3">
        <v>0.1</v>
      </c>
      <c r="D59">
        <f t="shared" si="7"/>
        <v>23947</v>
      </c>
      <c r="E59">
        <f t="shared" si="0"/>
        <v>70</v>
      </c>
      <c r="F59">
        <f t="shared" si="1"/>
        <v>0</v>
      </c>
      <c r="G59">
        <f t="shared" si="2"/>
        <v>24017</v>
      </c>
      <c r="H59">
        <f t="shared" si="3"/>
        <v>0</v>
      </c>
      <c r="I59">
        <f t="shared" si="4"/>
        <v>0</v>
      </c>
      <c r="J59">
        <f t="shared" si="5"/>
        <v>24017</v>
      </c>
      <c r="K59">
        <f t="shared" si="6"/>
        <v>24017</v>
      </c>
    </row>
    <row r="60" spans="1:11" x14ac:dyDescent="0.25">
      <c r="A60" s="2">
        <v>42153</v>
      </c>
      <c r="B60" s="3">
        <v>14</v>
      </c>
      <c r="C60" s="3">
        <v>0</v>
      </c>
      <c r="D60">
        <f t="shared" si="7"/>
        <v>24017</v>
      </c>
      <c r="E60">
        <f t="shared" si="0"/>
        <v>0</v>
      </c>
      <c r="F60">
        <f t="shared" si="1"/>
        <v>-378</v>
      </c>
      <c r="G60">
        <f t="shared" si="2"/>
        <v>23639</v>
      </c>
      <c r="H60">
        <f t="shared" si="3"/>
        <v>0</v>
      </c>
      <c r="I60">
        <f t="shared" si="4"/>
        <v>0</v>
      </c>
      <c r="J60">
        <f t="shared" si="5"/>
        <v>23639</v>
      </c>
      <c r="K60">
        <f t="shared" si="6"/>
        <v>23639</v>
      </c>
    </row>
    <row r="61" spans="1:11" x14ac:dyDescent="0.25">
      <c r="A61" s="2">
        <v>42154</v>
      </c>
      <c r="B61" s="3">
        <v>13</v>
      </c>
      <c r="C61" s="3">
        <v>0</v>
      </c>
      <c r="D61">
        <f t="shared" si="7"/>
        <v>23639</v>
      </c>
      <c r="E61">
        <f t="shared" si="0"/>
        <v>0</v>
      </c>
      <c r="F61">
        <f t="shared" si="1"/>
        <v>-333</v>
      </c>
      <c r="G61">
        <f t="shared" si="2"/>
        <v>23306</v>
      </c>
      <c r="H61">
        <f t="shared" si="3"/>
        <v>0</v>
      </c>
      <c r="I61">
        <f t="shared" si="4"/>
        <v>0</v>
      </c>
      <c r="J61">
        <f t="shared" si="5"/>
        <v>23306</v>
      </c>
      <c r="K61">
        <f t="shared" si="6"/>
        <v>23306</v>
      </c>
    </row>
    <row r="62" spans="1:11" x14ac:dyDescent="0.25">
      <c r="A62" s="2">
        <v>42155</v>
      </c>
      <c r="B62" s="3">
        <v>12</v>
      </c>
      <c r="C62" s="3">
        <v>0</v>
      </c>
      <c r="D62">
        <f t="shared" si="7"/>
        <v>23306</v>
      </c>
      <c r="E62">
        <f t="shared" si="0"/>
        <v>0</v>
      </c>
      <c r="F62">
        <f t="shared" si="1"/>
        <v>-291</v>
      </c>
      <c r="G62">
        <f t="shared" si="2"/>
        <v>23015</v>
      </c>
      <c r="H62">
        <f t="shared" si="3"/>
        <v>0</v>
      </c>
      <c r="I62">
        <f t="shared" si="4"/>
        <v>0</v>
      </c>
      <c r="J62">
        <f t="shared" si="5"/>
        <v>23015</v>
      </c>
      <c r="K62">
        <f t="shared" si="6"/>
        <v>23015</v>
      </c>
    </row>
    <row r="63" spans="1:11" x14ac:dyDescent="0.25">
      <c r="A63" s="2">
        <v>42156</v>
      </c>
      <c r="B63" s="3">
        <v>18</v>
      </c>
      <c r="C63" s="3">
        <v>4</v>
      </c>
      <c r="D63">
        <f t="shared" si="7"/>
        <v>23015</v>
      </c>
      <c r="E63">
        <f t="shared" si="0"/>
        <v>2800</v>
      </c>
      <c r="F63">
        <f t="shared" si="1"/>
        <v>0</v>
      </c>
      <c r="G63">
        <f t="shared" si="2"/>
        <v>25000</v>
      </c>
      <c r="H63">
        <f t="shared" si="3"/>
        <v>0</v>
      </c>
      <c r="I63">
        <f t="shared" si="4"/>
        <v>0</v>
      </c>
      <c r="J63">
        <f t="shared" si="5"/>
        <v>25000</v>
      </c>
      <c r="K63">
        <f t="shared" si="6"/>
        <v>25000</v>
      </c>
    </row>
    <row r="64" spans="1:11" x14ac:dyDescent="0.25">
      <c r="A64" s="2">
        <v>42157</v>
      </c>
      <c r="B64" s="3">
        <v>18</v>
      </c>
      <c r="C64" s="3">
        <v>3</v>
      </c>
      <c r="D64">
        <f t="shared" si="7"/>
        <v>25000</v>
      </c>
      <c r="E64">
        <f t="shared" si="0"/>
        <v>2100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25000</v>
      </c>
      <c r="K64">
        <f t="shared" si="6"/>
        <v>25000</v>
      </c>
    </row>
    <row r="65" spans="1:11" x14ac:dyDescent="0.25">
      <c r="A65" s="2">
        <v>42158</v>
      </c>
      <c r="B65" s="3">
        <v>22</v>
      </c>
      <c r="C65" s="3">
        <v>0</v>
      </c>
      <c r="D65">
        <f t="shared" si="7"/>
        <v>25000</v>
      </c>
      <c r="E65">
        <f t="shared" si="0"/>
        <v>0</v>
      </c>
      <c r="F65">
        <f t="shared" si="1"/>
        <v>-774</v>
      </c>
      <c r="G65">
        <f t="shared" si="2"/>
        <v>24226</v>
      </c>
      <c r="H65">
        <f t="shared" si="3"/>
        <v>12000</v>
      </c>
      <c r="I65">
        <f t="shared" si="4"/>
        <v>0</v>
      </c>
      <c r="J65">
        <f t="shared" si="5"/>
        <v>24226</v>
      </c>
      <c r="K65">
        <f t="shared" si="6"/>
        <v>12226</v>
      </c>
    </row>
    <row r="66" spans="1:11" x14ac:dyDescent="0.25">
      <c r="A66" s="2">
        <v>42159</v>
      </c>
      <c r="B66" s="3">
        <v>15</v>
      </c>
      <c r="C66" s="3">
        <v>0</v>
      </c>
      <c r="D66">
        <f t="shared" si="7"/>
        <v>12226</v>
      </c>
      <c r="E66">
        <f t="shared" si="0"/>
        <v>0</v>
      </c>
      <c r="F66">
        <f t="shared" si="1"/>
        <v>-214</v>
      </c>
      <c r="G66">
        <f t="shared" si="2"/>
        <v>12012</v>
      </c>
      <c r="H66">
        <f t="shared" si="3"/>
        <v>0</v>
      </c>
      <c r="I66">
        <f t="shared" si="4"/>
        <v>0</v>
      </c>
      <c r="J66">
        <f t="shared" si="5"/>
        <v>12012</v>
      </c>
      <c r="K66">
        <f t="shared" si="6"/>
        <v>12012</v>
      </c>
    </row>
    <row r="67" spans="1:11" x14ac:dyDescent="0.25">
      <c r="A67" s="2">
        <v>42160</v>
      </c>
      <c r="B67" s="3">
        <v>18</v>
      </c>
      <c r="C67" s="3">
        <v>0</v>
      </c>
      <c r="D67">
        <f t="shared" si="7"/>
        <v>12012</v>
      </c>
      <c r="E67">
        <f t="shared" ref="E67:E130" si="8">700*C67</f>
        <v>0</v>
      </c>
      <c r="F67">
        <f t="shared" ref="F67:F130" si="9">IF(C67=0,ROUNDUP(-(0.0003*(B67^(1.5))*D67),0),0)</f>
        <v>-276</v>
      </c>
      <c r="G67">
        <f t="shared" ref="G67:G130" si="10">IF(D67+E67+F67&gt;25000,25000,D67+E67+F67)</f>
        <v>11736</v>
      </c>
      <c r="H67">
        <f t="shared" ref="H67:H130" si="11">IF(AND(B67&gt;15,C67&lt;=0.6),IF(B67&lt;=30,12000,24000),0)</f>
        <v>12000</v>
      </c>
      <c r="I67">
        <f t="shared" ref="I67:I130" si="12">IF(H67&gt;G67,25000-G67,0)</f>
        <v>13264</v>
      </c>
      <c r="J67">
        <f t="shared" ref="J67:J130" si="13">G67+I67</f>
        <v>25000</v>
      </c>
      <c r="K67">
        <f t="shared" ref="K67:K130" si="14">J67-H67</f>
        <v>13000</v>
      </c>
    </row>
    <row r="68" spans="1:11" x14ac:dyDescent="0.25">
      <c r="A68" s="2">
        <v>42161</v>
      </c>
      <c r="B68" s="3">
        <v>22</v>
      </c>
      <c r="C68" s="3">
        <v>0</v>
      </c>
      <c r="D68">
        <f t="shared" ref="D68:D131" si="15">K67</f>
        <v>13000</v>
      </c>
      <c r="E68">
        <f t="shared" si="8"/>
        <v>0</v>
      </c>
      <c r="F68">
        <f t="shared" si="9"/>
        <v>-403</v>
      </c>
      <c r="G68">
        <f t="shared" si="10"/>
        <v>12597</v>
      </c>
      <c r="H68">
        <f t="shared" si="11"/>
        <v>12000</v>
      </c>
      <c r="I68">
        <f t="shared" si="12"/>
        <v>0</v>
      </c>
      <c r="J68">
        <f t="shared" si="13"/>
        <v>12597</v>
      </c>
      <c r="K68">
        <f t="shared" si="14"/>
        <v>597</v>
      </c>
    </row>
    <row r="69" spans="1:11" x14ac:dyDescent="0.25">
      <c r="A69" s="2">
        <v>42162</v>
      </c>
      <c r="B69" s="3">
        <v>14</v>
      </c>
      <c r="C69" s="3">
        <v>8</v>
      </c>
      <c r="D69">
        <f t="shared" si="15"/>
        <v>597</v>
      </c>
      <c r="E69">
        <f t="shared" si="8"/>
        <v>5600</v>
      </c>
      <c r="F69">
        <f t="shared" si="9"/>
        <v>0</v>
      </c>
      <c r="G69">
        <f t="shared" si="10"/>
        <v>6197</v>
      </c>
      <c r="H69">
        <f t="shared" si="11"/>
        <v>0</v>
      </c>
      <c r="I69">
        <f t="shared" si="12"/>
        <v>0</v>
      </c>
      <c r="J69">
        <f t="shared" si="13"/>
        <v>6197</v>
      </c>
      <c r="K69">
        <f t="shared" si="14"/>
        <v>6197</v>
      </c>
    </row>
    <row r="70" spans="1:11" x14ac:dyDescent="0.25">
      <c r="A70" s="2">
        <v>42163</v>
      </c>
      <c r="B70" s="3">
        <v>14</v>
      </c>
      <c r="C70" s="3">
        <v>5.9</v>
      </c>
      <c r="D70">
        <f t="shared" si="15"/>
        <v>6197</v>
      </c>
      <c r="E70">
        <f t="shared" si="8"/>
        <v>4130</v>
      </c>
      <c r="F70">
        <f t="shared" si="9"/>
        <v>0</v>
      </c>
      <c r="G70">
        <f t="shared" si="10"/>
        <v>10327</v>
      </c>
      <c r="H70">
        <f t="shared" si="11"/>
        <v>0</v>
      </c>
      <c r="I70">
        <f t="shared" si="12"/>
        <v>0</v>
      </c>
      <c r="J70">
        <f t="shared" si="13"/>
        <v>10327</v>
      </c>
      <c r="K70">
        <f t="shared" si="14"/>
        <v>10327</v>
      </c>
    </row>
    <row r="71" spans="1:11" x14ac:dyDescent="0.25">
      <c r="A71" s="2">
        <v>42164</v>
      </c>
      <c r="B71" s="3">
        <v>12</v>
      </c>
      <c r="C71" s="3">
        <v>5</v>
      </c>
      <c r="D71">
        <f t="shared" si="15"/>
        <v>10327</v>
      </c>
      <c r="E71">
        <f t="shared" si="8"/>
        <v>3500</v>
      </c>
      <c r="F71">
        <f t="shared" si="9"/>
        <v>0</v>
      </c>
      <c r="G71">
        <f t="shared" si="10"/>
        <v>13827</v>
      </c>
      <c r="H71">
        <f t="shared" si="11"/>
        <v>0</v>
      </c>
      <c r="I71">
        <f t="shared" si="12"/>
        <v>0</v>
      </c>
      <c r="J71">
        <f t="shared" si="13"/>
        <v>13827</v>
      </c>
      <c r="K71">
        <f t="shared" si="14"/>
        <v>13827</v>
      </c>
    </row>
    <row r="72" spans="1:11" x14ac:dyDescent="0.25">
      <c r="A72" s="2">
        <v>42165</v>
      </c>
      <c r="B72" s="3">
        <v>16</v>
      </c>
      <c r="C72" s="3">
        <v>0</v>
      </c>
      <c r="D72">
        <f t="shared" si="15"/>
        <v>13827</v>
      </c>
      <c r="E72">
        <f t="shared" si="8"/>
        <v>0</v>
      </c>
      <c r="F72">
        <f t="shared" si="9"/>
        <v>-266</v>
      </c>
      <c r="G72">
        <f t="shared" si="10"/>
        <v>13561</v>
      </c>
      <c r="H72">
        <f t="shared" si="11"/>
        <v>12000</v>
      </c>
      <c r="I72">
        <f t="shared" si="12"/>
        <v>0</v>
      </c>
      <c r="J72">
        <f t="shared" si="13"/>
        <v>13561</v>
      </c>
      <c r="K72">
        <f t="shared" si="14"/>
        <v>1561</v>
      </c>
    </row>
    <row r="73" spans="1:11" x14ac:dyDescent="0.25">
      <c r="A73" s="2">
        <v>42166</v>
      </c>
      <c r="B73" s="3">
        <v>16</v>
      </c>
      <c r="C73" s="3">
        <v>0</v>
      </c>
      <c r="D73">
        <f t="shared" si="15"/>
        <v>1561</v>
      </c>
      <c r="E73">
        <f t="shared" si="8"/>
        <v>0</v>
      </c>
      <c r="F73">
        <f t="shared" si="9"/>
        <v>-30</v>
      </c>
      <c r="G73">
        <f t="shared" si="10"/>
        <v>1531</v>
      </c>
      <c r="H73">
        <f t="shared" si="11"/>
        <v>12000</v>
      </c>
      <c r="I73">
        <f t="shared" si="12"/>
        <v>23469</v>
      </c>
      <c r="J73">
        <f t="shared" si="13"/>
        <v>25000</v>
      </c>
      <c r="K73">
        <f t="shared" si="14"/>
        <v>13000</v>
      </c>
    </row>
    <row r="74" spans="1:11" x14ac:dyDescent="0.25">
      <c r="A74" s="2">
        <v>42167</v>
      </c>
      <c r="B74" s="3">
        <v>18</v>
      </c>
      <c r="C74" s="3">
        <v>5</v>
      </c>
      <c r="D74">
        <f t="shared" si="15"/>
        <v>13000</v>
      </c>
      <c r="E74">
        <f t="shared" si="8"/>
        <v>3500</v>
      </c>
      <c r="F74">
        <f t="shared" si="9"/>
        <v>0</v>
      </c>
      <c r="G74">
        <f t="shared" si="10"/>
        <v>16500</v>
      </c>
      <c r="H74">
        <f t="shared" si="11"/>
        <v>0</v>
      </c>
      <c r="I74">
        <f t="shared" si="12"/>
        <v>0</v>
      </c>
      <c r="J74">
        <f t="shared" si="13"/>
        <v>16500</v>
      </c>
      <c r="K74">
        <f t="shared" si="14"/>
        <v>16500</v>
      </c>
    </row>
    <row r="75" spans="1:11" x14ac:dyDescent="0.25">
      <c r="A75" s="2">
        <v>42168</v>
      </c>
      <c r="B75" s="3">
        <v>19</v>
      </c>
      <c r="C75" s="3">
        <v>1</v>
      </c>
      <c r="D75">
        <f t="shared" si="15"/>
        <v>16500</v>
      </c>
      <c r="E75">
        <f t="shared" si="8"/>
        <v>700</v>
      </c>
      <c r="F75">
        <f t="shared" si="9"/>
        <v>0</v>
      </c>
      <c r="G75">
        <f t="shared" si="10"/>
        <v>17200</v>
      </c>
      <c r="H75">
        <f t="shared" si="11"/>
        <v>0</v>
      </c>
      <c r="I75">
        <f t="shared" si="12"/>
        <v>0</v>
      </c>
      <c r="J75">
        <f t="shared" si="13"/>
        <v>17200</v>
      </c>
      <c r="K75">
        <f t="shared" si="14"/>
        <v>17200</v>
      </c>
    </row>
    <row r="76" spans="1:11" x14ac:dyDescent="0.25">
      <c r="A76" s="2">
        <v>42169</v>
      </c>
      <c r="B76" s="3">
        <v>22</v>
      </c>
      <c r="C76" s="3">
        <v>0</v>
      </c>
      <c r="D76">
        <f t="shared" si="15"/>
        <v>17200</v>
      </c>
      <c r="E76">
        <f t="shared" si="8"/>
        <v>0</v>
      </c>
      <c r="F76">
        <f t="shared" si="9"/>
        <v>-533</v>
      </c>
      <c r="G76">
        <f t="shared" si="10"/>
        <v>16667</v>
      </c>
      <c r="H76">
        <f t="shared" si="11"/>
        <v>12000</v>
      </c>
      <c r="I76">
        <f t="shared" si="12"/>
        <v>0</v>
      </c>
      <c r="J76">
        <f t="shared" si="13"/>
        <v>16667</v>
      </c>
      <c r="K76">
        <f t="shared" si="14"/>
        <v>4667</v>
      </c>
    </row>
    <row r="77" spans="1:11" x14ac:dyDescent="0.25">
      <c r="A77" s="2">
        <v>42170</v>
      </c>
      <c r="B77" s="3">
        <v>16</v>
      </c>
      <c r="C77" s="3">
        <v>0</v>
      </c>
      <c r="D77">
        <f t="shared" si="15"/>
        <v>4667</v>
      </c>
      <c r="E77">
        <f t="shared" si="8"/>
        <v>0</v>
      </c>
      <c r="F77">
        <f t="shared" si="9"/>
        <v>-90</v>
      </c>
      <c r="G77">
        <f t="shared" si="10"/>
        <v>4577</v>
      </c>
      <c r="H77">
        <f t="shared" si="11"/>
        <v>12000</v>
      </c>
      <c r="I77">
        <f t="shared" si="12"/>
        <v>20423</v>
      </c>
      <c r="J77">
        <f t="shared" si="13"/>
        <v>25000</v>
      </c>
      <c r="K77">
        <f t="shared" si="14"/>
        <v>13000</v>
      </c>
    </row>
    <row r="78" spans="1:11" x14ac:dyDescent="0.25">
      <c r="A78" s="2">
        <v>42171</v>
      </c>
      <c r="B78" s="3">
        <v>12</v>
      </c>
      <c r="C78" s="3">
        <v>0</v>
      </c>
      <c r="D78">
        <f t="shared" si="15"/>
        <v>13000</v>
      </c>
      <c r="E78">
        <f t="shared" si="8"/>
        <v>0</v>
      </c>
      <c r="F78">
        <f t="shared" si="9"/>
        <v>-163</v>
      </c>
      <c r="G78">
        <f t="shared" si="10"/>
        <v>12837</v>
      </c>
      <c r="H78">
        <f t="shared" si="11"/>
        <v>0</v>
      </c>
      <c r="I78">
        <f t="shared" si="12"/>
        <v>0</v>
      </c>
      <c r="J78">
        <f t="shared" si="13"/>
        <v>12837</v>
      </c>
      <c r="K78">
        <f t="shared" si="14"/>
        <v>12837</v>
      </c>
    </row>
    <row r="79" spans="1:11" x14ac:dyDescent="0.25">
      <c r="A79" s="2">
        <v>42172</v>
      </c>
      <c r="B79" s="3">
        <v>14</v>
      </c>
      <c r="C79" s="3">
        <v>0</v>
      </c>
      <c r="D79">
        <f t="shared" si="15"/>
        <v>12837</v>
      </c>
      <c r="E79">
        <f t="shared" si="8"/>
        <v>0</v>
      </c>
      <c r="F79">
        <f t="shared" si="9"/>
        <v>-202</v>
      </c>
      <c r="G79">
        <f t="shared" si="10"/>
        <v>12635</v>
      </c>
      <c r="H79">
        <f t="shared" si="11"/>
        <v>0</v>
      </c>
      <c r="I79">
        <f t="shared" si="12"/>
        <v>0</v>
      </c>
      <c r="J79">
        <f t="shared" si="13"/>
        <v>12635</v>
      </c>
      <c r="K79">
        <f t="shared" si="14"/>
        <v>12635</v>
      </c>
    </row>
    <row r="80" spans="1:11" x14ac:dyDescent="0.25">
      <c r="A80" s="2">
        <v>42173</v>
      </c>
      <c r="B80" s="3">
        <v>16</v>
      </c>
      <c r="C80" s="3">
        <v>0.3</v>
      </c>
      <c r="D80">
        <f t="shared" si="15"/>
        <v>12635</v>
      </c>
      <c r="E80">
        <f t="shared" si="8"/>
        <v>210</v>
      </c>
      <c r="F80">
        <f t="shared" si="9"/>
        <v>0</v>
      </c>
      <c r="G80">
        <f t="shared" si="10"/>
        <v>12845</v>
      </c>
      <c r="H80">
        <f t="shared" si="11"/>
        <v>12000</v>
      </c>
      <c r="I80">
        <f t="shared" si="12"/>
        <v>0</v>
      </c>
      <c r="J80">
        <f t="shared" si="13"/>
        <v>12845</v>
      </c>
      <c r="K80">
        <f t="shared" si="14"/>
        <v>845</v>
      </c>
    </row>
    <row r="81" spans="1:11" x14ac:dyDescent="0.25">
      <c r="A81" s="2">
        <v>42174</v>
      </c>
      <c r="B81" s="3">
        <v>12</v>
      </c>
      <c r="C81" s="3">
        <v>3</v>
      </c>
      <c r="D81">
        <f t="shared" si="15"/>
        <v>845</v>
      </c>
      <c r="E81">
        <f t="shared" si="8"/>
        <v>2100</v>
      </c>
      <c r="F81">
        <f t="shared" si="9"/>
        <v>0</v>
      </c>
      <c r="G81">
        <f t="shared" si="10"/>
        <v>2945</v>
      </c>
      <c r="H81">
        <f t="shared" si="11"/>
        <v>0</v>
      </c>
      <c r="I81">
        <f t="shared" si="12"/>
        <v>0</v>
      </c>
      <c r="J81">
        <f t="shared" si="13"/>
        <v>2945</v>
      </c>
      <c r="K81">
        <f t="shared" si="14"/>
        <v>2945</v>
      </c>
    </row>
    <row r="82" spans="1:11" x14ac:dyDescent="0.25">
      <c r="A82" s="2">
        <v>42175</v>
      </c>
      <c r="B82" s="3">
        <v>13</v>
      </c>
      <c r="C82" s="3">
        <v>2</v>
      </c>
      <c r="D82">
        <f t="shared" si="15"/>
        <v>2945</v>
      </c>
      <c r="E82">
        <f t="shared" si="8"/>
        <v>1400</v>
      </c>
      <c r="F82">
        <f t="shared" si="9"/>
        <v>0</v>
      </c>
      <c r="G82">
        <f t="shared" si="10"/>
        <v>4345</v>
      </c>
      <c r="H82">
        <f t="shared" si="11"/>
        <v>0</v>
      </c>
      <c r="I82">
        <f t="shared" si="12"/>
        <v>0</v>
      </c>
      <c r="J82">
        <f t="shared" si="13"/>
        <v>4345</v>
      </c>
      <c r="K82">
        <f t="shared" si="14"/>
        <v>4345</v>
      </c>
    </row>
    <row r="83" spans="1:11" x14ac:dyDescent="0.25">
      <c r="A83" s="2">
        <v>42176</v>
      </c>
      <c r="B83" s="3">
        <v>12</v>
      </c>
      <c r="C83" s="3">
        <v>0</v>
      </c>
      <c r="D83">
        <f t="shared" si="15"/>
        <v>4345</v>
      </c>
      <c r="E83">
        <f t="shared" si="8"/>
        <v>0</v>
      </c>
      <c r="F83">
        <f t="shared" si="9"/>
        <v>-55</v>
      </c>
      <c r="G83">
        <f t="shared" si="10"/>
        <v>4290</v>
      </c>
      <c r="H83">
        <f t="shared" si="11"/>
        <v>0</v>
      </c>
      <c r="I83">
        <f t="shared" si="12"/>
        <v>0</v>
      </c>
      <c r="J83">
        <f t="shared" si="13"/>
        <v>4290</v>
      </c>
      <c r="K83">
        <f t="shared" si="14"/>
        <v>4290</v>
      </c>
    </row>
    <row r="84" spans="1:11" x14ac:dyDescent="0.25">
      <c r="A84" s="2">
        <v>42177</v>
      </c>
      <c r="B84" s="3">
        <v>12</v>
      </c>
      <c r="C84" s="3">
        <v>3</v>
      </c>
      <c r="D84">
        <f t="shared" si="15"/>
        <v>4290</v>
      </c>
      <c r="E84">
        <f t="shared" si="8"/>
        <v>2100</v>
      </c>
      <c r="F84">
        <f t="shared" si="9"/>
        <v>0</v>
      </c>
      <c r="G84">
        <f t="shared" si="10"/>
        <v>6390</v>
      </c>
      <c r="H84">
        <f t="shared" si="11"/>
        <v>0</v>
      </c>
      <c r="I84">
        <f t="shared" si="12"/>
        <v>0</v>
      </c>
      <c r="J84">
        <f t="shared" si="13"/>
        <v>6390</v>
      </c>
      <c r="K84">
        <f t="shared" si="14"/>
        <v>6390</v>
      </c>
    </row>
    <row r="85" spans="1:11" x14ac:dyDescent="0.25">
      <c r="A85" s="2">
        <v>42178</v>
      </c>
      <c r="B85" s="3">
        <v>13</v>
      </c>
      <c r="C85" s="3">
        <v>3</v>
      </c>
      <c r="D85">
        <f t="shared" si="15"/>
        <v>6390</v>
      </c>
      <c r="E85">
        <f t="shared" si="8"/>
        <v>2100</v>
      </c>
      <c r="F85">
        <f t="shared" si="9"/>
        <v>0</v>
      </c>
      <c r="G85">
        <f t="shared" si="10"/>
        <v>8490</v>
      </c>
      <c r="H85">
        <f t="shared" si="11"/>
        <v>0</v>
      </c>
      <c r="I85">
        <f t="shared" si="12"/>
        <v>0</v>
      </c>
      <c r="J85">
        <f t="shared" si="13"/>
        <v>8490</v>
      </c>
      <c r="K85">
        <f t="shared" si="14"/>
        <v>8490</v>
      </c>
    </row>
    <row r="86" spans="1:11" x14ac:dyDescent="0.25">
      <c r="A86" s="2">
        <v>42179</v>
      </c>
      <c r="B86" s="3">
        <v>12</v>
      </c>
      <c r="C86" s="3">
        <v>0</v>
      </c>
      <c r="D86">
        <f t="shared" si="15"/>
        <v>8490</v>
      </c>
      <c r="E86">
        <f t="shared" si="8"/>
        <v>0</v>
      </c>
      <c r="F86">
        <f t="shared" si="9"/>
        <v>-106</v>
      </c>
      <c r="G86">
        <f t="shared" si="10"/>
        <v>8384</v>
      </c>
      <c r="H86">
        <f t="shared" si="11"/>
        <v>0</v>
      </c>
      <c r="I86">
        <f t="shared" si="12"/>
        <v>0</v>
      </c>
      <c r="J86">
        <f t="shared" si="13"/>
        <v>8384</v>
      </c>
      <c r="K86">
        <f t="shared" si="14"/>
        <v>8384</v>
      </c>
    </row>
    <row r="87" spans="1:11" x14ac:dyDescent="0.25">
      <c r="A87" s="2">
        <v>42180</v>
      </c>
      <c r="B87" s="3">
        <v>16</v>
      </c>
      <c r="C87" s="3">
        <v>0</v>
      </c>
      <c r="D87">
        <f t="shared" si="15"/>
        <v>8384</v>
      </c>
      <c r="E87">
        <f t="shared" si="8"/>
        <v>0</v>
      </c>
      <c r="F87">
        <f t="shared" si="9"/>
        <v>-161</v>
      </c>
      <c r="G87">
        <f t="shared" si="10"/>
        <v>8223</v>
      </c>
      <c r="H87">
        <f t="shared" si="11"/>
        <v>12000</v>
      </c>
      <c r="I87">
        <f t="shared" si="12"/>
        <v>16777</v>
      </c>
      <c r="J87">
        <f t="shared" si="13"/>
        <v>25000</v>
      </c>
      <c r="K87">
        <f t="shared" si="14"/>
        <v>13000</v>
      </c>
    </row>
    <row r="88" spans="1:11" x14ac:dyDescent="0.25">
      <c r="A88" s="2">
        <v>42181</v>
      </c>
      <c r="B88" s="3">
        <v>16</v>
      </c>
      <c r="C88" s="3">
        <v>7</v>
      </c>
      <c r="D88">
        <f t="shared" si="15"/>
        <v>13000</v>
      </c>
      <c r="E88">
        <f t="shared" si="8"/>
        <v>4900</v>
      </c>
      <c r="F88">
        <f t="shared" si="9"/>
        <v>0</v>
      </c>
      <c r="G88">
        <f t="shared" si="10"/>
        <v>17900</v>
      </c>
      <c r="H88">
        <f t="shared" si="11"/>
        <v>0</v>
      </c>
      <c r="I88">
        <f t="shared" si="12"/>
        <v>0</v>
      </c>
      <c r="J88">
        <f t="shared" si="13"/>
        <v>17900</v>
      </c>
      <c r="K88">
        <f t="shared" si="14"/>
        <v>17900</v>
      </c>
    </row>
    <row r="89" spans="1:11" x14ac:dyDescent="0.25">
      <c r="A89" s="2">
        <v>42182</v>
      </c>
      <c r="B89" s="3">
        <v>18</v>
      </c>
      <c r="C89" s="3">
        <v>6</v>
      </c>
      <c r="D89">
        <f t="shared" si="15"/>
        <v>17900</v>
      </c>
      <c r="E89">
        <f t="shared" si="8"/>
        <v>4200</v>
      </c>
      <c r="F89">
        <f t="shared" si="9"/>
        <v>0</v>
      </c>
      <c r="G89">
        <f t="shared" si="10"/>
        <v>22100</v>
      </c>
      <c r="H89">
        <f t="shared" si="11"/>
        <v>0</v>
      </c>
      <c r="I89">
        <f t="shared" si="12"/>
        <v>0</v>
      </c>
      <c r="J89">
        <f t="shared" si="13"/>
        <v>22100</v>
      </c>
      <c r="K89">
        <f t="shared" si="14"/>
        <v>22100</v>
      </c>
    </row>
    <row r="90" spans="1:11" x14ac:dyDescent="0.25">
      <c r="A90" s="2">
        <v>42183</v>
      </c>
      <c r="B90" s="3">
        <v>16</v>
      </c>
      <c r="C90" s="3">
        <v>0</v>
      </c>
      <c r="D90">
        <f t="shared" si="15"/>
        <v>22100</v>
      </c>
      <c r="E90">
        <f t="shared" si="8"/>
        <v>0</v>
      </c>
      <c r="F90">
        <f t="shared" si="9"/>
        <v>-425</v>
      </c>
      <c r="G90">
        <f t="shared" si="10"/>
        <v>21675</v>
      </c>
      <c r="H90">
        <f t="shared" si="11"/>
        <v>12000</v>
      </c>
      <c r="I90">
        <f t="shared" si="12"/>
        <v>0</v>
      </c>
      <c r="J90">
        <f t="shared" si="13"/>
        <v>21675</v>
      </c>
      <c r="K90">
        <f t="shared" si="14"/>
        <v>9675</v>
      </c>
    </row>
    <row r="91" spans="1:11" x14ac:dyDescent="0.25">
      <c r="A91" s="2">
        <v>42184</v>
      </c>
      <c r="B91" s="3">
        <v>16</v>
      </c>
      <c r="C91" s="3">
        <v>0</v>
      </c>
      <c r="D91">
        <f t="shared" si="15"/>
        <v>9675</v>
      </c>
      <c r="E91">
        <f t="shared" si="8"/>
        <v>0</v>
      </c>
      <c r="F91">
        <f t="shared" si="9"/>
        <v>-186</v>
      </c>
      <c r="G91">
        <f t="shared" si="10"/>
        <v>9489</v>
      </c>
      <c r="H91">
        <f t="shared" si="11"/>
        <v>12000</v>
      </c>
      <c r="I91">
        <f t="shared" si="12"/>
        <v>15511</v>
      </c>
      <c r="J91">
        <f t="shared" si="13"/>
        <v>25000</v>
      </c>
      <c r="K91">
        <f t="shared" si="14"/>
        <v>13000</v>
      </c>
    </row>
    <row r="92" spans="1:11" x14ac:dyDescent="0.25">
      <c r="A92" s="2">
        <v>42185</v>
      </c>
      <c r="B92" s="3">
        <v>19</v>
      </c>
      <c r="C92" s="3">
        <v>0</v>
      </c>
      <c r="D92">
        <f t="shared" si="15"/>
        <v>13000</v>
      </c>
      <c r="E92">
        <f t="shared" si="8"/>
        <v>0</v>
      </c>
      <c r="F92">
        <f t="shared" si="9"/>
        <v>-323</v>
      </c>
      <c r="G92">
        <f t="shared" si="10"/>
        <v>12677</v>
      </c>
      <c r="H92">
        <f t="shared" si="11"/>
        <v>12000</v>
      </c>
      <c r="I92">
        <f t="shared" si="12"/>
        <v>0</v>
      </c>
      <c r="J92">
        <f t="shared" si="13"/>
        <v>12677</v>
      </c>
      <c r="K92">
        <f t="shared" si="14"/>
        <v>677</v>
      </c>
    </row>
    <row r="93" spans="1:11" x14ac:dyDescent="0.25">
      <c r="A93" s="2">
        <v>42186</v>
      </c>
      <c r="B93" s="3">
        <v>18</v>
      </c>
      <c r="C93" s="3">
        <v>0</v>
      </c>
      <c r="D93">
        <f t="shared" si="15"/>
        <v>677</v>
      </c>
      <c r="E93">
        <f t="shared" si="8"/>
        <v>0</v>
      </c>
      <c r="F93">
        <f t="shared" si="9"/>
        <v>-16</v>
      </c>
      <c r="G93">
        <f t="shared" si="10"/>
        <v>661</v>
      </c>
      <c r="H93">
        <f t="shared" si="11"/>
        <v>12000</v>
      </c>
      <c r="I93">
        <f t="shared" si="12"/>
        <v>24339</v>
      </c>
      <c r="J93">
        <f t="shared" si="13"/>
        <v>25000</v>
      </c>
      <c r="K93">
        <f t="shared" si="14"/>
        <v>13000</v>
      </c>
    </row>
    <row r="94" spans="1:11" x14ac:dyDescent="0.25">
      <c r="A94" s="2">
        <v>42187</v>
      </c>
      <c r="B94" s="3">
        <v>20</v>
      </c>
      <c r="C94" s="3">
        <v>0</v>
      </c>
      <c r="D94">
        <f t="shared" si="15"/>
        <v>13000</v>
      </c>
      <c r="E94">
        <f t="shared" si="8"/>
        <v>0</v>
      </c>
      <c r="F94">
        <f t="shared" si="9"/>
        <v>-349</v>
      </c>
      <c r="G94">
        <f t="shared" si="10"/>
        <v>12651</v>
      </c>
      <c r="H94">
        <f t="shared" si="11"/>
        <v>12000</v>
      </c>
      <c r="I94">
        <f t="shared" si="12"/>
        <v>0</v>
      </c>
      <c r="J94">
        <f t="shared" si="13"/>
        <v>12651</v>
      </c>
      <c r="K94">
        <f t="shared" si="14"/>
        <v>651</v>
      </c>
    </row>
    <row r="95" spans="1:11" x14ac:dyDescent="0.25">
      <c r="A95" s="2">
        <v>42188</v>
      </c>
      <c r="B95" s="3">
        <v>22</v>
      </c>
      <c r="C95" s="3">
        <v>0</v>
      </c>
      <c r="D95">
        <f t="shared" si="15"/>
        <v>651</v>
      </c>
      <c r="E95">
        <f t="shared" si="8"/>
        <v>0</v>
      </c>
      <c r="F95">
        <f t="shared" si="9"/>
        <v>-21</v>
      </c>
      <c r="G95">
        <f t="shared" si="10"/>
        <v>630</v>
      </c>
      <c r="H95">
        <f t="shared" si="11"/>
        <v>12000</v>
      </c>
      <c r="I95">
        <f t="shared" si="12"/>
        <v>24370</v>
      </c>
      <c r="J95">
        <f t="shared" si="13"/>
        <v>25000</v>
      </c>
      <c r="K95">
        <f t="shared" si="14"/>
        <v>13000</v>
      </c>
    </row>
    <row r="96" spans="1:11" x14ac:dyDescent="0.25">
      <c r="A96" s="2">
        <v>42189</v>
      </c>
      <c r="B96" s="3">
        <v>25</v>
      </c>
      <c r="C96" s="3">
        <v>0</v>
      </c>
      <c r="D96">
        <f t="shared" si="15"/>
        <v>13000</v>
      </c>
      <c r="E96">
        <f t="shared" si="8"/>
        <v>0</v>
      </c>
      <c r="F96">
        <f t="shared" si="9"/>
        <v>-488</v>
      </c>
      <c r="G96">
        <f t="shared" si="10"/>
        <v>12512</v>
      </c>
      <c r="H96">
        <f t="shared" si="11"/>
        <v>12000</v>
      </c>
      <c r="I96">
        <f t="shared" si="12"/>
        <v>0</v>
      </c>
      <c r="J96">
        <f t="shared" si="13"/>
        <v>12512</v>
      </c>
      <c r="K96">
        <f t="shared" si="14"/>
        <v>512</v>
      </c>
    </row>
    <row r="97" spans="1:11" x14ac:dyDescent="0.25">
      <c r="A97" s="2">
        <v>42190</v>
      </c>
      <c r="B97" s="3">
        <v>26</v>
      </c>
      <c r="C97" s="3">
        <v>0</v>
      </c>
      <c r="D97">
        <f t="shared" si="15"/>
        <v>512</v>
      </c>
      <c r="E97">
        <f t="shared" si="8"/>
        <v>0</v>
      </c>
      <c r="F97">
        <f t="shared" si="9"/>
        <v>-21</v>
      </c>
      <c r="G97">
        <f t="shared" si="10"/>
        <v>491</v>
      </c>
      <c r="H97">
        <f t="shared" si="11"/>
        <v>12000</v>
      </c>
      <c r="I97">
        <f t="shared" si="12"/>
        <v>24509</v>
      </c>
      <c r="J97">
        <f t="shared" si="13"/>
        <v>25000</v>
      </c>
      <c r="K97">
        <f t="shared" si="14"/>
        <v>13000</v>
      </c>
    </row>
    <row r="98" spans="1:11" x14ac:dyDescent="0.25">
      <c r="A98" s="2">
        <v>42191</v>
      </c>
      <c r="B98" s="3">
        <v>22</v>
      </c>
      <c r="C98" s="3">
        <v>0</v>
      </c>
      <c r="D98">
        <f t="shared" si="15"/>
        <v>13000</v>
      </c>
      <c r="E98">
        <f t="shared" si="8"/>
        <v>0</v>
      </c>
      <c r="F98">
        <f t="shared" si="9"/>
        <v>-403</v>
      </c>
      <c r="G98">
        <f t="shared" si="10"/>
        <v>12597</v>
      </c>
      <c r="H98">
        <f t="shared" si="11"/>
        <v>12000</v>
      </c>
      <c r="I98">
        <f t="shared" si="12"/>
        <v>0</v>
      </c>
      <c r="J98">
        <f t="shared" si="13"/>
        <v>12597</v>
      </c>
      <c r="K98">
        <f t="shared" si="14"/>
        <v>597</v>
      </c>
    </row>
    <row r="99" spans="1:11" x14ac:dyDescent="0.25">
      <c r="A99" s="2">
        <v>42192</v>
      </c>
      <c r="B99" s="3">
        <v>22</v>
      </c>
      <c r="C99" s="3">
        <v>18</v>
      </c>
      <c r="D99">
        <f t="shared" si="15"/>
        <v>597</v>
      </c>
      <c r="E99">
        <f t="shared" si="8"/>
        <v>12600</v>
      </c>
      <c r="F99">
        <f t="shared" si="9"/>
        <v>0</v>
      </c>
      <c r="G99">
        <f t="shared" si="10"/>
        <v>13197</v>
      </c>
      <c r="H99">
        <f t="shared" si="11"/>
        <v>0</v>
      </c>
      <c r="I99">
        <f t="shared" si="12"/>
        <v>0</v>
      </c>
      <c r="J99">
        <f t="shared" si="13"/>
        <v>13197</v>
      </c>
      <c r="K99">
        <f t="shared" si="14"/>
        <v>13197</v>
      </c>
    </row>
    <row r="100" spans="1:11" x14ac:dyDescent="0.25">
      <c r="A100" s="2">
        <v>42193</v>
      </c>
      <c r="B100" s="3">
        <v>20</v>
      </c>
      <c r="C100" s="3">
        <v>3</v>
      </c>
      <c r="D100">
        <f t="shared" si="15"/>
        <v>13197</v>
      </c>
      <c r="E100">
        <f t="shared" si="8"/>
        <v>2100</v>
      </c>
      <c r="F100">
        <f t="shared" si="9"/>
        <v>0</v>
      </c>
      <c r="G100">
        <f t="shared" si="10"/>
        <v>15297</v>
      </c>
      <c r="H100">
        <f t="shared" si="11"/>
        <v>0</v>
      </c>
      <c r="I100">
        <f t="shared" si="12"/>
        <v>0</v>
      </c>
      <c r="J100">
        <f t="shared" si="13"/>
        <v>15297</v>
      </c>
      <c r="K100">
        <f t="shared" si="14"/>
        <v>15297</v>
      </c>
    </row>
    <row r="101" spans="1:11" x14ac:dyDescent="0.25">
      <c r="A101" s="2">
        <v>42194</v>
      </c>
      <c r="B101" s="3">
        <v>16</v>
      </c>
      <c r="C101" s="3">
        <v>0.2</v>
      </c>
      <c r="D101">
        <f t="shared" si="15"/>
        <v>15297</v>
      </c>
      <c r="E101">
        <f t="shared" si="8"/>
        <v>140</v>
      </c>
      <c r="F101">
        <f t="shared" si="9"/>
        <v>0</v>
      </c>
      <c r="G101">
        <f t="shared" si="10"/>
        <v>15437</v>
      </c>
      <c r="H101">
        <f t="shared" si="11"/>
        <v>12000</v>
      </c>
      <c r="I101">
        <f t="shared" si="12"/>
        <v>0</v>
      </c>
      <c r="J101">
        <f t="shared" si="13"/>
        <v>15437</v>
      </c>
      <c r="K101">
        <f t="shared" si="14"/>
        <v>3437</v>
      </c>
    </row>
    <row r="102" spans="1:11" x14ac:dyDescent="0.25">
      <c r="A102" s="2">
        <v>42195</v>
      </c>
      <c r="B102" s="3">
        <v>13</v>
      </c>
      <c r="C102" s="3">
        <v>12.2</v>
      </c>
      <c r="D102">
        <f t="shared" si="15"/>
        <v>3437</v>
      </c>
      <c r="E102">
        <f t="shared" si="8"/>
        <v>8540</v>
      </c>
      <c r="F102">
        <f t="shared" si="9"/>
        <v>0</v>
      </c>
      <c r="G102">
        <f t="shared" si="10"/>
        <v>11977</v>
      </c>
      <c r="H102">
        <f t="shared" si="11"/>
        <v>0</v>
      </c>
      <c r="I102">
        <f t="shared" si="12"/>
        <v>0</v>
      </c>
      <c r="J102">
        <f t="shared" si="13"/>
        <v>11977</v>
      </c>
      <c r="K102">
        <f t="shared" si="14"/>
        <v>11977</v>
      </c>
    </row>
    <row r="103" spans="1:11" x14ac:dyDescent="0.25">
      <c r="A103" s="2">
        <v>42196</v>
      </c>
      <c r="B103" s="3">
        <v>16</v>
      </c>
      <c r="C103" s="3">
        <v>0</v>
      </c>
      <c r="D103">
        <f t="shared" si="15"/>
        <v>11977</v>
      </c>
      <c r="E103">
        <f t="shared" si="8"/>
        <v>0</v>
      </c>
      <c r="F103">
        <f t="shared" si="9"/>
        <v>-230</v>
      </c>
      <c r="G103">
        <f t="shared" si="10"/>
        <v>11747</v>
      </c>
      <c r="H103">
        <f t="shared" si="11"/>
        <v>12000</v>
      </c>
      <c r="I103">
        <f t="shared" si="12"/>
        <v>13253</v>
      </c>
      <c r="J103">
        <f t="shared" si="13"/>
        <v>25000</v>
      </c>
      <c r="K103">
        <f t="shared" si="14"/>
        <v>13000</v>
      </c>
    </row>
    <row r="104" spans="1:11" x14ac:dyDescent="0.25">
      <c r="A104" s="2">
        <v>42197</v>
      </c>
      <c r="B104" s="3">
        <v>18</v>
      </c>
      <c r="C104" s="3">
        <v>2</v>
      </c>
      <c r="D104">
        <f t="shared" si="15"/>
        <v>13000</v>
      </c>
      <c r="E104">
        <f t="shared" si="8"/>
        <v>1400</v>
      </c>
      <c r="F104">
        <f t="shared" si="9"/>
        <v>0</v>
      </c>
      <c r="G104">
        <f t="shared" si="10"/>
        <v>14400</v>
      </c>
      <c r="H104">
        <f t="shared" si="11"/>
        <v>0</v>
      </c>
      <c r="I104">
        <f t="shared" si="12"/>
        <v>0</v>
      </c>
      <c r="J104">
        <f t="shared" si="13"/>
        <v>14400</v>
      </c>
      <c r="K104">
        <f t="shared" si="14"/>
        <v>14400</v>
      </c>
    </row>
    <row r="105" spans="1:11" x14ac:dyDescent="0.25">
      <c r="A105" s="2">
        <v>42198</v>
      </c>
      <c r="B105" s="3">
        <v>18</v>
      </c>
      <c r="C105" s="3">
        <v>12</v>
      </c>
      <c r="D105">
        <f t="shared" si="15"/>
        <v>14400</v>
      </c>
      <c r="E105">
        <f t="shared" si="8"/>
        <v>8400</v>
      </c>
      <c r="F105">
        <f t="shared" si="9"/>
        <v>0</v>
      </c>
      <c r="G105">
        <f t="shared" si="10"/>
        <v>22800</v>
      </c>
      <c r="H105">
        <f t="shared" si="11"/>
        <v>0</v>
      </c>
      <c r="I105">
        <f t="shared" si="12"/>
        <v>0</v>
      </c>
      <c r="J105">
        <f t="shared" si="13"/>
        <v>22800</v>
      </c>
      <c r="K105">
        <f t="shared" si="14"/>
        <v>22800</v>
      </c>
    </row>
    <row r="106" spans="1:11" x14ac:dyDescent="0.25">
      <c r="A106" s="2">
        <v>42199</v>
      </c>
      <c r="B106" s="3">
        <v>18</v>
      </c>
      <c r="C106" s="3">
        <v>0</v>
      </c>
      <c r="D106">
        <f t="shared" si="15"/>
        <v>22800</v>
      </c>
      <c r="E106">
        <f t="shared" si="8"/>
        <v>0</v>
      </c>
      <c r="F106">
        <f t="shared" si="9"/>
        <v>-523</v>
      </c>
      <c r="G106">
        <f t="shared" si="10"/>
        <v>22277</v>
      </c>
      <c r="H106">
        <f t="shared" si="11"/>
        <v>12000</v>
      </c>
      <c r="I106">
        <f t="shared" si="12"/>
        <v>0</v>
      </c>
      <c r="J106">
        <f t="shared" si="13"/>
        <v>22277</v>
      </c>
      <c r="K106">
        <f t="shared" si="14"/>
        <v>10277</v>
      </c>
    </row>
    <row r="107" spans="1:11" x14ac:dyDescent="0.25">
      <c r="A107" s="2">
        <v>42200</v>
      </c>
      <c r="B107" s="3">
        <v>18</v>
      </c>
      <c r="C107" s="3">
        <v>0</v>
      </c>
      <c r="D107">
        <f t="shared" si="15"/>
        <v>10277</v>
      </c>
      <c r="E107">
        <f t="shared" si="8"/>
        <v>0</v>
      </c>
      <c r="F107">
        <f t="shared" si="9"/>
        <v>-236</v>
      </c>
      <c r="G107">
        <f t="shared" si="10"/>
        <v>10041</v>
      </c>
      <c r="H107">
        <f t="shared" si="11"/>
        <v>12000</v>
      </c>
      <c r="I107">
        <f t="shared" si="12"/>
        <v>14959</v>
      </c>
      <c r="J107">
        <f t="shared" si="13"/>
        <v>25000</v>
      </c>
      <c r="K107">
        <f t="shared" si="14"/>
        <v>13000</v>
      </c>
    </row>
    <row r="108" spans="1:11" x14ac:dyDescent="0.25">
      <c r="A108" s="2">
        <v>42201</v>
      </c>
      <c r="B108" s="3">
        <v>16</v>
      </c>
      <c r="C108" s="3">
        <v>0</v>
      </c>
      <c r="D108">
        <f t="shared" si="15"/>
        <v>13000</v>
      </c>
      <c r="E108">
        <f t="shared" si="8"/>
        <v>0</v>
      </c>
      <c r="F108">
        <f t="shared" si="9"/>
        <v>-250</v>
      </c>
      <c r="G108">
        <f t="shared" si="10"/>
        <v>12750</v>
      </c>
      <c r="H108">
        <f t="shared" si="11"/>
        <v>12000</v>
      </c>
      <c r="I108">
        <f t="shared" si="12"/>
        <v>0</v>
      </c>
      <c r="J108">
        <f t="shared" si="13"/>
        <v>12750</v>
      </c>
      <c r="K108">
        <f t="shared" si="14"/>
        <v>750</v>
      </c>
    </row>
    <row r="109" spans="1:11" x14ac:dyDescent="0.25">
      <c r="A109" s="2">
        <v>42202</v>
      </c>
      <c r="B109" s="3">
        <v>21</v>
      </c>
      <c r="C109" s="3">
        <v>0</v>
      </c>
      <c r="D109">
        <f t="shared" si="15"/>
        <v>750</v>
      </c>
      <c r="E109">
        <f t="shared" si="8"/>
        <v>0</v>
      </c>
      <c r="F109">
        <f t="shared" si="9"/>
        <v>-22</v>
      </c>
      <c r="G109">
        <f t="shared" si="10"/>
        <v>728</v>
      </c>
      <c r="H109">
        <f t="shared" si="11"/>
        <v>12000</v>
      </c>
      <c r="I109">
        <f t="shared" si="12"/>
        <v>24272</v>
      </c>
      <c r="J109">
        <f t="shared" si="13"/>
        <v>25000</v>
      </c>
      <c r="K109">
        <f t="shared" si="14"/>
        <v>13000</v>
      </c>
    </row>
    <row r="110" spans="1:11" x14ac:dyDescent="0.25">
      <c r="A110" s="2">
        <v>42203</v>
      </c>
      <c r="B110" s="3">
        <v>26</v>
      </c>
      <c r="C110" s="3">
        <v>0</v>
      </c>
      <c r="D110">
        <f t="shared" si="15"/>
        <v>13000</v>
      </c>
      <c r="E110">
        <f t="shared" si="8"/>
        <v>0</v>
      </c>
      <c r="F110">
        <f t="shared" si="9"/>
        <v>-518</v>
      </c>
      <c r="G110">
        <f t="shared" si="10"/>
        <v>12482</v>
      </c>
      <c r="H110">
        <f t="shared" si="11"/>
        <v>12000</v>
      </c>
      <c r="I110">
        <f t="shared" si="12"/>
        <v>0</v>
      </c>
      <c r="J110">
        <f t="shared" si="13"/>
        <v>12482</v>
      </c>
      <c r="K110">
        <f t="shared" si="14"/>
        <v>482</v>
      </c>
    </row>
    <row r="111" spans="1:11" x14ac:dyDescent="0.25">
      <c r="A111" s="2">
        <v>42204</v>
      </c>
      <c r="B111" s="3">
        <v>23</v>
      </c>
      <c r="C111" s="3">
        <v>18</v>
      </c>
      <c r="D111">
        <f t="shared" si="15"/>
        <v>482</v>
      </c>
      <c r="E111">
        <f t="shared" si="8"/>
        <v>12600</v>
      </c>
      <c r="F111">
        <f t="shared" si="9"/>
        <v>0</v>
      </c>
      <c r="G111">
        <f t="shared" si="10"/>
        <v>13082</v>
      </c>
      <c r="H111">
        <f t="shared" si="11"/>
        <v>0</v>
      </c>
      <c r="I111">
        <f t="shared" si="12"/>
        <v>0</v>
      </c>
      <c r="J111">
        <f t="shared" si="13"/>
        <v>13082</v>
      </c>
      <c r="K111">
        <f t="shared" si="14"/>
        <v>13082</v>
      </c>
    </row>
    <row r="112" spans="1:11" x14ac:dyDescent="0.25">
      <c r="A112" s="2">
        <v>42205</v>
      </c>
      <c r="B112" s="3">
        <v>19</v>
      </c>
      <c r="C112" s="3">
        <v>0</v>
      </c>
      <c r="D112">
        <f t="shared" si="15"/>
        <v>13082</v>
      </c>
      <c r="E112">
        <f t="shared" si="8"/>
        <v>0</v>
      </c>
      <c r="F112">
        <f t="shared" si="9"/>
        <v>-326</v>
      </c>
      <c r="G112">
        <f t="shared" si="10"/>
        <v>12756</v>
      </c>
      <c r="H112">
        <f t="shared" si="11"/>
        <v>12000</v>
      </c>
      <c r="I112">
        <f t="shared" si="12"/>
        <v>0</v>
      </c>
      <c r="J112">
        <f t="shared" si="13"/>
        <v>12756</v>
      </c>
      <c r="K112">
        <f t="shared" si="14"/>
        <v>756</v>
      </c>
    </row>
    <row r="113" spans="1:11" x14ac:dyDescent="0.25">
      <c r="A113" s="2">
        <v>42206</v>
      </c>
      <c r="B113" s="3">
        <v>20</v>
      </c>
      <c r="C113" s="3">
        <v>6</v>
      </c>
      <c r="D113">
        <f t="shared" si="15"/>
        <v>756</v>
      </c>
      <c r="E113">
        <f t="shared" si="8"/>
        <v>4200</v>
      </c>
      <c r="F113">
        <f t="shared" si="9"/>
        <v>0</v>
      </c>
      <c r="G113">
        <f t="shared" si="10"/>
        <v>4956</v>
      </c>
      <c r="H113">
        <f t="shared" si="11"/>
        <v>0</v>
      </c>
      <c r="I113">
        <f t="shared" si="12"/>
        <v>0</v>
      </c>
      <c r="J113">
        <f t="shared" si="13"/>
        <v>4956</v>
      </c>
      <c r="K113">
        <f t="shared" si="14"/>
        <v>4956</v>
      </c>
    </row>
    <row r="114" spans="1:11" x14ac:dyDescent="0.25">
      <c r="A114" s="2">
        <v>42207</v>
      </c>
      <c r="B114" s="3">
        <v>22</v>
      </c>
      <c r="C114" s="3">
        <v>0</v>
      </c>
      <c r="D114">
        <f t="shared" si="15"/>
        <v>4956</v>
      </c>
      <c r="E114">
        <f t="shared" si="8"/>
        <v>0</v>
      </c>
      <c r="F114">
        <f t="shared" si="9"/>
        <v>-154</v>
      </c>
      <c r="G114">
        <f t="shared" si="10"/>
        <v>4802</v>
      </c>
      <c r="H114">
        <f t="shared" si="11"/>
        <v>12000</v>
      </c>
      <c r="I114">
        <f t="shared" si="12"/>
        <v>20198</v>
      </c>
      <c r="J114">
        <f t="shared" si="13"/>
        <v>25000</v>
      </c>
      <c r="K114">
        <f t="shared" si="14"/>
        <v>13000</v>
      </c>
    </row>
    <row r="115" spans="1:11" x14ac:dyDescent="0.25">
      <c r="A115" s="2">
        <v>42208</v>
      </c>
      <c r="B115" s="3">
        <v>20</v>
      </c>
      <c r="C115" s="3">
        <v>0</v>
      </c>
      <c r="D115">
        <f t="shared" si="15"/>
        <v>13000</v>
      </c>
      <c r="E115">
        <f t="shared" si="8"/>
        <v>0</v>
      </c>
      <c r="F115">
        <f t="shared" si="9"/>
        <v>-349</v>
      </c>
      <c r="G115">
        <f t="shared" si="10"/>
        <v>12651</v>
      </c>
      <c r="H115">
        <f t="shared" si="11"/>
        <v>12000</v>
      </c>
      <c r="I115">
        <f t="shared" si="12"/>
        <v>0</v>
      </c>
      <c r="J115">
        <f t="shared" si="13"/>
        <v>12651</v>
      </c>
      <c r="K115">
        <f t="shared" si="14"/>
        <v>651</v>
      </c>
    </row>
    <row r="116" spans="1:11" x14ac:dyDescent="0.25">
      <c r="A116" s="2">
        <v>42209</v>
      </c>
      <c r="B116" s="3">
        <v>20</v>
      </c>
      <c r="C116" s="3">
        <v>0</v>
      </c>
      <c r="D116">
        <f t="shared" si="15"/>
        <v>651</v>
      </c>
      <c r="E116">
        <f t="shared" si="8"/>
        <v>0</v>
      </c>
      <c r="F116">
        <f t="shared" si="9"/>
        <v>-18</v>
      </c>
      <c r="G116">
        <f t="shared" si="10"/>
        <v>633</v>
      </c>
      <c r="H116">
        <f t="shared" si="11"/>
        <v>12000</v>
      </c>
      <c r="I116">
        <f t="shared" si="12"/>
        <v>24367</v>
      </c>
      <c r="J116">
        <f t="shared" si="13"/>
        <v>25000</v>
      </c>
      <c r="K116">
        <f t="shared" si="14"/>
        <v>13000</v>
      </c>
    </row>
    <row r="117" spans="1:11" x14ac:dyDescent="0.25">
      <c r="A117" s="2">
        <v>42210</v>
      </c>
      <c r="B117" s="3">
        <v>23</v>
      </c>
      <c r="C117" s="3">
        <v>0.1</v>
      </c>
      <c r="D117">
        <f t="shared" si="15"/>
        <v>13000</v>
      </c>
      <c r="E117">
        <f t="shared" si="8"/>
        <v>70</v>
      </c>
      <c r="F117">
        <f t="shared" si="9"/>
        <v>0</v>
      </c>
      <c r="G117">
        <f t="shared" si="10"/>
        <v>13070</v>
      </c>
      <c r="H117">
        <f t="shared" si="11"/>
        <v>12000</v>
      </c>
      <c r="I117">
        <f t="shared" si="12"/>
        <v>0</v>
      </c>
      <c r="J117">
        <f t="shared" si="13"/>
        <v>13070</v>
      </c>
      <c r="K117">
        <f t="shared" si="14"/>
        <v>1070</v>
      </c>
    </row>
    <row r="118" spans="1:11" x14ac:dyDescent="0.25">
      <c r="A118" s="2">
        <v>42211</v>
      </c>
      <c r="B118" s="3">
        <v>16</v>
      </c>
      <c r="C118" s="3">
        <v>0</v>
      </c>
      <c r="D118">
        <f t="shared" si="15"/>
        <v>1070</v>
      </c>
      <c r="E118">
        <f t="shared" si="8"/>
        <v>0</v>
      </c>
      <c r="F118">
        <f t="shared" si="9"/>
        <v>-21</v>
      </c>
      <c r="G118">
        <f t="shared" si="10"/>
        <v>1049</v>
      </c>
      <c r="H118">
        <f t="shared" si="11"/>
        <v>12000</v>
      </c>
      <c r="I118">
        <f t="shared" si="12"/>
        <v>23951</v>
      </c>
      <c r="J118">
        <f t="shared" si="13"/>
        <v>25000</v>
      </c>
      <c r="K118">
        <f t="shared" si="14"/>
        <v>13000</v>
      </c>
    </row>
    <row r="119" spans="1:11" x14ac:dyDescent="0.25">
      <c r="A119" s="2">
        <v>42212</v>
      </c>
      <c r="B119" s="3">
        <v>16</v>
      </c>
      <c r="C119" s="3">
        <v>0.1</v>
      </c>
      <c r="D119">
        <f t="shared" si="15"/>
        <v>13000</v>
      </c>
      <c r="E119">
        <f t="shared" si="8"/>
        <v>70</v>
      </c>
      <c r="F119">
        <f t="shared" si="9"/>
        <v>0</v>
      </c>
      <c r="G119">
        <f t="shared" si="10"/>
        <v>13070</v>
      </c>
      <c r="H119">
        <f t="shared" si="11"/>
        <v>12000</v>
      </c>
      <c r="I119">
        <f t="shared" si="12"/>
        <v>0</v>
      </c>
      <c r="J119">
        <f t="shared" si="13"/>
        <v>13070</v>
      </c>
      <c r="K119">
        <f t="shared" si="14"/>
        <v>1070</v>
      </c>
    </row>
    <row r="120" spans="1:11" x14ac:dyDescent="0.25">
      <c r="A120" s="2">
        <v>42213</v>
      </c>
      <c r="B120" s="3">
        <v>18</v>
      </c>
      <c r="C120" s="3">
        <v>0.3</v>
      </c>
      <c r="D120">
        <f t="shared" si="15"/>
        <v>1070</v>
      </c>
      <c r="E120">
        <f t="shared" si="8"/>
        <v>210</v>
      </c>
      <c r="F120">
        <f t="shared" si="9"/>
        <v>0</v>
      </c>
      <c r="G120">
        <f t="shared" si="10"/>
        <v>1280</v>
      </c>
      <c r="H120">
        <f t="shared" si="11"/>
        <v>12000</v>
      </c>
      <c r="I120">
        <f t="shared" si="12"/>
        <v>23720</v>
      </c>
      <c r="J120">
        <f t="shared" si="13"/>
        <v>25000</v>
      </c>
      <c r="K120">
        <f t="shared" si="14"/>
        <v>13000</v>
      </c>
    </row>
    <row r="121" spans="1:11" x14ac:dyDescent="0.25">
      <c r="A121" s="2">
        <v>42214</v>
      </c>
      <c r="B121" s="3">
        <v>18</v>
      </c>
      <c r="C121" s="3">
        <v>0</v>
      </c>
      <c r="D121">
        <f t="shared" si="15"/>
        <v>13000</v>
      </c>
      <c r="E121">
        <f t="shared" si="8"/>
        <v>0</v>
      </c>
      <c r="F121">
        <f t="shared" si="9"/>
        <v>-298</v>
      </c>
      <c r="G121">
        <f t="shared" si="10"/>
        <v>12702</v>
      </c>
      <c r="H121">
        <f t="shared" si="11"/>
        <v>12000</v>
      </c>
      <c r="I121">
        <f t="shared" si="12"/>
        <v>0</v>
      </c>
      <c r="J121">
        <f t="shared" si="13"/>
        <v>12702</v>
      </c>
      <c r="K121">
        <f t="shared" si="14"/>
        <v>702</v>
      </c>
    </row>
    <row r="122" spans="1:11" x14ac:dyDescent="0.25">
      <c r="A122" s="2">
        <v>42215</v>
      </c>
      <c r="B122" s="3">
        <v>14</v>
      </c>
      <c r="C122" s="3">
        <v>0</v>
      </c>
      <c r="D122">
        <f t="shared" si="15"/>
        <v>702</v>
      </c>
      <c r="E122">
        <f t="shared" si="8"/>
        <v>0</v>
      </c>
      <c r="F122">
        <f t="shared" si="9"/>
        <v>-12</v>
      </c>
      <c r="G122">
        <f t="shared" si="10"/>
        <v>690</v>
      </c>
      <c r="H122">
        <f t="shared" si="11"/>
        <v>0</v>
      </c>
      <c r="I122">
        <f t="shared" si="12"/>
        <v>0</v>
      </c>
      <c r="J122">
        <f t="shared" si="13"/>
        <v>690</v>
      </c>
      <c r="K122">
        <f t="shared" si="14"/>
        <v>690</v>
      </c>
    </row>
    <row r="123" spans="1:11" x14ac:dyDescent="0.25">
      <c r="A123" s="2">
        <v>42216</v>
      </c>
      <c r="B123" s="3">
        <v>14</v>
      </c>
      <c r="C123" s="3">
        <v>0</v>
      </c>
      <c r="D123">
        <f t="shared" si="15"/>
        <v>690</v>
      </c>
      <c r="E123">
        <f t="shared" si="8"/>
        <v>0</v>
      </c>
      <c r="F123">
        <f t="shared" si="9"/>
        <v>-11</v>
      </c>
      <c r="G123">
        <f t="shared" si="10"/>
        <v>679</v>
      </c>
      <c r="H123">
        <f t="shared" si="11"/>
        <v>0</v>
      </c>
      <c r="I123">
        <f t="shared" si="12"/>
        <v>0</v>
      </c>
      <c r="J123">
        <f t="shared" si="13"/>
        <v>679</v>
      </c>
      <c r="K123">
        <f t="shared" si="14"/>
        <v>679</v>
      </c>
    </row>
    <row r="124" spans="1:11" x14ac:dyDescent="0.25">
      <c r="A124" s="2">
        <v>42217</v>
      </c>
      <c r="B124" s="3">
        <v>16</v>
      </c>
      <c r="C124" s="3">
        <v>0</v>
      </c>
      <c r="D124">
        <f t="shared" si="15"/>
        <v>679</v>
      </c>
      <c r="E124">
        <f t="shared" si="8"/>
        <v>0</v>
      </c>
      <c r="F124">
        <f t="shared" si="9"/>
        <v>-14</v>
      </c>
      <c r="G124">
        <f t="shared" si="10"/>
        <v>665</v>
      </c>
      <c r="H124">
        <f t="shared" si="11"/>
        <v>12000</v>
      </c>
      <c r="I124">
        <f t="shared" si="12"/>
        <v>24335</v>
      </c>
      <c r="J124">
        <f t="shared" si="13"/>
        <v>25000</v>
      </c>
      <c r="K124">
        <f t="shared" si="14"/>
        <v>13000</v>
      </c>
    </row>
    <row r="125" spans="1:11" x14ac:dyDescent="0.25">
      <c r="A125" s="2">
        <v>42218</v>
      </c>
      <c r="B125" s="3">
        <v>22</v>
      </c>
      <c r="C125" s="3">
        <v>0</v>
      </c>
      <c r="D125">
        <f t="shared" si="15"/>
        <v>13000</v>
      </c>
      <c r="E125">
        <f t="shared" si="8"/>
        <v>0</v>
      </c>
      <c r="F125">
        <f t="shared" si="9"/>
        <v>-403</v>
      </c>
      <c r="G125">
        <f t="shared" si="10"/>
        <v>12597</v>
      </c>
      <c r="H125">
        <f t="shared" si="11"/>
        <v>12000</v>
      </c>
      <c r="I125">
        <f t="shared" si="12"/>
        <v>0</v>
      </c>
      <c r="J125">
        <f t="shared" si="13"/>
        <v>12597</v>
      </c>
      <c r="K125">
        <f t="shared" si="14"/>
        <v>597</v>
      </c>
    </row>
    <row r="126" spans="1:11" x14ac:dyDescent="0.25">
      <c r="A126" s="2">
        <v>42219</v>
      </c>
      <c r="B126" s="3">
        <v>22</v>
      </c>
      <c r="C126" s="3">
        <v>0</v>
      </c>
      <c r="D126">
        <f t="shared" si="15"/>
        <v>597</v>
      </c>
      <c r="E126">
        <f t="shared" si="8"/>
        <v>0</v>
      </c>
      <c r="F126">
        <f t="shared" si="9"/>
        <v>-19</v>
      </c>
      <c r="G126">
        <f t="shared" si="10"/>
        <v>578</v>
      </c>
      <c r="H126">
        <f t="shared" si="11"/>
        <v>12000</v>
      </c>
      <c r="I126">
        <f t="shared" si="12"/>
        <v>24422</v>
      </c>
      <c r="J126">
        <f t="shared" si="13"/>
        <v>25000</v>
      </c>
      <c r="K126">
        <f t="shared" si="14"/>
        <v>13000</v>
      </c>
    </row>
    <row r="127" spans="1:11" x14ac:dyDescent="0.25">
      <c r="A127" s="2">
        <v>42220</v>
      </c>
      <c r="B127" s="3">
        <v>25</v>
      </c>
      <c r="C127" s="3">
        <v>0</v>
      </c>
      <c r="D127">
        <f t="shared" si="15"/>
        <v>13000</v>
      </c>
      <c r="E127">
        <f t="shared" si="8"/>
        <v>0</v>
      </c>
      <c r="F127">
        <f t="shared" si="9"/>
        <v>-488</v>
      </c>
      <c r="G127">
        <f t="shared" si="10"/>
        <v>12512</v>
      </c>
      <c r="H127">
        <f t="shared" si="11"/>
        <v>12000</v>
      </c>
      <c r="I127">
        <f t="shared" si="12"/>
        <v>0</v>
      </c>
      <c r="J127">
        <f t="shared" si="13"/>
        <v>12512</v>
      </c>
      <c r="K127">
        <f t="shared" si="14"/>
        <v>512</v>
      </c>
    </row>
    <row r="128" spans="1:11" x14ac:dyDescent="0.25">
      <c r="A128" s="2">
        <v>42221</v>
      </c>
      <c r="B128" s="3">
        <v>24</v>
      </c>
      <c r="C128" s="3">
        <v>0</v>
      </c>
      <c r="D128">
        <f t="shared" si="15"/>
        <v>512</v>
      </c>
      <c r="E128">
        <f t="shared" si="8"/>
        <v>0</v>
      </c>
      <c r="F128">
        <f t="shared" si="9"/>
        <v>-19</v>
      </c>
      <c r="G128">
        <f t="shared" si="10"/>
        <v>493</v>
      </c>
      <c r="H128">
        <f t="shared" si="11"/>
        <v>12000</v>
      </c>
      <c r="I128">
        <f t="shared" si="12"/>
        <v>24507</v>
      </c>
      <c r="J128">
        <f t="shared" si="13"/>
        <v>25000</v>
      </c>
      <c r="K128">
        <f t="shared" si="14"/>
        <v>13000</v>
      </c>
    </row>
    <row r="129" spans="1:11" x14ac:dyDescent="0.25">
      <c r="A129" s="2">
        <v>42222</v>
      </c>
      <c r="B129" s="3">
        <v>24</v>
      </c>
      <c r="C129" s="3">
        <v>0</v>
      </c>
      <c r="D129">
        <f t="shared" si="15"/>
        <v>13000</v>
      </c>
      <c r="E129">
        <f t="shared" si="8"/>
        <v>0</v>
      </c>
      <c r="F129">
        <f t="shared" si="9"/>
        <v>-459</v>
      </c>
      <c r="G129">
        <f t="shared" si="10"/>
        <v>12541</v>
      </c>
      <c r="H129">
        <f t="shared" si="11"/>
        <v>12000</v>
      </c>
      <c r="I129">
        <f t="shared" si="12"/>
        <v>0</v>
      </c>
      <c r="J129">
        <f t="shared" si="13"/>
        <v>12541</v>
      </c>
      <c r="K129">
        <f t="shared" si="14"/>
        <v>541</v>
      </c>
    </row>
    <row r="130" spans="1:11" x14ac:dyDescent="0.25">
      <c r="A130" s="2">
        <v>42223</v>
      </c>
      <c r="B130" s="3">
        <v>28</v>
      </c>
      <c r="C130" s="3">
        <v>0</v>
      </c>
      <c r="D130">
        <f t="shared" si="15"/>
        <v>541</v>
      </c>
      <c r="E130">
        <f t="shared" si="8"/>
        <v>0</v>
      </c>
      <c r="F130">
        <f t="shared" si="9"/>
        <v>-25</v>
      </c>
      <c r="G130">
        <f t="shared" si="10"/>
        <v>516</v>
      </c>
      <c r="H130">
        <f t="shared" si="11"/>
        <v>12000</v>
      </c>
      <c r="I130">
        <f t="shared" si="12"/>
        <v>24484</v>
      </c>
      <c r="J130">
        <f t="shared" si="13"/>
        <v>25000</v>
      </c>
      <c r="K130">
        <f t="shared" si="14"/>
        <v>13000</v>
      </c>
    </row>
    <row r="131" spans="1:11" x14ac:dyDescent="0.25">
      <c r="A131" s="2">
        <v>42224</v>
      </c>
      <c r="B131" s="3">
        <v>28</v>
      </c>
      <c r="C131" s="3">
        <v>0</v>
      </c>
      <c r="D131">
        <f t="shared" si="15"/>
        <v>13000</v>
      </c>
      <c r="E131">
        <f t="shared" ref="E131:E184" si="16">700*C131</f>
        <v>0</v>
      </c>
      <c r="F131">
        <f t="shared" ref="F131:F184" si="17">IF(C131=0,ROUNDUP(-(0.0003*(B131^(1.5))*D131),0),0)</f>
        <v>-578</v>
      </c>
      <c r="G131">
        <f t="shared" ref="G131:G184" si="18">IF(D131+E131+F131&gt;25000,25000,D131+E131+F131)</f>
        <v>12422</v>
      </c>
      <c r="H131">
        <f t="shared" ref="H131:H184" si="19">IF(AND(B131&gt;15,C131&lt;=0.6),IF(B131&lt;=30,12000,24000),0)</f>
        <v>12000</v>
      </c>
      <c r="I131">
        <f t="shared" ref="I131:I184" si="20">IF(H131&gt;G131,25000-G131,0)</f>
        <v>0</v>
      </c>
      <c r="J131">
        <f t="shared" ref="J131:J184" si="21">G131+I131</f>
        <v>12422</v>
      </c>
      <c r="K131">
        <f t="shared" ref="K131:K184" si="22">J131-H131</f>
        <v>422</v>
      </c>
    </row>
    <row r="132" spans="1:11" x14ac:dyDescent="0.25">
      <c r="A132" s="2">
        <v>42225</v>
      </c>
      <c r="B132" s="3">
        <v>24</v>
      </c>
      <c r="C132" s="3">
        <v>0</v>
      </c>
      <c r="D132">
        <f t="shared" ref="D132:D184" si="23">K131</f>
        <v>422</v>
      </c>
      <c r="E132">
        <f t="shared" si="16"/>
        <v>0</v>
      </c>
      <c r="F132">
        <f t="shared" si="17"/>
        <v>-15</v>
      </c>
      <c r="G132">
        <f t="shared" si="18"/>
        <v>407</v>
      </c>
      <c r="H132">
        <f t="shared" si="19"/>
        <v>12000</v>
      </c>
      <c r="I132">
        <f t="shared" si="20"/>
        <v>24593</v>
      </c>
      <c r="J132">
        <f t="shared" si="21"/>
        <v>25000</v>
      </c>
      <c r="K132">
        <f t="shared" si="22"/>
        <v>13000</v>
      </c>
    </row>
    <row r="133" spans="1:11" x14ac:dyDescent="0.25">
      <c r="A133" s="2">
        <v>42226</v>
      </c>
      <c r="B133" s="3">
        <v>24</v>
      </c>
      <c r="C133" s="3">
        <v>0</v>
      </c>
      <c r="D133">
        <f t="shared" si="23"/>
        <v>13000</v>
      </c>
      <c r="E133">
        <f t="shared" si="16"/>
        <v>0</v>
      </c>
      <c r="F133">
        <f t="shared" si="17"/>
        <v>-459</v>
      </c>
      <c r="G133">
        <f t="shared" si="18"/>
        <v>12541</v>
      </c>
      <c r="H133">
        <f t="shared" si="19"/>
        <v>12000</v>
      </c>
      <c r="I133">
        <f t="shared" si="20"/>
        <v>0</v>
      </c>
      <c r="J133">
        <f t="shared" si="21"/>
        <v>12541</v>
      </c>
      <c r="K133">
        <f t="shared" si="22"/>
        <v>541</v>
      </c>
    </row>
    <row r="134" spans="1:11" x14ac:dyDescent="0.25">
      <c r="A134" s="2">
        <v>42227</v>
      </c>
      <c r="B134" s="3">
        <v>26</v>
      </c>
      <c r="C134" s="3">
        <v>0</v>
      </c>
      <c r="D134">
        <f t="shared" si="23"/>
        <v>541</v>
      </c>
      <c r="E134">
        <f t="shared" si="16"/>
        <v>0</v>
      </c>
      <c r="F134">
        <f t="shared" si="17"/>
        <v>-22</v>
      </c>
      <c r="G134">
        <f t="shared" si="18"/>
        <v>519</v>
      </c>
      <c r="H134">
        <f t="shared" si="19"/>
        <v>12000</v>
      </c>
      <c r="I134">
        <f t="shared" si="20"/>
        <v>24481</v>
      </c>
      <c r="J134">
        <f t="shared" si="21"/>
        <v>25000</v>
      </c>
      <c r="K134">
        <f t="shared" si="22"/>
        <v>13000</v>
      </c>
    </row>
    <row r="135" spans="1:11" x14ac:dyDescent="0.25">
      <c r="A135" s="2">
        <v>42228</v>
      </c>
      <c r="B135" s="3">
        <v>32</v>
      </c>
      <c r="C135" s="3">
        <v>0.6</v>
      </c>
      <c r="D135">
        <f t="shared" si="23"/>
        <v>13000</v>
      </c>
      <c r="E135">
        <f t="shared" si="16"/>
        <v>420</v>
      </c>
      <c r="F135">
        <f t="shared" si="17"/>
        <v>0</v>
      </c>
      <c r="G135">
        <f t="shared" si="18"/>
        <v>13420</v>
      </c>
      <c r="H135">
        <f t="shared" si="19"/>
        <v>24000</v>
      </c>
      <c r="I135">
        <f t="shared" si="20"/>
        <v>11580</v>
      </c>
      <c r="J135">
        <f t="shared" si="21"/>
        <v>25000</v>
      </c>
      <c r="K135">
        <f t="shared" si="22"/>
        <v>1000</v>
      </c>
    </row>
    <row r="136" spans="1:11" x14ac:dyDescent="0.25">
      <c r="A136" s="2">
        <v>42229</v>
      </c>
      <c r="B136" s="3">
        <v>31</v>
      </c>
      <c r="C136" s="3">
        <v>0.1</v>
      </c>
      <c r="D136">
        <f t="shared" si="23"/>
        <v>1000</v>
      </c>
      <c r="E136">
        <f t="shared" si="16"/>
        <v>70</v>
      </c>
      <c r="F136">
        <f t="shared" si="17"/>
        <v>0</v>
      </c>
      <c r="G136">
        <f t="shared" si="18"/>
        <v>1070</v>
      </c>
      <c r="H136">
        <f t="shared" si="19"/>
        <v>24000</v>
      </c>
      <c r="I136">
        <f t="shared" si="20"/>
        <v>23930</v>
      </c>
      <c r="J136">
        <f t="shared" si="21"/>
        <v>25000</v>
      </c>
      <c r="K136">
        <f t="shared" si="22"/>
        <v>1000</v>
      </c>
    </row>
    <row r="137" spans="1:11" x14ac:dyDescent="0.25">
      <c r="A137" s="2">
        <v>42230</v>
      </c>
      <c r="B137" s="3">
        <v>33</v>
      </c>
      <c r="C137" s="3">
        <v>0</v>
      </c>
      <c r="D137">
        <f t="shared" si="23"/>
        <v>1000</v>
      </c>
      <c r="E137">
        <f t="shared" si="16"/>
        <v>0</v>
      </c>
      <c r="F137">
        <f t="shared" si="17"/>
        <v>-57</v>
      </c>
      <c r="G137">
        <f t="shared" si="18"/>
        <v>943</v>
      </c>
      <c r="H137">
        <f t="shared" si="19"/>
        <v>24000</v>
      </c>
      <c r="I137">
        <f t="shared" si="20"/>
        <v>24057</v>
      </c>
      <c r="J137">
        <f t="shared" si="21"/>
        <v>25000</v>
      </c>
      <c r="K137">
        <f t="shared" si="22"/>
        <v>1000</v>
      </c>
    </row>
    <row r="138" spans="1:11" x14ac:dyDescent="0.25">
      <c r="A138" s="2">
        <v>42231</v>
      </c>
      <c r="B138" s="3">
        <v>31</v>
      </c>
      <c r="C138" s="3">
        <v>12</v>
      </c>
      <c r="D138">
        <f t="shared" si="23"/>
        <v>1000</v>
      </c>
      <c r="E138">
        <f t="shared" si="16"/>
        <v>8400</v>
      </c>
      <c r="F138">
        <f t="shared" si="17"/>
        <v>0</v>
      </c>
      <c r="G138">
        <f t="shared" si="18"/>
        <v>9400</v>
      </c>
      <c r="H138">
        <f t="shared" si="19"/>
        <v>0</v>
      </c>
      <c r="I138">
        <f t="shared" si="20"/>
        <v>0</v>
      </c>
      <c r="J138">
        <f t="shared" si="21"/>
        <v>9400</v>
      </c>
      <c r="K138">
        <f t="shared" si="22"/>
        <v>9400</v>
      </c>
    </row>
    <row r="139" spans="1:11" x14ac:dyDescent="0.25">
      <c r="A139" s="2">
        <v>42232</v>
      </c>
      <c r="B139" s="3">
        <v>22</v>
      </c>
      <c r="C139" s="3">
        <v>0</v>
      </c>
      <c r="D139">
        <f t="shared" si="23"/>
        <v>9400</v>
      </c>
      <c r="E139">
        <f t="shared" si="16"/>
        <v>0</v>
      </c>
      <c r="F139">
        <f t="shared" si="17"/>
        <v>-291</v>
      </c>
      <c r="G139">
        <f t="shared" si="18"/>
        <v>9109</v>
      </c>
      <c r="H139">
        <f t="shared" si="19"/>
        <v>12000</v>
      </c>
      <c r="I139">
        <f t="shared" si="20"/>
        <v>15891</v>
      </c>
      <c r="J139">
        <f t="shared" si="21"/>
        <v>25000</v>
      </c>
      <c r="K139">
        <f t="shared" si="22"/>
        <v>13000</v>
      </c>
    </row>
    <row r="140" spans="1:11" x14ac:dyDescent="0.25">
      <c r="A140" s="2">
        <v>42233</v>
      </c>
      <c r="B140" s="3">
        <v>24</v>
      </c>
      <c r="C140" s="3">
        <v>0.2</v>
      </c>
      <c r="D140">
        <f t="shared" si="23"/>
        <v>13000</v>
      </c>
      <c r="E140">
        <f t="shared" si="16"/>
        <v>140</v>
      </c>
      <c r="F140">
        <f t="shared" si="17"/>
        <v>0</v>
      </c>
      <c r="G140">
        <f t="shared" si="18"/>
        <v>13140</v>
      </c>
      <c r="H140">
        <f t="shared" si="19"/>
        <v>12000</v>
      </c>
      <c r="I140">
        <f t="shared" si="20"/>
        <v>0</v>
      </c>
      <c r="J140">
        <f t="shared" si="21"/>
        <v>13140</v>
      </c>
      <c r="K140">
        <f t="shared" si="22"/>
        <v>1140</v>
      </c>
    </row>
    <row r="141" spans="1:11" x14ac:dyDescent="0.25">
      <c r="A141" s="2">
        <v>42234</v>
      </c>
      <c r="B141" s="3">
        <v>22</v>
      </c>
      <c r="C141" s="3">
        <v>0</v>
      </c>
      <c r="D141">
        <f t="shared" si="23"/>
        <v>1140</v>
      </c>
      <c r="E141">
        <f t="shared" si="16"/>
        <v>0</v>
      </c>
      <c r="F141">
        <f t="shared" si="17"/>
        <v>-36</v>
      </c>
      <c r="G141">
        <f t="shared" si="18"/>
        <v>1104</v>
      </c>
      <c r="H141">
        <f t="shared" si="19"/>
        <v>12000</v>
      </c>
      <c r="I141">
        <f t="shared" si="20"/>
        <v>23896</v>
      </c>
      <c r="J141">
        <f t="shared" si="21"/>
        <v>25000</v>
      </c>
      <c r="K141">
        <f t="shared" si="22"/>
        <v>13000</v>
      </c>
    </row>
    <row r="142" spans="1:11" x14ac:dyDescent="0.25">
      <c r="A142" s="2">
        <v>42235</v>
      </c>
      <c r="B142" s="3">
        <v>19</v>
      </c>
      <c r="C142" s="3">
        <v>0</v>
      </c>
      <c r="D142">
        <f t="shared" si="23"/>
        <v>13000</v>
      </c>
      <c r="E142">
        <f t="shared" si="16"/>
        <v>0</v>
      </c>
      <c r="F142">
        <f t="shared" si="17"/>
        <v>-323</v>
      </c>
      <c r="G142">
        <f t="shared" si="18"/>
        <v>12677</v>
      </c>
      <c r="H142">
        <f t="shared" si="19"/>
        <v>12000</v>
      </c>
      <c r="I142">
        <f t="shared" si="20"/>
        <v>0</v>
      </c>
      <c r="J142">
        <f t="shared" si="21"/>
        <v>12677</v>
      </c>
      <c r="K142">
        <f t="shared" si="22"/>
        <v>677</v>
      </c>
    </row>
    <row r="143" spans="1:11" x14ac:dyDescent="0.25">
      <c r="A143" s="2">
        <v>42236</v>
      </c>
      <c r="B143" s="3">
        <v>18</v>
      </c>
      <c r="C143" s="3">
        <v>0</v>
      </c>
      <c r="D143">
        <f t="shared" si="23"/>
        <v>677</v>
      </c>
      <c r="E143">
        <f t="shared" si="16"/>
        <v>0</v>
      </c>
      <c r="F143">
        <f t="shared" si="17"/>
        <v>-16</v>
      </c>
      <c r="G143">
        <f t="shared" si="18"/>
        <v>661</v>
      </c>
      <c r="H143">
        <f t="shared" si="19"/>
        <v>12000</v>
      </c>
      <c r="I143">
        <f t="shared" si="20"/>
        <v>24339</v>
      </c>
      <c r="J143">
        <f t="shared" si="21"/>
        <v>25000</v>
      </c>
      <c r="K143">
        <f t="shared" si="22"/>
        <v>13000</v>
      </c>
    </row>
    <row r="144" spans="1:11" x14ac:dyDescent="0.25">
      <c r="A144" s="2">
        <v>42237</v>
      </c>
      <c r="B144" s="3">
        <v>18</v>
      </c>
      <c r="C144" s="3">
        <v>0</v>
      </c>
      <c r="D144">
        <f t="shared" si="23"/>
        <v>13000</v>
      </c>
      <c r="E144">
        <f t="shared" si="16"/>
        <v>0</v>
      </c>
      <c r="F144">
        <f t="shared" si="17"/>
        <v>-298</v>
      </c>
      <c r="G144">
        <f t="shared" si="18"/>
        <v>12702</v>
      </c>
      <c r="H144">
        <f t="shared" si="19"/>
        <v>12000</v>
      </c>
      <c r="I144">
        <f t="shared" si="20"/>
        <v>0</v>
      </c>
      <c r="J144">
        <f t="shared" si="21"/>
        <v>12702</v>
      </c>
      <c r="K144">
        <f t="shared" si="22"/>
        <v>702</v>
      </c>
    </row>
    <row r="145" spans="1:11" x14ac:dyDescent="0.25">
      <c r="A145" s="2">
        <v>42238</v>
      </c>
      <c r="B145" s="3">
        <v>18</v>
      </c>
      <c r="C145" s="3">
        <v>0</v>
      </c>
      <c r="D145">
        <f t="shared" si="23"/>
        <v>702</v>
      </c>
      <c r="E145">
        <f t="shared" si="16"/>
        <v>0</v>
      </c>
      <c r="F145">
        <f t="shared" si="17"/>
        <v>-17</v>
      </c>
      <c r="G145">
        <f t="shared" si="18"/>
        <v>685</v>
      </c>
      <c r="H145">
        <f t="shared" si="19"/>
        <v>12000</v>
      </c>
      <c r="I145">
        <f t="shared" si="20"/>
        <v>24315</v>
      </c>
      <c r="J145">
        <f t="shared" si="21"/>
        <v>25000</v>
      </c>
      <c r="K145">
        <f t="shared" si="22"/>
        <v>13000</v>
      </c>
    </row>
    <row r="146" spans="1:11" x14ac:dyDescent="0.25">
      <c r="A146" s="2">
        <v>42239</v>
      </c>
      <c r="B146" s="3">
        <v>19</v>
      </c>
      <c r="C146" s="3">
        <v>0</v>
      </c>
      <c r="D146">
        <f t="shared" si="23"/>
        <v>13000</v>
      </c>
      <c r="E146">
        <f t="shared" si="16"/>
        <v>0</v>
      </c>
      <c r="F146">
        <f t="shared" si="17"/>
        <v>-323</v>
      </c>
      <c r="G146">
        <f t="shared" si="18"/>
        <v>12677</v>
      </c>
      <c r="H146">
        <f t="shared" si="19"/>
        <v>12000</v>
      </c>
      <c r="I146">
        <f t="shared" si="20"/>
        <v>0</v>
      </c>
      <c r="J146">
        <f t="shared" si="21"/>
        <v>12677</v>
      </c>
      <c r="K146">
        <f t="shared" si="22"/>
        <v>677</v>
      </c>
    </row>
    <row r="147" spans="1:11" x14ac:dyDescent="0.25">
      <c r="A147" s="2">
        <v>42240</v>
      </c>
      <c r="B147" s="3">
        <v>21</v>
      </c>
      <c r="C147" s="3">
        <v>5.5</v>
      </c>
      <c r="D147">
        <f t="shared" si="23"/>
        <v>677</v>
      </c>
      <c r="E147">
        <f t="shared" si="16"/>
        <v>3850</v>
      </c>
      <c r="F147">
        <f t="shared" si="17"/>
        <v>0</v>
      </c>
      <c r="G147">
        <f t="shared" si="18"/>
        <v>4527</v>
      </c>
      <c r="H147">
        <f t="shared" si="19"/>
        <v>0</v>
      </c>
      <c r="I147">
        <f t="shared" si="20"/>
        <v>0</v>
      </c>
      <c r="J147">
        <f t="shared" si="21"/>
        <v>4527</v>
      </c>
      <c r="K147">
        <f t="shared" si="22"/>
        <v>4527</v>
      </c>
    </row>
    <row r="148" spans="1:11" x14ac:dyDescent="0.25">
      <c r="A148" s="2">
        <v>42241</v>
      </c>
      <c r="B148" s="3">
        <v>18</v>
      </c>
      <c r="C148" s="3">
        <v>18</v>
      </c>
      <c r="D148">
        <f t="shared" si="23"/>
        <v>4527</v>
      </c>
      <c r="E148">
        <f t="shared" si="16"/>
        <v>12600</v>
      </c>
      <c r="F148">
        <f t="shared" si="17"/>
        <v>0</v>
      </c>
      <c r="G148">
        <f t="shared" si="18"/>
        <v>17127</v>
      </c>
      <c r="H148">
        <f t="shared" si="19"/>
        <v>0</v>
      </c>
      <c r="I148">
        <f t="shared" si="20"/>
        <v>0</v>
      </c>
      <c r="J148">
        <f t="shared" si="21"/>
        <v>17127</v>
      </c>
      <c r="K148">
        <f t="shared" si="22"/>
        <v>17127</v>
      </c>
    </row>
    <row r="149" spans="1:11" x14ac:dyDescent="0.25">
      <c r="A149" s="2">
        <v>42242</v>
      </c>
      <c r="B149" s="3">
        <v>19</v>
      </c>
      <c r="C149" s="3">
        <v>12</v>
      </c>
      <c r="D149">
        <f t="shared" si="23"/>
        <v>17127</v>
      </c>
      <c r="E149">
        <f t="shared" si="16"/>
        <v>8400</v>
      </c>
      <c r="F149">
        <f t="shared" si="17"/>
        <v>0</v>
      </c>
      <c r="G149">
        <f t="shared" si="18"/>
        <v>25000</v>
      </c>
      <c r="H149">
        <f t="shared" si="19"/>
        <v>0</v>
      </c>
      <c r="I149">
        <f t="shared" si="20"/>
        <v>0</v>
      </c>
      <c r="J149">
        <f t="shared" si="21"/>
        <v>25000</v>
      </c>
      <c r="K149">
        <f t="shared" si="22"/>
        <v>25000</v>
      </c>
    </row>
    <row r="150" spans="1:11" x14ac:dyDescent="0.25">
      <c r="A150" s="2">
        <v>42243</v>
      </c>
      <c r="B150" s="3">
        <v>23</v>
      </c>
      <c r="C150" s="3">
        <v>0</v>
      </c>
      <c r="D150">
        <f t="shared" si="23"/>
        <v>25000</v>
      </c>
      <c r="E150">
        <f t="shared" si="16"/>
        <v>0</v>
      </c>
      <c r="F150">
        <f t="shared" si="17"/>
        <v>-828</v>
      </c>
      <c r="G150">
        <f t="shared" si="18"/>
        <v>24172</v>
      </c>
      <c r="H150">
        <f t="shared" si="19"/>
        <v>12000</v>
      </c>
      <c r="I150">
        <f t="shared" si="20"/>
        <v>0</v>
      </c>
      <c r="J150">
        <f t="shared" si="21"/>
        <v>24172</v>
      </c>
      <c r="K150">
        <f t="shared" si="22"/>
        <v>12172</v>
      </c>
    </row>
    <row r="151" spans="1:11" x14ac:dyDescent="0.25">
      <c r="A151" s="2">
        <v>42244</v>
      </c>
      <c r="B151" s="3">
        <v>17</v>
      </c>
      <c r="C151" s="3">
        <v>0.1</v>
      </c>
      <c r="D151">
        <f t="shared" si="23"/>
        <v>12172</v>
      </c>
      <c r="E151">
        <f t="shared" si="16"/>
        <v>70</v>
      </c>
      <c r="F151">
        <f t="shared" si="17"/>
        <v>0</v>
      </c>
      <c r="G151">
        <f t="shared" si="18"/>
        <v>12242</v>
      </c>
      <c r="H151">
        <f t="shared" si="19"/>
        <v>12000</v>
      </c>
      <c r="I151">
        <f t="shared" si="20"/>
        <v>0</v>
      </c>
      <c r="J151">
        <f t="shared" si="21"/>
        <v>12242</v>
      </c>
      <c r="K151">
        <f t="shared" si="22"/>
        <v>242</v>
      </c>
    </row>
    <row r="152" spans="1:11" x14ac:dyDescent="0.25">
      <c r="A152" s="2">
        <v>42245</v>
      </c>
      <c r="B152" s="3">
        <v>16</v>
      </c>
      <c r="C152" s="3">
        <v>14</v>
      </c>
      <c r="D152">
        <f t="shared" si="23"/>
        <v>242</v>
      </c>
      <c r="E152">
        <f t="shared" si="16"/>
        <v>9800</v>
      </c>
      <c r="F152">
        <f t="shared" si="17"/>
        <v>0</v>
      </c>
      <c r="G152">
        <f t="shared" si="18"/>
        <v>10042</v>
      </c>
      <c r="H152">
        <f t="shared" si="19"/>
        <v>0</v>
      </c>
      <c r="I152">
        <f t="shared" si="20"/>
        <v>0</v>
      </c>
      <c r="J152">
        <f t="shared" si="21"/>
        <v>10042</v>
      </c>
      <c r="K152">
        <f t="shared" si="22"/>
        <v>10042</v>
      </c>
    </row>
    <row r="153" spans="1:11" x14ac:dyDescent="0.25">
      <c r="A153" s="2">
        <v>42246</v>
      </c>
      <c r="B153" s="3">
        <v>22</v>
      </c>
      <c r="C153" s="3">
        <v>0</v>
      </c>
      <c r="D153">
        <f t="shared" si="23"/>
        <v>10042</v>
      </c>
      <c r="E153">
        <f t="shared" si="16"/>
        <v>0</v>
      </c>
      <c r="F153">
        <f t="shared" si="17"/>
        <v>-311</v>
      </c>
      <c r="G153">
        <f t="shared" si="18"/>
        <v>9731</v>
      </c>
      <c r="H153">
        <f t="shared" si="19"/>
        <v>12000</v>
      </c>
      <c r="I153">
        <f t="shared" si="20"/>
        <v>15269</v>
      </c>
      <c r="J153">
        <f t="shared" si="21"/>
        <v>25000</v>
      </c>
      <c r="K153">
        <f t="shared" si="22"/>
        <v>13000</v>
      </c>
    </row>
    <row r="154" spans="1:11" x14ac:dyDescent="0.25">
      <c r="A154" s="2">
        <v>42247</v>
      </c>
      <c r="B154" s="3">
        <v>26</v>
      </c>
      <c r="C154" s="3">
        <v>0</v>
      </c>
      <c r="D154">
        <f t="shared" si="23"/>
        <v>13000</v>
      </c>
      <c r="E154">
        <f t="shared" si="16"/>
        <v>0</v>
      </c>
      <c r="F154">
        <f t="shared" si="17"/>
        <v>-518</v>
      </c>
      <c r="G154">
        <f t="shared" si="18"/>
        <v>12482</v>
      </c>
      <c r="H154">
        <f t="shared" si="19"/>
        <v>12000</v>
      </c>
      <c r="I154">
        <f t="shared" si="20"/>
        <v>0</v>
      </c>
      <c r="J154">
        <f t="shared" si="21"/>
        <v>12482</v>
      </c>
      <c r="K154">
        <f t="shared" si="22"/>
        <v>482</v>
      </c>
    </row>
    <row r="155" spans="1:11" x14ac:dyDescent="0.25">
      <c r="A155" s="2">
        <v>42248</v>
      </c>
      <c r="B155" s="3">
        <v>27</v>
      </c>
      <c r="C155" s="3">
        <v>2</v>
      </c>
      <c r="D155">
        <f t="shared" si="23"/>
        <v>482</v>
      </c>
      <c r="E155">
        <f t="shared" si="16"/>
        <v>1400</v>
      </c>
      <c r="F155">
        <f t="shared" si="17"/>
        <v>0</v>
      </c>
      <c r="G155">
        <f t="shared" si="18"/>
        <v>1882</v>
      </c>
      <c r="H155">
        <f t="shared" si="19"/>
        <v>0</v>
      </c>
      <c r="I155">
        <f t="shared" si="20"/>
        <v>0</v>
      </c>
      <c r="J155">
        <f t="shared" si="21"/>
        <v>1882</v>
      </c>
      <c r="K155">
        <f t="shared" si="22"/>
        <v>1882</v>
      </c>
    </row>
    <row r="156" spans="1:11" x14ac:dyDescent="0.25">
      <c r="A156" s="2">
        <v>42249</v>
      </c>
      <c r="B156" s="3">
        <v>18</v>
      </c>
      <c r="C156" s="3">
        <v>0</v>
      </c>
      <c r="D156">
        <f t="shared" si="23"/>
        <v>1882</v>
      </c>
      <c r="E156">
        <f t="shared" si="16"/>
        <v>0</v>
      </c>
      <c r="F156">
        <f t="shared" si="17"/>
        <v>-44</v>
      </c>
      <c r="G156">
        <f t="shared" si="18"/>
        <v>1838</v>
      </c>
      <c r="H156">
        <f t="shared" si="19"/>
        <v>12000</v>
      </c>
      <c r="I156">
        <f t="shared" si="20"/>
        <v>23162</v>
      </c>
      <c r="J156">
        <f t="shared" si="21"/>
        <v>25000</v>
      </c>
      <c r="K156">
        <f t="shared" si="22"/>
        <v>13000</v>
      </c>
    </row>
    <row r="157" spans="1:11" x14ac:dyDescent="0.25">
      <c r="A157" s="2">
        <v>42250</v>
      </c>
      <c r="B157" s="3">
        <v>17</v>
      </c>
      <c r="C157" s="3">
        <v>0</v>
      </c>
      <c r="D157">
        <f t="shared" si="23"/>
        <v>13000</v>
      </c>
      <c r="E157">
        <f t="shared" si="16"/>
        <v>0</v>
      </c>
      <c r="F157">
        <f t="shared" si="17"/>
        <v>-274</v>
      </c>
      <c r="G157">
        <f t="shared" si="18"/>
        <v>12726</v>
      </c>
      <c r="H157">
        <f t="shared" si="19"/>
        <v>12000</v>
      </c>
      <c r="I157">
        <f t="shared" si="20"/>
        <v>0</v>
      </c>
      <c r="J157">
        <f t="shared" si="21"/>
        <v>12726</v>
      </c>
      <c r="K157">
        <f t="shared" si="22"/>
        <v>726</v>
      </c>
    </row>
    <row r="158" spans="1:11" x14ac:dyDescent="0.25">
      <c r="A158" s="2">
        <v>42251</v>
      </c>
      <c r="B158" s="3">
        <v>16</v>
      </c>
      <c r="C158" s="3">
        <v>0.1</v>
      </c>
      <c r="D158">
        <f t="shared" si="23"/>
        <v>726</v>
      </c>
      <c r="E158">
        <f t="shared" si="16"/>
        <v>70</v>
      </c>
      <c r="F158">
        <f t="shared" si="17"/>
        <v>0</v>
      </c>
      <c r="G158">
        <f t="shared" si="18"/>
        <v>796</v>
      </c>
      <c r="H158">
        <f t="shared" si="19"/>
        <v>12000</v>
      </c>
      <c r="I158">
        <f t="shared" si="20"/>
        <v>24204</v>
      </c>
      <c r="J158">
        <f t="shared" si="21"/>
        <v>25000</v>
      </c>
      <c r="K158">
        <f t="shared" si="22"/>
        <v>13000</v>
      </c>
    </row>
    <row r="159" spans="1:11" x14ac:dyDescent="0.25">
      <c r="A159" s="2">
        <v>42252</v>
      </c>
      <c r="B159" s="3">
        <v>15</v>
      </c>
      <c r="C159" s="3">
        <v>0</v>
      </c>
      <c r="D159">
        <f t="shared" si="23"/>
        <v>13000</v>
      </c>
      <c r="E159">
        <f t="shared" si="16"/>
        <v>0</v>
      </c>
      <c r="F159">
        <f t="shared" si="17"/>
        <v>-227</v>
      </c>
      <c r="G159">
        <f t="shared" si="18"/>
        <v>12773</v>
      </c>
      <c r="H159">
        <f t="shared" si="19"/>
        <v>0</v>
      </c>
      <c r="I159">
        <f t="shared" si="20"/>
        <v>0</v>
      </c>
      <c r="J159">
        <f t="shared" si="21"/>
        <v>12773</v>
      </c>
      <c r="K159">
        <f t="shared" si="22"/>
        <v>12773</v>
      </c>
    </row>
    <row r="160" spans="1:11" x14ac:dyDescent="0.25">
      <c r="A160" s="2">
        <v>42253</v>
      </c>
      <c r="B160" s="3">
        <v>12</v>
      </c>
      <c r="C160" s="3">
        <v>4</v>
      </c>
      <c r="D160">
        <f t="shared" si="23"/>
        <v>12773</v>
      </c>
      <c r="E160">
        <f t="shared" si="16"/>
        <v>2800</v>
      </c>
      <c r="F160">
        <f t="shared" si="17"/>
        <v>0</v>
      </c>
      <c r="G160">
        <f t="shared" si="18"/>
        <v>15573</v>
      </c>
      <c r="H160">
        <f t="shared" si="19"/>
        <v>0</v>
      </c>
      <c r="I160">
        <f t="shared" si="20"/>
        <v>0</v>
      </c>
      <c r="J160">
        <f t="shared" si="21"/>
        <v>15573</v>
      </c>
      <c r="K160">
        <f t="shared" si="22"/>
        <v>15573</v>
      </c>
    </row>
    <row r="161" spans="1:11" x14ac:dyDescent="0.25">
      <c r="A161" s="2">
        <v>42254</v>
      </c>
      <c r="B161" s="3">
        <v>13</v>
      </c>
      <c r="C161" s="3">
        <v>0</v>
      </c>
      <c r="D161">
        <f t="shared" si="23"/>
        <v>15573</v>
      </c>
      <c r="E161">
        <f t="shared" si="16"/>
        <v>0</v>
      </c>
      <c r="F161">
        <f t="shared" si="17"/>
        <v>-219</v>
      </c>
      <c r="G161">
        <f t="shared" si="18"/>
        <v>15354</v>
      </c>
      <c r="H161">
        <f t="shared" si="19"/>
        <v>0</v>
      </c>
      <c r="I161">
        <f t="shared" si="20"/>
        <v>0</v>
      </c>
      <c r="J161">
        <f t="shared" si="21"/>
        <v>15354</v>
      </c>
      <c r="K161">
        <f t="shared" si="22"/>
        <v>15354</v>
      </c>
    </row>
    <row r="162" spans="1:11" x14ac:dyDescent="0.25">
      <c r="A162" s="2">
        <v>42255</v>
      </c>
      <c r="B162" s="3">
        <v>11</v>
      </c>
      <c r="C162" s="3">
        <v>4</v>
      </c>
      <c r="D162">
        <f t="shared" si="23"/>
        <v>15354</v>
      </c>
      <c r="E162">
        <f t="shared" si="16"/>
        <v>2800</v>
      </c>
      <c r="F162">
        <f t="shared" si="17"/>
        <v>0</v>
      </c>
      <c r="G162">
        <f t="shared" si="18"/>
        <v>18154</v>
      </c>
      <c r="H162">
        <f t="shared" si="19"/>
        <v>0</v>
      </c>
      <c r="I162">
        <f t="shared" si="20"/>
        <v>0</v>
      </c>
      <c r="J162">
        <f t="shared" si="21"/>
        <v>18154</v>
      </c>
      <c r="K162">
        <f t="shared" si="22"/>
        <v>18154</v>
      </c>
    </row>
    <row r="163" spans="1:11" x14ac:dyDescent="0.25">
      <c r="A163" s="2">
        <v>42256</v>
      </c>
      <c r="B163" s="3">
        <v>11</v>
      </c>
      <c r="C163" s="3">
        <v>0</v>
      </c>
      <c r="D163">
        <f t="shared" si="23"/>
        <v>18154</v>
      </c>
      <c r="E163">
        <f t="shared" si="16"/>
        <v>0</v>
      </c>
      <c r="F163">
        <f t="shared" si="17"/>
        <v>-199</v>
      </c>
      <c r="G163">
        <f t="shared" si="18"/>
        <v>17955</v>
      </c>
      <c r="H163">
        <f t="shared" si="19"/>
        <v>0</v>
      </c>
      <c r="I163">
        <f t="shared" si="20"/>
        <v>0</v>
      </c>
      <c r="J163">
        <f t="shared" si="21"/>
        <v>17955</v>
      </c>
      <c r="K163">
        <f t="shared" si="22"/>
        <v>17955</v>
      </c>
    </row>
    <row r="164" spans="1:11" x14ac:dyDescent="0.25">
      <c r="A164" s="2">
        <v>42257</v>
      </c>
      <c r="B164" s="3">
        <v>12</v>
      </c>
      <c r="C164" s="3">
        <v>0</v>
      </c>
      <c r="D164">
        <f t="shared" si="23"/>
        <v>17955</v>
      </c>
      <c r="E164">
        <f t="shared" si="16"/>
        <v>0</v>
      </c>
      <c r="F164">
        <f t="shared" si="17"/>
        <v>-224</v>
      </c>
      <c r="G164">
        <f t="shared" si="18"/>
        <v>17731</v>
      </c>
      <c r="H164">
        <f t="shared" si="19"/>
        <v>0</v>
      </c>
      <c r="I164">
        <f t="shared" si="20"/>
        <v>0</v>
      </c>
      <c r="J164">
        <f t="shared" si="21"/>
        <v>17731</v>
      </c>
      <c r="K164">
        <f t="shared" si="22"/>
        <v>17731</v>
      </c>
    </row>
    <row r="165" spans="1:11" x14ac:dyDescent="0.25">
      <c r="A165" s="2">
        <v>42258</v>
      </c>
      <c r="B165" s="3">
        <v>16</v>
      </c>
      <c r="C165" s="3">
        <v>0.1</v>
      </c>
      <c r="D165">
        <f t="shared" si="23"/>
        <v>17731</v>
      </c>
      <c r="E165">
        <f t="shared" si="16"/>
        <v>70</v>
      </c>
      <c r="F165">
        <f t="shared" si="17"/>
        <v>0</v>
      </c>
      <c r="G165">
        <f t="shared" si="18"/>
        <v>17801</v>
      </c>
      <c r="H165">
        <f t="shared" si="19"/>
        <v>12000</v>
      </c>
      <c r="I165">
        <f t="shared" si="20"/>
        <v>0</v>
      </c>
      <c r="J165">
        <f t="shared" si="21"/>
        <v>17801</v>
      </c>
      <c r="K165">
        <f t="shared" si="22"/>
        <v>5801</v>
      </c>
    </row>
    <row r="166" spans="1:11" x14ac:dyDescent="0.25">
      <c r="A166" s="2">
        <v>42259</v>
      </c>
      <c r="B166" s="3">
        <v>18</v>
      </c>
      <c r="C166" s="3">
        <v>0</v>
      </c>
      <c r="D166">
        <f t="shared" si="23"/>
        <v>5801</v>
      </c>
      <c r="E166">
        <f t="shared" si="16"/>
        <v>0</v>
      </c>
      <c r="F166">
        <f t="shared" si="17"/>
        <v>-133</v>
      </c>
      <c r="G166">
        <f t="shared" si="18"/>
        <v>5668</v>
      </c>
      <c r="H166">
        <f t="shared" si="19"/>
        <v>12000</v>
      </c>
      <c r="I166">
        <f t="shared" si="20"/>
        <v>19332</v>
      </c>
      <c r="J166">
        <f t="shared" si="21"/>
        <v>25000</v>
      </c>
      <c r="K166">
        <f t="shared" si="22"/>
        <v>13000</v>
      </c>
    </row>
    <row r="167" spans="1:11" x14ac:dyDescent="0.25">
      <c r="A167" s="2">
        <v>42260</v>
      </c>
      <c r="B167" s="3">
        <v>18</v>
      </c>
      <c r="C167" s="3">
        <v>0</v>
      </c>
      <c r="D167">
        <f t="shared" si="23"/>
        <v>13000</v>
      </c>
      <c r="E167">
        <f t="shared" si="16"/>
        <v>0</v>
      </c>
      <c r="F167">
        <f t="shared" si="17"/>
        <v>-298</v>
      </c>
      <c r="G167">
        <f t="shared" si="18"/>
        <v>12702</v>
      </c>
      <c r="H167">
        <f t="shared" si="19"/>
        <v>12000</v>
      </c>
      <c r="I167">
        <f t="shared" si="20"/>
        <v>0</v>
      </c>
      <c r="J167">
        <f t="shared" si="21"/>
        <v>12702</v>
      </c>
      <c r="K167">
        <f t="shared" si="22"/>
        <v>702</v>
      </c>
    </row>
    <row r="168" spans="1:11" x14ac:dyDescent="0.25">
      <c r="A168" s="2">
        <v>42261</v>
      </c>
      <c r="B168" s="3">
        <v>19</v>
      </c>
      <c r="C168" s="3">
        <v>3</v>
      </c>
      <c r="D168">
        <f t="shared" si="23"/>
        <v>702</v>
      </c>
      <c r="E168">
        <f t="shared" si="16"/>
        <v>2100</v>
      </c>
      <c r="F168">
        <f t="shared" si="17"/>
        <v>0</v>
      </c>
      <c r="G168">
        <f t="shared" si="18"/>
        <v>2802</v>
      </c>
      <c r="H168">
        <f t="shared" si="19"/>
        <v>0</v>
      </c>
      <c r="I168">
        <f t="shared" si="20"/>
        <v>0</v>
      </c>
      <c r="J168">
        <f t="shared" si="21"/>
        <v>2802</v>
      </c>
      <c r="K168">
        <f t="shared" si="22"/>
        <v>2802</v>
      </c>
    </row>
    <row r="169" spans="1:11" x14ac:dyDescent="0.25">
      <c r="A169" s="2">
        <v>42262</v>
      </c>
      <c r="B169" s="3">
        <v>16</v>
      </c>
      <c r="C169" s="3">
        <v>0.1</v>
      </c>
      <c r="D169">
        <f t="shared" si="23"/>
        <v>2802</v>
      </c>
      <c r="E169">
        <f t="shared" si="16"/>
        <v>70</v>
      </c>
      <c r="F169">
        <f t="shared" si="17"/>
        <v>0</v>
      </c>
      <c r="G169">
        <f t="shared" si="18"/>
        <v>2872</v>
      </c>
      <c r="H169">
        <f t="shared" si="19"/>
        <v>12000</v>
      </c>
      <c r="I169">
        <f t="shared" si="20"/>
        <v>22128</v>
      </c>
      <c r="J169">
        <f t="shared" si="21"/>
        <v>25000</v>
      </c>
      <c r="K169">
        <f t="shared" si="22"/>
        <v>13000</v>
      </c>
    </row>
    <row r="170" spans="1:11" x14ac:dyDescent="0.25">
      <c r="A170" s="2">
        <v>42263</v>
      </c>
      <c r="B170" s="3">
        <v>18</v>
      </c>
      <c r="C170" s="3">
        <v>0</v>
      </c>
      <c r="D170">
        <f t="shared" si="23"/>
        <v>13000</v>
      </c>
      <c r="E170">
        <f t="shared" si="16"/>
        <v>0</v>
      </c>
      <c r="F170">
        <f t="shared" si="17"/>
        <v>-298</v>
      </c>
      <c r="G170">
        <f t="shared" si="18"/>
        <v>12702</v>
      </c>
      <c r="H170">
        <f t="shared" si="19"/>
        <v>12000</v>
      </c>
      <c r="I170">
        <f t="shared" si="20"/>
        <v>0</v>
      </c>
      <c r="J170">
        <f t="shared" si="21"/>
        <v>12702</v>
      </c>
      <c r="K170">
        <f t="shared" si="22"/>
        <v>702</v>
      </c>
    </row>
    <row r="171" spans="1:11" x14ac:dyDescent="0.25">
      <c r="A171" s="2">
        <v>42264</v>
      </c>
      <c r="B171" s="3">
        <v>22</v>
      </c>
      <c r="C171" s="3">
        <v>0.5</v>
      </c>
      <c r="D171">
        <f t="shared" si="23"/>
        <v>702</v>
      </c>
      <c r="E171">
        <f t="shared" si="16"/>
        <v>350</v>
      </c>
      <c r="F171">
        <f t="shared" si="17"/>
        <v>0</v>
      </c>
      <c r="G171">
        <f t="shared" si="18"/>
        <v>1052</v>
      </c>
      <c r="H171">
        <f t="shared" si="19"/>
        <v>12000</v>
      </c>
      <c r="I171">
        <f t="shared" si="20"/>
        <v>23948</v>
      </c>
      <c r="J171">
        <f t="shared" si="21"/>
        <v>25000</v>
      </c>
      <c r="K171">
        <f t="shared" si="22"/>
        <v>13000</v>
      </c>
    </row>
    <row r="172" spans="1:11" x14ac:dyDescent="0.25">
      <c r="A172" s="2">
        <v>42265</v>
      </c>
      <c r="B172" s="3">
        <v>16</v>
      </c>
      <c r="C172" s="3">
        <v>0</v>
      </c>
      <c r="D172">
        <f t="shared" si="23"/>
        <v>13000</v>
      </c>
      <c r="E172">
        <f t="shared" si="16"/>
        <v>0</v>
      </c>
      <c r="F172">
        <f t="shared" si="17"/>
        <v>-250</v>
      </c>
      <c r="G172">
        <f t="shared" si="18"/>
        <v>12750</v>
      </c>
      <c r="H172">
        <f t="shared" si="19"/>
        <v>12000</v>
      </c>
      <c r="I172">
        <f t="shared" si="20"/>
        <v>0</v>
      </c>
      <c r="J172">
        <f t="shared" si="21"/>
        <v>12750</v>
      </c>
      <c r="K172">
        <f t="shared" si="22"/>
        <v>750</v>
      </c>
    </row>
    <row r="173" spans="1:11" x14ac:dyDescent="0.25">
      <c r="A173" s="2">
        <v>42266</v>
      </c>
      <c r="B173" s="3">
        <v>15</v>
      </c>
      <c r="C173" s="3">
        <v>0</v>
      </c>
      <c r="D173">
        <f t="shared" si="23"/>
        <v>750</v>
      </c>
      <c r="E173">
        <f t="shared" si="16"/>
        <v>0</v>
      </c>
      <c r="F173">
        <f t="shared" si="17"/>
        <v>-14</v>
      </c>
      <c r="G173">
        <f t="shared" si="18"/>
        <v>736</v>
      </c>
      <c r="H173">
        <f t="shared" si="19"/>
        <v>0</v>
      </c>
      <c r="I173">
        <f t="shared" si="20"/>
        <v>0</v>
      </c>
      <c r="J173">
        <f t="shared" si="21"/>
        <v>736</v>
      </c>
      <c r="K173">
        <f t="shared" si="22"/>
        <v>736</v>
      </c>
    </row>
    <row r="174" spans="1:11" x14ac:dyDescent="0.25">
      <c r="A174" s="2">
        <v>42267</v>
      </c>
      <c r="B174" s="3">
        <v>14</v>
      </c>
      <c r="C174" s="3">
        <v>2</v>
      </c>
      <c r="D174">
        <f t="shared" si="23"/>
        <v>736</v>
      </c>
      <c r="E174">
        <f t="shared" si="16"/>
        <v>1400</v>
      </c>
      <c r="F174">
        <f t="shared" si="17"/>
        <v>0</v>
      </c>
      <c r="G174">
        <f t="shared" si="18"/>
        <v>2136</v>
      </c>
      <c r="H174">
        <f t="shared" si="19"/>
        <v>0</v>
      </c>
      <c r="I174">
        <f t="shared" si="20"/>
        <v>0</v>
      </c>
      <c r="J174">
        <f t="shared" si="21"/>
        <v>2136</v>
      </c>
      <c r="K174">
        <f t="shared" si="22"/>
        <v>2136</v>
      </c>
    </row>
    <row r="175" spans="1:11" x14ac:dyDescent="0.25">
      <c r="A175" s="2">
        <v>42268</v>
      </c>
      <c r="B175" s="3">
        <v>12</v>
      </c>
      <c r="C175" s="3">
        <v>0</v>
      </c>
      <c r="D175">
        <f t="shared" si="23"/>
        <v>2136</v>
      </c>
      <c r="E175">
        <f t="shared" si="16"/>
        <v>0</v>
      </c>
      <c r="F175">
        <f t="shared" si="17"/>
        <v>-27</v>
      </c>
      <c r="G175">
        <f t="shared" si="18"/>
        <v>2109</v>
      </c>
      <c r="H175">
        <f t="shared" si="19"/>
        <v>0</v>
      </c>
      <c r="I175">
        <f t="shared" si="20"/>
        <v>0</v>
      </c>
      <c r="J175">
        <f t="shared" si="21"/>
        <v>2109</v>
      </c>
      <c r="K175">
        <f t="shared" si="22"/>
        <v>2109</v>
      </c>
    </row>
    <row r="176" spans="1:11" x14ac:dyDescent="0.25">
      <c r="A176" s="2">
        <v>42269</v>
      </c>
      <c r="B176" s="3">
        <v>13</v>
      </c>
      <c r="C176" s="3">
        <v>0</v>
      </c>
      <c r="D176">
        <f t="shared" si="23"/>
        <v>2109</v>
      </c>
      <c r="E176">
        <f t="shared" si="16"/>
        <v>0</v>
      </c>
      <c r="F176">
        <f t="shared" si="17"/>
        <v>-30</v>
      </c>
      <c r="G176">
        <f t="shared" si="18"/>
        <v>2079</v>
      </c>
      <c r="H176">
        <f t="shared" si="19"/>
        <v>0</v>
      </c>
      <c r="I176">
        <f t="shared" si="20"/>
        <v>0</v>
      </c>
      <c r="J176">
        <f t="shared" si="21"/>
        <v>2079</v>
      </c>
      <c r="K176">
        <f t="shared" si="22"/>
        <v>2079</v>
      </c>
    </row>
    <row r="177" spans="1:11" x14ac:dyDescent="0.25">
      <c r="A177" s="2">
        <v>42270</v>
      </c>
      <c r="B177" s="3">
        <v>15</v>
      </c>
      <c r="C177" s="3">
        <v>0</v>
      </c>
      <c r="D177">
        <f t="shared" si="23"/>
        <v>2079</v>
      </c>
      <c r="E177">
        <f t="shared" si="16"/>
        <v>0</v>
      </c>
      <c r="F177">
        <f t="shared" si="17"/>
        <v>-37</v>
      </c>
      <c r="G177">
        <f t="shared" si="18"/>
        <v>2042</v>
      </c>
      <c r="H177">
        <f t="shared" si="19"/>
        <v>0</v>
      </c>
      <c r="I177">
        <f t="shared" si="20"/>
        <v>0</v>
      </c>
      <c r="J177">
        <f t="shared" si="21"/>
        <v>2042</v>
      </c>
      <c r="K177">
        <f t="shared" si="22"/>
        <v>2042</v>
      </c>
    </row>
    <row r="178" spans="1:11" x14ac:dyDescent="0.25">
      <c r="A178" s="2">
        <v>42271</v>
      </c>
      <c r="B178" s="3">
        <v>15</v>
      </c>
      <c r="C178" s="3">
        <v>0</v>
      </c>
      <c r="D178">
        <f t="shared" si="23"/>
        <v>2042</v>
      </c>
      <c r="E178">
        <f t="shared" si="16"/>
        <v>0</v>
      </c>
      <c r="F178">
        <f t="shared" si="17"/>
        <v>-36</v>
      </c>
      <c r="G178">
        <f t="shared" si="18"/>
        <v>2006</v>
      </c>
      <c r="H178">
        <f t="shared" si="19"/>
        <v>0</v>
      </c>
      <c r="I178">
        <f t="shared" si="20"/>
        <v>0</v>
      </c>
      <c r="J178">
        <f t="shared" si="21"/>
        <v>2006</v>
      </c>
      <c r="K178">
        <f t="shared" si="22"/>
        <v>2006</v>
      </c>
    </row>
    <row r="179" spans="1:11" x14ac:dyDescent="0.25">
      <c r="A179" s="2">
        <v>42272</v>
      </c>
      <c r="B179" s="3">
        <v>14</v>
      </c>
      <c r="C179" s="3">
        <v>0</v>
      </c>
      <c r="D179">
        <f t="shared" si="23"/>
        <v>2006</v>
      </c>
      <c r="E179">
        <f t="shared" si="16"/>
        <v>0</v>
      </c>
      <c r="F179">
        <f t="shared" si="17"/>
        <v>-32</v>
      </c>
      <c r="G179">
        <f t="shared" si="18"/>
        <v>1974</v>
      </c>
      <c r="H179">
        <f t="shared" si="19"/>
        <v>0</v>
      </c>
      <c r="I179">
        <f t="shared" si="20"/>
        <v>0</v>
      </c>
      <c r="J179">
        <f t="shared" si="21"/>
        <v>1974</v>
      </c>
      <c r="K179">
        <f t="shared" si="22"/>
        <v>1974</v>
      </c>
    </row>
    <row r="180" spans="1:11" x14ac:dyDescent="0.25">
      <c r="A180" s="2">
        <v>42273</v>
      </c>
      <c r="B180" s="3">
        <v>12</v>
      </c>
      <c r="C180" s="3">
        <v>0</v>
      </c>
      <c r="D180">
        <f t="shared" si="23"/>
        <v>1974</v>
      </c>
      <c r="E180">
        <f t="shared" si="16"/>
        <v>0</v>
      </c>
      <c r="F180">
        <f t="shared" si="17"/>
        <v>-25</v>
      </c>
      <c r="G180">
        <f t="shared" si="18"/>
        <v>1949</v>
      </c>
      <c r="H180">
        <f t="shared" si="19"/>
        <v>0</v>
      </c>
      <c r="I180">
        <f t="shared" si="20"/>
        <v>0</v>
      </c>
      <c r="J180">
        <f t="shared" si="21"/>
        <v>1949</v>
      </c>
      <c r="K180">
        <f t="shared" si="22"/>
        <v>1949</v>
      </c>
    </row>
    <row r="181" spans="1:11" x14ac:dyDescent="0.25">
      <c r="A181" s="2">
        <v>42274</v>
      </c>
      <c r="B181" s="3">
        <v>11</v>
      </c>
      <c r="C181" s="3">
        <v>0</v>
      </c>
      <c r="D181">
        <f t="shared" si="23"/>
        <v>1949</v>
      </c>
      <c r="E181">
        <f t="shared" si="16"/>
        <v>0</v>
      </c>
      <c r="F181">
        <f t="shared" si="17"/>
        <v>-22</v>
      </c>
      <c r="G181">
        <f t="shared" si="18"/>
        <v>1927</v>
      </c>
      <c r="H181">
        <f t="shared" si="19"/>
        <v>0</v>
      </c>
      <c r="I181">
        <f t="shared" si="20"/>
        <v>0</v>
      </c>
      <c r="J181">
        <f t="shared" si="21"/>
        <v>1927</v>
      </c>
      <c r="K181">
        <f t="shared" si="22"/>
        <v>1927</v>
      </c>
    </row>
    <row r="182" spans="1:11" x14ac:dyDescent="0.25">
      <c r="A182" s="2">
        <v>42275</v>
      </c>
      <c r="B182" s="3">
        <v>10</v>
      </c>
      <c r="C182" s="3">
        <v>0</v>
      </c>
      <c r="D182">
        <f t="shared" si="23"/>
        <v>1927</v>
      </c>
      <c r="E182">
        <f t="shared" si="16"/>
        <v>0</v>
      </c>
      <c r="F182">
        <f t="shared" si="17"/>
        <v>-19</v>
      </c>
      <c r="G182">
        <f t="shared" si="18"/>
        <v>1908</v>
      </c>
      <c r="H182">
        <f t="shared" si="19"/>
        <v>0</v>
      </c>
      <c r="I182">
        <f t="shared" si="20"/>
        <v>0</v>
      </c>
      <c r="J182">
        <f t="shared" si="21"/>
        <v>1908</v>
      </c>
      <c r="K182">
        <f t="shared" si="22"/>
        <v>1908</v>
      </c>
    </row>
    <row r="183" spans="1:11" x14ac:dyDescent="0.25">
      <c r="A183" s="2">
        <v>42276</v>
      </c>
      <c r="B183" s="3">
        <v>10</v>
      </c>
      <c r="C183" s="3">
        <v>0</v>
      </c>
      <c r="D183">
        <f t="shared" si="23"/>
        <v>1908</v>
      </c>
      <c r="E183">
        <f t="shared" si="16"/>
        <v>0</v>
      </c>
      <c r="F183">
        <f t="shared" si="17"/>
        <v>-19</v>
      </c>
      <c r="G183">
        <f t="shared" si="18"/>
        <v>1889</v>
      </c>
      <c r="H183">
        <f t="shared" si="19"/>
        <v>0</v>
      </c>
      <c r="I183">
        <f t="shared" si="20"/>
        <v>0</v>
      </c>
      <c r="J183">
        <f t="shared" si="21"/>
        <v>1889</v>
      </c>
      <c r="K183">
        <f t="shared" si="22"/>
        <v>1889</v>
      </c>
    </row>
    <row r="184" spans="1:11" x14ac:dyDescent="0.25">
      <c r="A184" s="2">
        <v>42277</v>
      </c>
      <c r="B184" s="3">
        <v>10</v>
      </c>
      <c r="C184" s="3">
        <v>0</v>
      </c>
      <c r="D184">
        <f t="shared" si="23"/>
        <v>1889</v>
      </c>
      <c r="E184">
        <f t="shared" si="16"/>
        <v>0</v>
      </c>
      <c r="F184">
        <f t="shared" si="17"/>
        <v>-18</v>
      </c>
      <c r="G184">
        <f t="shared" si="18"/>
        <v>1871</v>
      </c>
      <c r="H184">
        <f t="shared" si="19"/>
        <v>0</v>
      </c>
      <c r="I184">
        <f t="shared" si="20"/>
        <v>0</v>
      </c>
      <c r="J184">
        <f t="shared" si="21"/>
        <v>1871</v>
      </c>
      <c r="K184">
        <f t="shared" si="22"/>
        <v>1871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"/>
  <sheetViews>
    <sheetView topLeftCell="K1" workbookViewId="0">
      <selection activeCell="G20" sqref="G20"/>
    </sheetView>
  </sheetViews>
  <sheetFormatPr defaultRowHeight="15" x14ac:dyDescent="0.25"/>
  <cols>
    <col min="1" max="1" width="10.7109375" customWidth="1"/>
    <col min="2" max="2" width="8.28515625" customWidth="1"/>
    <col min="3" max="3" width="7.85546875" customWidth="1"/>
    <col min="4" max="4" width="6.5703125" customWidth="1"/>
    <col min="5" max="5" width="14.140625" customWidth="1"/>
    <col min="6" max="6" width="10" customWidth="1"/>
    <col min="7" max="7" width="18.28515625" customWidth="1"/>
    <col min="8" max="8" width="16" customWidth="1"/>
    <col min="9" max="9" width="10.5703125" customWidth="1"/>
    <col min="11" max="11" width="14.140625" customWidth="1"/>
  </cols>
  <sheetData>
    <row r="1" spans="1:11" x14ac:dyDescent="0.25">
      <c r="A1" s="2" t="s">
        <v>1</v>
      </c>
      <c r="B1" s="3" t="s">
        <v>4</v>
      </c>
      <c r="C1" s="3" t="s">
        <v>0</v>
      </c>
      <c r="D1" t="s">
        <v>7</v>
      </c>
      <c r="E1" t="s">
        <v>10</v>
      </c>
      <c r="F1" t="s">
        <v>6</v>
      </c>
      <c r="G1" t="s">
        <v>2</v>
      </c>
      <c r="H1" t="s">
        <v>8</v>
      </c>
      <c r="I1" t="s">
        <v>9</v>
      </c>
      <c r="J1" t="s">
        <v>3</v>
      </c>
      <c r="K1" t="s">
        <v>5</v>
      </c>
    </row>
    <row r="2" spans="1:11" x14ac:dyDescent="0.25">
      <c r="A2" s="2">
        <v>42095</v>
      </c>
      <c r="B2" s="3">
        <v>4</v>
      </c>
      <c r="C2" s="3">
        <v>2</v>
      </c>
      <c r="D2">
        <v>25000</v>
      </c>
      <c r="E2">
        <f>700*C2</f>
        <v>1400</v>
      </c>
      <c r="F2">
        <f>IF(C2=0,ROUNDUP(-(0.0003*(B2^(1.5))*D2),0),0)</f>
        <v>0</v>
      </c>
      <c r="G2">
        <f>IF(D2+E2+F2&gt;25000,25000,D2+E2+F2)</f>
        <v>25000</v>
      </c>
      <c r="H2">
        <f>IF(AND(B2&gt;15,C2&lt;=0.6),IF(B2&lt;=30,12000,24000),0)</f>
        <v>0</v>
      </c>
      <c r="I2">
        <f>IF(H2&gt;G2,25000-G2,0)</f>
        <v>0</v>
      </c>
      <c r="J2">
        <f>G2+I2</f>
        <v>25000</v>
      </c>
      <c r="K2">
        <f>J2-H2</f>
        <v>25000</v>
      </c>
    </row>
    <row r="3" spans="1:11" x14ac:dyDescent="0.25">
      <c r="A3" s="2">
        <v>42096</v>
      </c>
      <c r="B3" s="3">
        <v>2</v>
      </c>
      <c r="C3" s="3">
        <v>6</v>
      </c>
      <c r="D3">
        <f>K2</f>
        <v>25000</v>
      </c>
      <c r="E3">
        <f t="shared" ref="E3:E66" si="0">700*C3</f>
        <v>4200</v>
      </c>
      <c r="F3">
        <f t="shared" ref="F3:F66" si="1">IF(C3=0,ROUNDUP(-(0.0003*(B3^(1.5))*D3),0),0)</f>
        <v>0</v>
      </c>
      <c r="G3">
        <f t="shared" ref="G3:G66" si="2">IF(D3+E3+F3&gt;25000,25000,D3+E3+F3)</f>
        <v>25000</v>
      </c>
      <c r="H3">
        <f t="shared" ref="H3:H66" si="3">IF(AND(B3&gt;15,C3&lt;=0.6),IF(B3&lt;=30,12000,24000),0)</f>
        <v>0</v>
      </c>
      <c r="I3">
        <f t="shared" ref="I3:I66" si="4">IF(H3&gt;G3,25000-G3,0)</f>
        <v>0</v>
      </c>
      <c r="J3">
        <f t="shared" ref="J3:J66" si="5">G3+I3</f>
        <v>25000</v>
      </c>
      <c r="K3">
        <f t="shared" ref="K3:K66" si="6">J3-H3</f>
        <v>25000</v>
      </c>
    </row>
    <row r="4" spans="1:11" x14ac:dyDescent="0.25">
      <c r="A4" s="2">
        <v>42097</v>
      </c>
      <c r="B4" s="3">
        <v>4</v>
      </c>
      <c r="C4" s="3">
        <v>1</v>
      </c>
      <c r="D4">
        <f t="shared" ref="D4:D67" si="7">K3</f>
        <v>25000</v>
      </c>
      <c r="E4">
        <f t="shared" si="0"/>
        <v>700</v>
      </c>
      <c r="F4">
        <f t="shared" si="1"/>
        <v>0</v>
      </c>
      <c r="G4">
        <f t="shared" si="2"/>
        <v>25000</v>
      </c>
      <c r="H4">
        <f t="shared" si="3"/>
        <v>0</v>
      </c>
      <c r="I4">
        <f t="shared" si="4"/>
        <v>0</v>
      </c>
      <c r="J4">
        <f t="shared" si="5"/>
        <v>25000</v>
      </c>
      <c r="K4">
        <f t="shared" si="6"/>
        <v>25000</v>
      </c>
    </row>
    <row r="5" spans="1:11" x14ac:dyDescent="0.25">
      <c r="A5" s="2">
        <v>42098</v>
      </c>
      <c r="B5" s="3">
        <v>4</v>
      </c>
      <c r="C5" s="3">
        <v>0.8</v>
      </c>
      <c r="D5">
        <f t="shared" si="7"/>
        <v>25000</v>
      </c>
      <c r="E5">
        <f t="shared" si="0"/>
        <v>560</v>
      </c>
      <c r="F5">
        <f t="shared" si="1"/>
        <v>0</v>
      </c>
      <c r="G5">
        <f t="shared" si="2"/>
        <v>25000</v>
      </c>
      <c r="H5">
        <f t="shared" si="3"/>
        <v>0</v>
      </c>
      <c r="I5">
        <f t="shared" si="4"/>
        <v>0</v>
      </c>
      <c r="J5">
        <f t="shared" si="5"/>
        <v>25000</v>
      </c>
      <c r="K5">
        <f t="shared" si="6"/>
        <v>25000</v>
      </c>
    </row>
    <row r="6" spans="1:11" x14ac:dyDescent="0.25">
      <c r="A6" s="2">
        <v>42099</v>
      </c>
      <c r="B6" s="3">
        <v>3</v>
      </c>
      <c r="C6" s="3">
        <v>0</v>
      </c>
      <c r="D6">
        <f t="shared" si="7"/>
        <v>25000</v>
      </c>
      <c r="E6">
        <f t="shared" si="0"/>
        <v>0</v>
      </c>
      <c r="F6">
        <f t="shared" si="1"/>
        <v>-39</v>
      </c>
      <c r="G6">
        <f t="shared" si="2"/>
        <v>24961</v>
      </c>
      <c r="H6">
        <f t="shared" si="3"/>
        <v>0</v>
      </c>
      <c r="I6">
        <f t="shared" si="4"/>
        <v>0</v>
      </c>
      <c r="J6">
        <f t="shared" si="5"/>
        <v>24961</v>
      </c>
      <c r="K6">
        <f t="shared" si="6"/>
        <v>24961</v>
      </c>
    </row>
    <row r="7" spans="1:11" x14ac:dyDescent="0.25">
      <c r="A7" s="2">
        <v>42100</v>
      </c>
      <c r="B7" s="3">
        <v>4</v>
      </c>
      <c r="C7" s="3">
        <v>0</v>
      </c>
      <c r="D7">
        <f t="shared" si="7"/>
        <v>24961</v>
      </c>
      <c r="E7">
        <f t="shared" si="0"/>
        <v>0</v>
      </c>
      <c r="F7">
        <f t="shared" si="1"/>
        <v>-60</v>
      </c>
      <c r="G7">
        <f t="shared" si="2"/>
        <v>24901</v>
      </c>
      <c r="H7">
        <f t="shared" si="3"/>
        <v>0</v>
      </c>
      <c r="I7">
        <f t="shared" si="4"/>
        <v>0</v>
      </c>
      <c r="J7">
        <f t="shared" si="5"/>
        <v>24901</v>
      </c>
      <c r="K7">
        <f t="shared" si="6"/>
        <v>24901</v>
      </c>
    </row>
    <row r="8" spans="1:11" x14ac:dyDescent="0.25">
      <c r="A8" s="2">
        <v>42101</v>
      </c>
      <c r="B8" s="3">
        <v>4</v>
      </c>
      <c r="C8" s="3">
        <v>1</v>
      </c>
      <c r="D8">
        <f t="shared" si="7"/>
        <v>24901</v>
      </c>
      <c r="E8">
        <f t="shared" si="0"/>
        <v>700</v>
      </c>
      <c r="F8">
        <f t="shared" si="1"/>
        <v>0</v>
      </c>
      <c r="G8">
        <f t="shared" si="2"/>
        <v>25000</v>
      </c>
      <c r="H8">
        <f t="shared" si="3"/>
        <v>0</v>
      </c>
      <c r="I8">
        <f t="shared" si="4"/>
        <v>0</v>
      </c>
      <c r="J8">
        <f t="shared" si="5"/>
        <v>25000</v>
      </c>
      <c r="K8">
        <f t="shared" si="6"/>
        <v>25000</v>
      </c>
    </row>
    <row r="9" spans="1:11" x14ac:dyDescent="0.25">
      <c r="A9" s="2">
        <v>42102</v>
      </c>
      <c r="B9" s="3">
        <v>8</v>
      </c>
      <c r="C9" s="3">
        <v>1</v>
      </c>
      <c r="D9">
        <f t="shared" si="7"/>
        <v>25000</v>
      </c>
      <c r="E9">
        <f t="shared" si="0"/>
        <v>700</v>
      </c>
      <c r="F9">
        <f t="shared" si="1"/>
        <v>0</v>
      </c>
      <c r="G9">
        <f t="shared" si="2"/>
        <v>25000</v>
      </c>
      <c r="H9">
        <f t="shared" si="3"/>
        <v>0</v>
      </c>
      <c r="I9">
        <f t="shared" si="4"/>
        <v>0</v>
      </c>
      <c r="J9">
        <f t="shared" si="5"/>
        <v>25000</v>
      </c>
      <c r="K9">
        <f t="shared" si="6"/>
        <v>25000</v>
      </c>
    </row>
    <row r="10" spans="1:11" x14ac:dyDescent="0.25">
      <c r="A10" s="2">
        <v>42103</v>
      </c>
      <c r="B10" s="3">
        <v>6</v>
      </c>
      <c r="C10" s="3">
        <v>2</v>
      </c>
      <c r="D10">
        <f t="shared" si="7"/>
        <v>25000</v>
      </c>
      <c r="E10">
        <f t="shared" si="0"/>
        <v>1400</v>
      </c>
      <c r="F10">
        <f t="shared" si="1"/>
        <v>0</v>
      </c>
      <c r="G10">
        <f t="shared" si="2"/>
        <v>25000</v>
      </c>
      <c r="H10">
        <f t="shared" si="3"/>
        <v>0</v>
      </c>
      <c r="I10">
        <f t="shared" si="4"/>
        <v>0</v>
      </c>
      <c r="J10">
        <f t="shared" si="5"/>
        <v>25000</v>
      </c>
      <c r="K10">
        <f t="shared" si="6"/>
        <v>25000</v>
      </c>
    </row>
    <row r="11" spans="1:11" x14ac:dyDescent="0.25">
      <c r="A11" s="2">
        <v>42104</v>
      </c>
      <c r="B11" s="3">
        <v>9</v>
      </c>
      <c r="C11" s="3">
        <v>2</v>
      </c>
      <c r="D11">
        <f t="shared" si="7"/>
        <v>25000</v>
      </c>
      <c r="E11">
        <f t="shared" si="0"/>
        <v>1400</v>
      </c>
      <c r="F11">
        <f t="shared" si="1"/>
        <v>0</v>
      </c>
      <c r="G11">
        <f t="shared" si="2"/>
        <v>25000</v>
      </c>
      <c r="H11">
        <f t="shared" si="3"/>
        <v>0</v>
      </c>
      <c r="I11">
        <f t="shared" si="4"/>
        <v>0</v>
      </c>
      <c r="J11">
        <f t="shared" si="5"/>
        <v>25000</v>
      </c>
      <c r="K11">
        <f t="shared" si="6"/>
        <v>25000</v>
      </c>
    </row>
    <row r="12" spans="1:11" x14ac:dyDescent="0.25">
      <c r="A12" s="2">
        <v>42105</v>
      </c>
      <c r="B12" s="3">
        <v>12</v>
      </c>
      <c r="C12" s="3">
        <v>3</v>
      </c>
      <c r="D12">
        <f t="shared" si="7"/>
        <v>25000</v>
      </c>
      <c r="E12">
        <f t="shared" si="0"/>
        <v>2100</v>
      </c>
      <c r="F12">
        <f t="shared" si="1"/>
        <v>0</v>
      </c>
      <c r="G12">
        <f t="shared" si="2"/>
        <v>25000</v>
      </c>
      <c r="H12">
        <f t="shared" si="3"/>
        <v>0</v>
      </c>
      <c r="I12">
        <f t="shared" si="4"/>
        <v>0</v>
      </c>
      <c r="J12">
        <f t="shared" si="5"/>
        <v>25000</v>
      </c>
      <c r="K12">
        <f t="shared" si="6"/>
        <v>25000</v>
      </c>
    </row>
    <row r="13" spans="1:11" x14ac:dyDescent="0.25">
      <c r="A13" s="2">
        <v>42106</v>
      </c>
      <c r="B13" s="3">
        <v>10</v>
      </c>
      <c r="C13" s="3">
        <v>2</v>
      </c>
      <c r="D13">
        <f t="shared" si="7"/>
        <v>25000</v>
      </c>
      <c r="E13">
        <f t="shared" si="0"/>
        <v>1400</v>
      </c>
      <c r="F13">
        <f t="shared" si="1"/>
        <v>0</v>
      </c>
      <c r="G13">
        <f t="shared" si="2"/>
        <v>25000</v>
      </c>
      <c r="H13">
        <f t="shared" si="3"/>
        <v>0</v>
      </c>
      <c r="I13">
        <f t="shared" si="4"/>
        <v>0</v>
      </c>
      <c r="J13">
        <f t="shared" si="5"/>
        <v>25000</v>
      </c>
      <c r="K13">
        <f t="shared" si="6"/>
        <v>25000</v>
      </c>
    </row>
    <row r="14" spans="1:11" x14ac:dyDescent="0.25">
      <c r="A14" s="2">
        <v>42107</v>
      </c>
      <c r="B14" s="3">
        <v>8</v>
      </c>
      <c r="C14" s="3">
        <v>1</v>
      </c>
      <c r="D14">
        <f t="shared" si="7"/>
        <v>25000</v>
      </c>
      <c r="E14">
        <f t="shared" si="0"/>
        <v>700</v>
      </c>
      <c r="F14">
        <f t="shared" si="1"/>
        <v>0</v>
      </c>
      <c r="G14">
        <f t="shared" si="2"/>
        <v>25000</v>
      </c>
      <c r="H14">
        <f t="shared" si="3"/>
        <v>0</v>
      </c>
      <c r="I14">
        <f t="shared" si="4"/>
        <v>0</v>
      </c>
      <c r="J14">
        <f t="shared" si="5"/>
        <v>25000</v>
      </c>
      <c r="K14">
        <f t="shared" si="6"/>
        <v>25000</v>
      </c>
    </row>
    <row r="15" spans="1:11" x14ac:dyDescent="0.25">
      <c r="A15" s="2">
        <v>42108</v>
      </c>
      <c r="B15" s="3">
        <v>6</v>
      </c>
      <c r="C15" s="3">
        <v>0</v>
      </c>
      <c r="D15">
        <f t="shared" si="7"/>
        <v>25000</v>
      </c>
      <c r="E15">
        <f t="shared" si="0"/>
        <v>0</v>
      </c>
      <c r="F15">
        <f t="shared" si="1"/>
        <v>-111</v>
      </c>
      <c r="G15">
        <f t="shared" si="2"/>
        <v>24889</v>
      </c>
      <c r="H15">
        <f t="shared" si="3"/>
        <v>0</v>
      </c>
      <c r="I15">
        <f t="shared" si="4"/>
        <v>0</v>
      </c>
      <c r="J15">
        <f t="shared" si="5"/>
        <v>24889</v>
      </c>
      <c r="K15">
        <f t="shared" si="6"/>
        <v>24889</v>
      </c>
    </row>
    <row r="16" spans="1:11" x14ac:dyDescent="0.25">
      <c r="A16" s="2">
        <v>42109</v>
      </c>
      <c r="B16" s="3">
        <v>14</v>
      </c>
      <c r="C16" s="3">
        <v>0</v>
      </c>
      <c r="D16">
        <f t="shared" si="7"/>
        <v>24889</v>
      </c>
      <c r="E16">
        <f t="shared" si="0"/>
        <v>0</v>
      </c>
      <c r="F16">
        <f t="shared" si="1"/>
        <v>-392</v>
      </c>
      <c r="G16">
        <f t="shared" si="2"/>
        <v>24497</v>
      </c>
      <c r="H16">
        <f t="shared" si="3"/>
        <v>0</v>
      </c>
      <c r="I16">
        <f t="shared" si="4"/>
        <v>0</v>
      </c>
      <c r="J16">
        <f t="shared" si="5"/>
        <v>24497</v>
      </c>
      <c r="K16">
        <f t="shared" si="6"/>
        <v>24497</v>
      </c>
    </row>
    <row r="17" spans="1:11" x14ac:dyDescent="0.25">
      <c r="A17" s="2">
        <v>42110</v>
      </c>
      <c r="B17" s="3">
        <v>10</v>
      </c>
      <c r="C17" s="3">
        <v>0</v>
      </c>
      <c r="D17">
        <f t="shared" si="7"/>
        <v>24497</v>
      </c>
      <c r="E17">
        <f t="shared" si="0"/>
        <v>0</v>
      </c>
      <c r="F17">
        <f t="shared" si="1"/>
        <v>-233</v>
      </c>
      <c r="G17">
        <f t="shared" si="2"/>
        <v>24264</v>
      </c>
      <c r="H17">
        <f t="shared" si="3"/>
        <v>0</v>
      </c>
      <c r="I17">
        <f t="shared" si="4"/>
        <v>0</v>
      </c>
      <c r="J17">
        <f t="shared" si="5"/>
        <v>24264</v>
      </c>
      <c r="K17">
        <f t="shared" si="6"/>
        <v>24264</v>
      </c>
    </row>
    <row r="18" spans="1:11" x14ac:dyDescent="0.25">
      <c r="A18" s="2">
        <v>42111</v>
      </c>
      <c r="B18" s="3">
        <v>6</v>
      </c>
      <c r="C18" s="3">
        <v>0</v>
      </c>
      <c r="D18">
        <f t="shared" si="7"/>
        <v>24264</v>
      </c>
      <c r="E18">
        <f t="shared" si="0"/>
        <v>0</v>
      </c>
      <c r="F18">
        <f t="shared" si="1"/>
        <v>-107</v>
      </c>
      <c r="G18">
        <f t="shared" si="2"/>
        <v>24157</v>
      </c>
      <c r="H18">
        <f t="shared" si="3"/>
        <v>0</v>
      </c>
      <c r="I18">
        <f t="shared" si="4"/>
        <v>0</v>
      </c>
      <c r="J18">
        <f t="shared" si="5"/>
        <v>24157</v>
      </c>
      <c r="K18">
        <f t="shared" si="6"/>
        <v>24157</v>
      </c>
    </row>
    <row r="19" spans="1:11" x14ac:dyDescent="0.25">
      <c r="A19" s="2">
        <v>42112</v>
      </c>
      <c r="B19" s="3">
        <v>4</v>
      </c>
      <c r="C19" s="3">
        <v>0</v>
      </c>
      <c r="D19">
        <f t="shared" si="7"/>
        <v>24157</v>
      </c>
      <c r="E19">
        <f t="shared" si="0"/>
        <v>0</v>
      </c>
      <c r="F19">
        <f t="shared" si="1"/>
        <v>-58</v>
      </c>
      <c r="G19">
        <f t="shared" si="2"/>
        <v>24099</v>
      </c>
      <c r="H19">
        <f t="shared" si="3"/>
        <v>0</v>
      </c>
      <c r="I19">
        <f t="shared" si="4"/>
        <v>0</v>
      </c>
      <c r="J19">
        <f t="shared" si="5"/>
        <v>24099</v>
      </c>
      <c r="K19">
        <f t="shared" si="6"/>
        <v>24099</v>
      </c>
    </row>
    <row r="20" spans="1:11" x14ac:dyDescent="0.25">
      <c r="A20" s="2">
        <v>42113</v>
      </c>
      <c r="B20" s="3">
        <v>7</v>
      </c>
      <c r="C20" s="3">
        <v>0</v>
      </c>
      <c r="D20">
        <f t="shared" si="7"/>
        <v>24099</v>
      </c>
      <c r="E20">
        <f t="shared" si="0"/>
        <v>0</v>
      </c>
      <c r="F20">
        <f t="shared" si="1"/>
        <v>-134</v>
      </c>
      <c r="G20">
        <f t="shared" si="2"/>
        <v>23965</v>
      </c>
      <c r="H20">
        <f t="shared" si="3"/>
        <v>0</v>
      </c>
      <c r="I20">
        <f t="shared" si="4"/>
        <v>0</v>
      </c>
      <c r="J20">
        <f t="shared" si="5"/>
        <v>23965</v>
      </c>
      <c r="K20">
        <f t="shared" si="6"/>
        <v>23965</v>
      </c>
    </row>
    <row r="21" spans="1:11" x14ac:dyDescent="0.25">
      <c r="A21" s="2">
        <v>42114</v>
      </c>
      <c r="B21" s="3">
        <v>10</v>
      </c>
      <c r="C21" s="3">
        <v>1</v>
      </c>
      <c r="D21">
        <f t="shared" si="7"/>
        <v>23965</v>
      </c>
      <c r="E21">
        <f t="shared" si="0"/>
        <v>700</v>
      </c>
      <c r="F21">
        <f t="shared" si="1"/>
        <v>0</v>
      </c>
      <c r="G21">
        <f t="shared" si="2"/>
        <v>24665</v>
      </c>
      <c r="H21">
        <f t="shared" si="3"/>
        <v>0</v>
      </c>
      <c r="I21">
        <f t="shared" si="4"/>
        <v>0</v>
      </c>
      <c r="J21">
        <f t="shared" si="5"/>
        <v>24665</v>
      </c>
      <c r="K21">
        <f t="shared" si="6"/>
        <v>24665</v>
      </c>
    </row>
    <row r="22" spans="1:11" x14ac:dyDescent="0.25">
      <c r="A22" s="2">
        <v>42115</v>
      </c>
      <c r="B22" s="3">
        <v>11</v>
      </c>
      <c r="C22" s="3">
        <v>3.2</v>
      </c>
      <c r="D22">
        <f t="shared" si="7"/>
        <v>24665</v>
      </c>
      <c r="E22">
        <f t="shared" si="0"/>
        <v>2240</v>
      </c>
      <c r="F22">
        <f t="shared" si="1"/>
        <v>0</v>
      </c>
      <c r="G22">
        <f t="shared" si="2"/>
        <v>25000</v>
      </c>
      <c r="H22">
        <f t="shared" si="3"/>
        <v>0</v>
      </c>
      <c r="I22">
        <f t="shared" si="4"/>
        <v>0</v>
      </c>
      <c r="J22">
        <f t="shared" si="5"/>
        <v>25000</v>
      </c>
      <c r="K22">
        <f t="shared" si="6"/>
        <v>25000</v>
      </c>
    </row>
    <row r="23" spans="1:11" x14ac:dyDescent="0.25">
      <c r="A23" s="2">
        <v>42116</v>
      </c>
      <c r="B23" s="3">
        <v>8</v>
      </c>
      <c r="C23" s="3">
        <v>2.2000000000000002</v>
      </c>
      <c r="D23">
        <f t="shared" si="7"/>
        <v>25000</v>
      </c>
      <c r="E23">
        <f t="shared" si="0"/>
        <v>1540.0000000000002</v>
      </c>
      <c r="F23">
        <f t="shared" si="1"/>
        <v>0</v>
      </c>
      <c r="G23">
        <f t="shared" si="2"/>
        <v>25000</v>
      </c>
      <c r="H23">
        <f t="shared" si="3"/>
        <v>0</v>
      </c>
      <c r="I23">
        <f t="shared" si="4"/>
        <v>0</v>
      </c>
      <c r="J23">
        <f t="shared" si="5"/>
        <v>25000</v>
      </c>
      <c r="K23">
        <f t="shared" si="6"/>
        <v>25000</v>
      </c>
    </row>
    <row r="24" spans="1:11" x14ac:dyDescent="0.25">
      <c r="A24" s="2">
        <v>42117</v>
      </c>
      <c r="B24" s="3">
        <v>11</v>
      </c>
      <c r="C24" s="3">
        <v>1</v>
      </c>
      <c r="D24">
        <f t="shared" si="7"/>
        <v>25000</v>
      </c>
      <c r="E24">
        <f t="shared" si="0"/>
        <v>700</v>
      </c>
      <c r="F24">
        <f t="shared" si="1"/>
        <v>0</v>
      </c>
      <c r="G24">
        <f t="shared" si="2"/>
        <v>25000</v>
      </c>
      <c r="H24">
        <f t="shared" si="3"/>
        <v>0</v>
      </c>
      <c r="I24">
        <f t="shared" si="4"/>
        <v>0</v>
      </c>
      <c r="J24">
        <f t="shared" si="5"/>
        <v>25000</v>
      </c>
      <c r="K24">
        <f t="shared" si="6"/>
        <v>25000</v>
      </c>
    </row>
    <row r="25" spans="1:11" x14ac:dyDescent="0.25">
      <c r="A25" s="2">
        <v>42118</v>
      </c>
      <c r="B25" s="3">
        <v>12</v>
      </c>
      <c r="C25" s="3">
        <v>1</v>
      </c>
      <c r="D25">
        <f t="shared" si="7"/>
        <v>25000</v>
      </c>
      <c r="E25">
        <f t="shared" si="0"/>
        <v>700</v>
      </c>
      <c r="F25">
        <f t="shared" si="1"/>
        <v>0</v>
      </c>
      <c r="G25">
        <f t="shared" si="2"/>
        <v>25000</v>
      </c>
      <c r="H25">
        <f t="shared" si="3"/>
        <v>0</v>
      </c>
      <c r="I25">
        <f t="shared" si="4"/>
        <v>0</v>
      </c>
      <c r="J25">
        <f t="shared" si="5"/>
        <v>25000</v>
      </c>
      <c r="K25">
        <f t="shared" si="6"/>
        <v>25000</v>
      </c>
    </row>
    <row r="26" spans="1:11" x14ac:dyDescent="0.25">
      <c r="A26" s="2">
        <v>42119</v>
      </c>
      <c r="B26" s="3">
        <v>14</v>
      </c>
      <c r="C26" s="3">
        <v>1</v>
      </c>
      <c r="D26">
        <f t="shared" si="7"/>
        <v>25000</v>
      </c>
      <c r="E26">
        <f t="shared" si="0"/>
        <v>700</v>
      </c>
      <c r="F26">
        <f t="shared" si="1"/>
        <v>0</v>
      </c>
      <c r="G26">
        <f t="shared" si="2"/>
        <v>25000</v>
      </c>
      <c r="H26">
        <f t="shared" si="3"/>
        <v>0</v>
      </c>
      <c r="I26">
        <f t="shared" si="4"/>
        <v>0</v>
      </c>
      <c r="J26">
        <f t="shared" si="5"/>
        <v>25000</v>
      </c>
      <c r="K26">
        <f t="shared" si="6"/>
        <v>25000</v>
      </c>
    </row>
    <row r="27" spans="1:11" x14ac:dyDescent="0.25">
      <c r="A27" s="2">
        <v>42120</v>
      </c>
      <c r="B27" s="3">
        <v>16</v>
      </c>
      <c r="C27" s="3">
        <v>0</v>
      </c>
      <c r="D27">
        <f t="shared" si="7"/>
        <v>25000</v>
      </c>
      <c r="E27">
        <f t="shared" si="0"/>
        <v>0</v>
      </c>
      <c r="F27">
        <f t="shared" si="1"/>
        <v>-480</v>
      </c>
      <c r="G27">
        <f t="shared" si="2"/>
        <v>24520</v>
      </c>
      <c r="H27">
        <f t="shared" si="3"/>
        <v>12000</v>
      </c>
      <c r="I27">
        <f t="shared" si="4"/>
        <v>0</v>
      </c>
      <c r="J27">
        <f t="shared" si="5"/>
        <v>24520</v>
      </c>
      <c r="K27">
        <f t="shared" si="6"/>
        <v>12520</v>
      </c>
    </row>
    <row r="28" spans="1:11" x14ac:dyDescent="0.25">
      <c r="A28" s="2">
        <v>42121</v>
      </c>
      <c r="B28" s="3">
        <v>16</v>
      </c>
      <c r="C28" s="3">
        <v>1</v>
      </c>
      <c r="D28">
        <f t="shared" si="7"/>
        <v>12520</v>
      </c>
      <c r="E28">
        <f t="shared" si="0"/>
        <v>700</v>
      </c>
      <c r="F28">
        <f t="shared" si="1"/>
        <v>0</v>
      </c>
      <c r="G28">
        <f t="shared" si="2"/>
        <v>13220</v>
      </c>
      <c r="H28">
        <f t="shared" si="3"/>
        <v>0</v>
      </c>
      <c r="I28">
        <f t="shared" si="4"/>
        <v>0</v>
      </c>
      <c r="J28">
        <f t="shared" si="5"/>
        <v>13220</v>
      </c>
      <c r="K28">
        <f t="shared" si="6"/>
        <v>13220</v>
      </c>
    </row>
    <row r="29" spans="1:11" x14ac:dyDescent="0.25">
      <c r="A29" s="2">
        <v>42122</v>
      </c>
      <c r="B29" s="3">
        <v>6</v>
      </c>
      <c r="C29" s="3">
        <v>2</v>
      </c>
      <c r="D29">
        <f t="shared" si="7"/>
        <v>13220</v>
      </c>
      <c r="E29">
        <f t="shared" si="0"/>
        <v>1400</v>
      </c>
      <c r="F29">
        <f t="shared" si="1"/>
        <v>0</v>
      </c>
      <c r="G29">
        <f t="shared" si="2"/>
        <v>14620</v>
      </c>
      <c r="H29">
        <f t="shared" si="3"/>
        <v>0</v>
      </c>
      <c r="I29">
        <f t="shared" si="4"/>
        <v>0</v>
      </c>
      <c r="J29">
        <f t="shared" si="5"/>
        <v>14620</v>
      </c>
      <c r="K29">
        <f t="shared" si="6"/>
        <v>14620</v>
      </c>
    </row>
    <row r="30" spans="1:11" x14ac:dyDescent="0.25">
      <c r="A30" s="2">
        <v>42123</v>
      </c>
      <c r="B30" s="3">
        <v>7</v>
      </c>
      <c r="C30" s="3">
        <v>0</v>
      </c>
      <c r="D30">
        <f t="shared" si="7"/>
        <v>14620</v>
      </c>
      <c r="E30">
        <f t="shared" si="0"/>
        <v>0</v>
      </c>
      <c r="F30">
        <f t="shared" si="1"/>
        <v>-82</v>
      </c>
      <c r="G30">
        <f t="shared" si="2"/>
        <v>14538</v>
      </c>
      <c r="H30">
        <f t="shared" si="3"/>
        <v>0</v>
      </c>
      <c r="I30">
        <f t="shared" si="4"/>
        <v>0</v>
      </c>
      <c r="J30">
        <f t="shared" si="5"/>
        <v>14538</v>
      </c>
      <c r="K30">
        <f t="shared" si="6"/>
        <v>14538</v>
      </c>
    </row>
    <row r="31" spans="1:11" x14ac:dyDescent="0.25">
      <c r="A31" s="2">
        <v>42124</v>
      </c>
      <c r="B31" s="3">
        <v>10</v>
      </c>
      <c r="C31" s="3">
        <v>0</v>
      </c>
      <c r="D31">
        <f t="shared" si="7"/>
        <v>14538</v>
      </c>
      <c r="E31">
        <f t="shared" si="0"/>
        <v>0</v>
      </c>
      <c r="F31">
        <f t="shared" si="1"/>
        <v>-138</v>
      </c>
      <c r="G31">
        <f t="shared" si="2"/>
        <v>14400</v>
      </c>
      <c r="H31">
        <f t="shared" si="3"/>
        <v>0</v>
      </c>
      <c r="I31">
        <f t="shared" si="4"/>
        <v>0</v>
      </c>
      <c r="J31">
        <f t="shared" si="5"/>
        <v>14400</v>
      </c>
      <c r="K31">
        <f t="shared" si="6"/>
        <v>14400</v>
      </c>
    </row>
    <row r="32" spans="1:11" x14ac:dyDescent="0.25">
      <c r="A32" s="2">
        <v>42125</v>
      </c>
      <c r="B32" s="3">
        <v>10</v>
      </c>
      <c r="C32" s="3">
        <v>4</v>
      </c>
      <c r="D32">
        <f t="shared" si="7"/>
        <v>14400</v>
      </c>
      <c r="E32">
        <f t="shared" si="0"/>
        <v>2800</v>
      </c>
      <c r="F32">
        <f t="shared" si="1"/>
        <v>0</v>
      </c>
      <c r="G32">
        <f t="shared" si="2"/>
        <v>17200</v>
      </c>
      <c r="H32">
        <f t="shared" si="3"/>
        <v>0</v>
      </c>
      <c r="I32">
        <f t="shared" si="4"/>
        <v>0</v>
      </c>
      <c r="J32">
        <f t="shared" si="5"/>
        <v>17200</v>
      </c>
      <c r="K32">
        <f t="shared" si="6"/>
        <v>17200</v>
      </c>
    </row>
    <row r="33" spans="1:11" x14ac:dyDescent="0.25">
      <c r="A33" s="2">
        <v>42126</v>
      </c>
      <c r="B33" s="3">
        <v>7</v>
      </c>
      <c r="C33" s="3">
        <v>5</v>
      </c>
      <c r="D33">
        <f t="shared" si="7"/>
        <v>17200</v>
      </c>
      <c r="E33">
        <f t="shared" si="0"/>
        <v>3500</v>
      </c>
      <c r="F33">
        <f t="shared" si="1"/>
        <v>0</v>
      </c>
      <c r="G33">
        <f t="shared" si="2"/>
        <v>20700</v>
      </c>
      <c r="H33">
        <f t="shared" si="3"/>
        <v>0</v>
      </c>
      <c r="I33">
        <f t="shared" si="4"/>
        <v>0</v>
      </c>
      <c r="J33">
        <f t="shared" si="5"/>
        <v>20700</v>
      </c>
      <c r="K33">
        <f t="shared" si="6"/>
        <v>20700</v>
      </c>
    </row>
    <row r="34" spans="1:11" x14ac:dyDescent="0.25">
      <c r="A34" s="2">
        <v>42127</v>
      </c>
      <c r="B34" s="3">
        <v>9</v>
      </c>
      <c r="C34" s="3">
        <v>4</v>
      </c>
      <c r="D34">
        <f t="shared" si="7"/>
        <v>20700</v>
      </c>
      <c r="E34">
        <f t="shared" si="0"/>
        <v>2800</v>
      </c>
      <c r="F34">
        <f t="shared" si="1"/>
        <v>0</v>
      </c>
      <c r="G34">
        <f t="shared" si="2"/>
        <v>23500</v>
      </c>
      <c r="H34">
        <f t="shared" si="3"/>
        <v>0</v>
      </c>
      <c r="I34">
        <f t="shared" si="4"/>
        <v>0</v>
      </c>
      <c r="J34">
        <f t="shared" si="5"/>
        <v>23500</v>
      </c>
      <c r="K34">
        <f t="shared" si="6"/>
        <v>23500</v>
      </c>
    </row>
    <row r="35" spans="1:11" x14ac:dyDescent="0.25">
      <c r="A35" s="2">
        <v>42128</v>
      </c>
      <c r="B35" s="3">
        <v>15</v>
      </c>
      <c r="C35" s="3">
        <v>0.4</v>
      </c>
      <c r="D35">
        <f t="shared" si="7"/>
        <v>23500</v>
      </c>
      <c r="E35">
        <f t="shared" si="0"/>
        <v>280</v>
      </c>
      <c r="F35">
        <f t="shared" si="1"/>
        <v>0</v>
      </c>
      <c r="G35">
        <f t="shared" si="2"/>
        <v>23780</v>
      </c>
      <c r="H35">
        <f t="shared" si="3"/>
        <v>0</v>
      </c>
      <c r="I35">
        <f t="shared" si="4"/>
        <v>0</v>
      </c>
      <c r="J35">
        <f t="shared" si="5"/>
        <v>23780</v>
      </c>
      <c r="K35">
        <f t="shared" si="6"/>
        <v>23780</v>
      </c>
    </row>
    <row r="36" spans="1:11" x14ac:dyDescent="0.25">
      <c r="A36" s="2">
        <v>42129</v>
      </c>
      <c r="B36" s="3">
        <v>18</v>
      </c>
      <c r="C36" s="3">
        <v>0.4</v>
      </c>
      <c r="D36">
        <f t="shared" si="7"/>
        <v>23780</v>
      </c>
      <c r="E36">
        <f t="shared" si="0"/>
        <v>280</v>
      </c>
      <c r="F36">
        <f t="shared" si="1"/>
        <v>0</v>
      </c>
      <c r="G36">
        <f t="shared" si="2"/>
        <v>24060</v>
      </c>
      <c r="H36">
        <f t="shared" si="3"/>
        <v>12000</v>
      </c>
      <c r="I36">
        <f t="shared" si="4"/>
        <v>0</v>
      </c>
      <c r="J36">
        <f t="shared" si="5"/>
        <v>24060</v>
      </c>
      <c r="K36">
        <f t="shared" si="6"/>
        <v>12060</v>
      </c>
    </row>
    <row r="37" spans="1:11" x14ac:dyDescent="0.25">
      <c r="A37" s="1">
        <v>42130</v>
      </c>
      <c r="B37">
        <v>16</v>
      </c>
      <c r="C37">
        <v>0</v>
      </c>
      <c r="D37">
        <f t="shared" si="7"/>
        <v>12060</v>
      </c>
      <c r="E37">
        <f t="shared" si="0"/>
        <v>0</v>
      </c>
      <c r="F37">
        <f t="shared" si="1"/>
        <v>-232</v>
      </c>
      <c r="G37">
        <f t="shared" si="2"/>
        <v>11828</v>
      </c>
      <c r="H37">
        <f t="shared" si="3"/>
        <v>12000</v>
      </c>
      <c r="I37">
        <f t="shared" si="4"/>
        <v>13172</v>
      </c>
      <c r="J37">
        <f t="shared" si="5"/>
        <v>25000</v>
      </c>
      <c r="K37">
        <f t="shared" si="6"/>
        <v>13000</v>
      </c>
    </row>
    <row r="38" spans="1:11" x14ac:dyDescent="0.25">
      <c r="A38" s="2">
        <v>42131</v>
      </c>
      <c r="B38" s="3">
        <v>14</v>
      </c>
      <c r="C38" s="3">
        <v>0</v>
      </c>
      <c r="D38">
        <f t="shared" si="7"/>
        <v>13000</v>
      </c>
      <c r="E38">
        <f t="shared" si="0"/>
        <v>0</v>
      </c>
      <c r="F38">
        <f t="shared" si="1"/>
        <v>-205</v>
      </c>
      <c r="G38">
        <f t="shared" si="2"/>
        <v>12795</v>
      </c>
      <c r="H38">
        <f t="shared" si="3"/>
        <v>0</v>
      </c>
      <c r="I38">
        <f t="shared" si="4"/>
        <v>0</v>
      </c>
      <c r="J38">
        <f t="shared" si="5"/>
        <v>12795</v>
      </c>
      <c r="K38">
        <f t="shared" si="6"/>
        <v>12795</v>
      </c>
    </row>
    <row r="39" spans="1:11" x14ac:dyDescent="0.25">
      <c r="A39" s="2">
        <v>42132</v>
      </c>
      <c r="B39" s="3">
        <v>10</v>
      </c>
      <c r="C39" s="3">
        <v>0</v>
      </c>
      <c r="D39">
        <f t="shared" si="7"/>
        <v>12795</v>
      </c>
      <c r="E39">
        <f t="shared" si="0"/>
        <v>0</v>
      </c>
      <c r="F39">
        <f t="shared" si="1"/>
        <v>-122</v>
      </c>
      <c r="G39">
        <f t="shared" si="2"/>
        <v>12673</v>
      </c>
      <c r="H39">
        <f t="shared" si="3"/>
        <v>0</v>
      </c>
      <c r="I39">
        <f t="shared" si="4"/>
        <v>0</v>
      </c>
      <c r="J39">
        <f t="shared" si="5"/>
        <v>12673</v>
      </c>
      <c r="K39">
        <f t="shared" si="6"/>
        <v>12673</v>
      </c>
    </row>
    <row r="40" spans="1:11" x14ac:dyDescent="0.25">
      <c r="A40" s="2">
        <v>42133</v>
      </c>
      <c r="B40" s="3">
        <v>14</v>
      </c>
      <c r="C40" s="3">
        <v>0.3</v>
      </c>
      <c r="D40">
        <f t="shared" si="7"/>
        <v>12673</v>
      </c>
      <c r="E40">
        <f t="shared" si="0"/>
        <v>210</v>
      </c>
      <c r="F40">
        <f t="shared" si="1"/>
        <v>0</v>
      </c>
      <c r="G40">
        <f t="shared" si="2"/>
        <v>12883</v>
      </c>
      <c r="H40">
        <f t="shared" si="3"/>
        <v>0</v>
      </c>
      <c r="I40">
        <f t="shared" si="4"/>
        <v>0</v>
      </c>
      <c r="J40">
        <f t="shared" si="5"/>
        <v>12883</v>
      </c>
      <c r="K40">
        <f t="shared" si="6"/>
        <v>12883</v>
      </c>
    </row>
    <row r="41" spans="1:11" x14ac:dyDescent="0.25">
      <c r="A41" s="2">
        <v>42134</v>
      </c>
      <c r="B41" s="3">
        <v>12</v>
      </c>
      <c r="C41" s="3">
        <v>0.1</v>
      </c>
      <c r="D41">
        <f t="shared" si="7"/>
        <v>12883</v>
      </c>
      <c r="E41">
        <f t="shared" si="0"/>
        <v>70</v>
      </c>
      <c r="F41">
        <f t="shared" si="1"/>
        <v>0</v>
      </c>
      <c r="G41">
        <f t="shared" si="2"/>
        <v>12953</v>
      </c>
      <c r="H41">
        <f t="shared" si="3"/>
        <v>0</v>
      </c>
      <c r="I41">
        <f t="shared" si="4"/>
        <v>0</v>
      </c>
      <c r="J41">
        <f t="shared" si="5"/>
        <v>12953</v>
      </c>
      <c r="K41">
        <f t="shared" si="6"/>
        <v>12953</v>
      </c>
    </row>
    <row r="42" spans="1:11" x14ac:dyDescent="0.25">
      <c r="A42" s="2">
        <v>42135</v>
      </c>
      <c r="B42" s="3">
        <v>11</v>
      </c>
      <c r="C42" s="3">
        <v>0</v>
      </c>
      <c r="D42">
        <f t="shared" si="7"/>
        <v>12953</v>
      </c>
      <c r="E42">
        <f t="shared" si="0"/>
        <v>0</v>
      </c>
      <c r="F42">
        <f t="shared" si="1"/>
        <v>-142</v>
      </c>
      <c r="G42">
        <f t="shared" si="2"/>
        <v>12811</v>
      </c>
      <c r="H42">
        <f t="shared" si="3"/>
        <v>0</v>
      </c>
      <c r="I42">
        <f t="shared" si="4"/>
        <v>0</v>
      </c>
      <c r="J42">
        <f t="shared" si="5"/>
        <v>12811</v>
      </c>
      <c r="K42">
        <f t="shared" si="6"/>
        <v>12811</v>
      </c>
    </row>
    <row r="43" spans="1:11" x14ac:dyDescent="0.25">
      <c r="A43" s="2">
        <v>42136</v>
      </c>
      <c r="B43" s="3">
        <v>16</v>
      </c>
      <c r="C43" s="3">
        <v>3</v>
      </c>
      <c r="D43">
        <f t="shared" si="7"/>
        <v>12811</v>
      </c>
      <c r="E43">
        <f t="shared" si="0"/>
        <v>2100</v>
      </c>
      <c r="F43">
        <f t="shared" si="1"/>
        <v>0</v>
      </c>
      <c r="G43">
        <f t="shared" si="2"/>
        <v>14911</v>
      </c>
      <c r="H43">
        <f t="shared" si="3"/>
        <v>0</v>
      </c>
      <c r="I43">
        <f t="shared" si="4"/>
        <v>0</v>
      </c>
      <c r="J43">
        <f t="shared" si="5"/>
        <v>14911</v>
      </c>
      <c r="K43">
        <f t="shared" si="6"/>
        <v>14911</v>
      </c>
    </row>
    <row r="44" spans="1:11" x14ac:dyDescent="0.25">
      <c r="A44" s="2">
        <v>42137</v>
      </c>
      <c r="B44" s="3">
        <v>12</v>
      </c>
      <c r="C44" s="3">
        <v>0</v>
      </c>
      <c r="D44">
        <f t="shared" si="7"/>
        <v>14911</v>
      </c>
      <c r="E44">
        <f t="shared" si="0"/>
        <v>0</v>
      </c>
      <c r="F44">
        <f t="shared" si="1"/>
        <v>-186</v>
      </c>
      <c r="G44">
        <f t="shared" si="2"/>
        <v>14725</v>
      </c>
      <c r="H44">
        <f t="shared" si="3"/>
        <v>0</v>
      </c>
      <c r="I44">
        <f t="shared" si="4"/>
        <v>0</v>
      </c>
      <c r="J44">
        <f t="shared" si="5"/>
        <v>14725</v>
      </c>
      <c r="K44">
        <f t="shared" si="6"/>
        <v>14725</v>
      </c>
    </row>
    <row r="45" spans="1:11" x14ac:dyDescent="0.25">
      <c r="A45" s="2">
        <v>42138</v>
      </c>
      <c r="B45" s="3">
        <v>10</v>
      </c>
      <c r="C45" s="3">
        <v>0</v>
      </c>
      <c r="D45">
        <f t="shared" si="7"/>
        <v>14725</v>
      </c>
      <c r="E45">
        <f t="shared" si="0"/>
        <v>0</v>
      </c>
      <c r="F45">
        <f t="shared" si="1"/>
        <v>-140</v>
      </c>
      <c r="G45">
        <f t="shared" si="2"/>
        <v>14585</v>
      </c>
      <c r="H45">
        <f t="shared" si="3"/>
        <v>0</v>
      </c>
      <c r="I45">
        <f t="shared" si="4"/>
        <v>0</v>
      </c>
      <c r="J45">
        <f t="shared" si="5"/>
        <v>14585</v>
      </c>
      <c r="K45">
        <f t="shared" si="6"/>
        <v>14585</v>
      </c>
    </row>
    <row r="46" spans="1:11" x14ac:dyDescent="0.25">
      <c r="A46" s="2">
        <v>42139</v>
      </c>
      <c r="B46" s="3">
        <v>12</v>
      </c>
      <c r="C46" s="3">
        <v>0</v>
      </c>
      <c r="D46">
        <f t="shared" si="7"/>
        <v>14585</v>
      </c>
      <c r="E46">
        <f t="shared" si="0"/>
        <v>0</v>
      </c>
      <c r="F46">
        <f t="shared" si="1"/>
        <v>-182</v>
      </c>
      <c r="G46">
        <f t="shared" si="2"/>
        <v>14403</v>
      </c>
      <c r="H46">
        <f t="shared" si="3"/>
        <v>0</v>
      </c>
      <c r="I46">
        <f t="shared" si="4"/>
        <v>0</v>
      </c>
      <c r="J46">
        <f t="shared" si="5"/>
        <v>14403</v>
      </c>
      <c r="K46">
        <f t="shared" si="6"/>
        <v>14403</v>
      </c>
    </row>
    <row r="47" spans="1:11" x14ac:dyDescent="0.25">
      <c r="A47" s="2">
        <v>42140</v>
      </c>
      <c r="B47" s="3">
        <v>10</v>
      </c>
      <c r="C47" s="3">
        <v>1.8</v>
      </c>
      <c r="D47">
        <f t="shared" si="7"/>
        <v>14403</v>
      </c>
      <c r="E47">
        <f t="shared" si="0"/>
        <v>1260</v>
      </c>
      <c r="F47">
        <f t="shared" si="1"/>
        <v>0</v>
      </c>
      <c r="G47">
        <f t="shared" si="2"/>
        <v>15663</v>
      </c>
      <c r="H47">
        <f t="shared" si="3"/>
        <v>0</v>
      </c>
      <c r="I47">
        <f t="shared" si="4"/>
        <v>0</v>
      </c>
      <c r="J47">
        <f t="shared" si="5"/>
        <v>15663</v>
      </c>
      <c r="K47">
        <f t="shared" si="6"/>
        <v>15663</v>
      </c>
    </row>
    <row r="48" spans="1:11" x14ac:dyDescent="0.25">
      <c r="A48" s="2">
        <v>42141</v>
      </c>
      <c r="B48" s="3">
        <v>11</v>
      </c>
      <c r="C48" s="3">
        <v>2.8</v>
      </c>
      <c r="D48">
        <f t="shared" si="7"/>
        <v>15663</v>
      </c>
      <c r="E48">
        <f t="shared" si="0"/>
        <v>1959.9999999999998</v>
      </c>
      <c r="F48">
        <f t="shared" si="1"/>
        <v>0</v>
      </c>
      <c r="G48">
        <f t="shared" si="2"/>
        <v>17623</v>
      </c>
      <c r="H48">
        <f t="shared" si="3"/>
        <v>0</v>
      </c>
      <c r="I48">
        <f t="shared" si="4"/>
        <v>0</v>
      </c>
      <c r="J48">
        <f t="shared" si="5"/>
        <v>17623</v>
      </c>
      <c r="K48">
        <f t="shared" si="6"/>
        <v>17623</v>
      </c>
    </row>
    <row r="49" spans="1:11" x14ac:dyDescent="0.25">
      <c r="A49" s="2">
        <v>42142</v>
      </c>
      <c r="B49" s="3">
        <v>12</v>
      </c>
      <c r="C49" s="3">
        <v>1.9</v>
      </c>
      <c r="D49">
        <f t="shared" si="7"/>
        <v>17623</v>
      </c>
      <c r="E49">
        <f t="shared" si="0"/>
        <v>1330</v>
      </c>
      <c r="F49">
        <f t="shared" si="1"/>
        <v>0</v>
      </c>
      <c r="G49">
        <f t="shared" si="2"/>
        <v>18953</v>
      </c>
      <c r="H49">
        <f t="shared" si="3"/>
        <v>0</v>
      </c>
      <c r="I49">
        <f t="shared" si="4"/>
        <v>0</v>
      </c>
      <c r="J49">
        <f t="shared" si="5"/>
        <v>18953</v>
      </c>
      <c r="K49">
        <f t="shared" si="6"/>
        <v>18953</v>
      </c>
    </row>
    <row r="50" spans="1:11" x14ac:dyDescent="0.25">
      <c r="A50" s="2">
        <v>42143</v>
      </c>
      <c r="B50" s="3">
        <v>16</v>
      </c>
      <c r="C50" s="3">
        <v>2.2000000000000002</v>
      </c>
      <c r="D50">
        <f t="shared" si="7"/>
        <v>18953</v>
      </c>
      <c r="E50">
        <f t="shared" si="0"/>
        <v>1540.0000000000002</v>
      </c>
      <c r="F50">
        <f t="shared" si="1"/>
        <v>0</v>
      </c>
      <c r="G50">
        <f t="shared" si="2"/>
        <v>20493</v>
      </c>
      <c r="H50">
        <f t="shared" si="3"/>
        <v>0</v>
      </c>
      <c r="I50">
        <f t="shared" si="4"/>
        <v>0</v>
      </c>
      <c r="J50">
        <f t="shared" si="5"/>
        <v>20493</v>
      </c>
      <c r="K50">
        <f t="shared" si="6"/>
        <v>20493</v>
      </c>
    </row>
    <row r="51" spans="1:11" x14ac:dyDescent="0.25">
      <c r="A51" s="2">
        <v>42144</v>
      </c>
      <c r="B51" s="3">
        <v>13</v>
      </c>
      <c r="C51" s="3">
        <v>2.2999999999999998</v>
      </c>
      <c r="D51">
        <f t="shared" si="7"/>
        <v>20493</v>
      </c>
      <c r="E51">
        <f t="shared" si="0"/>
        <v>1609.9999999999998</v>
      </c>
      <c r="F51">
        <f t="shared" si="1"/>
        <v>0</v>
      </c>
      <c r="G51">
        <f t="shared" si="2"/>
        <v>22103</v>
      </c>
      <c r="H51">
        <f t="shared" si="3"/>
        <v>0</v>
      </c>
      <c r="I51">
        <f t="shared" si="4"/>
        <v>0</v>
      </c>
      <c r="J51">
        <f t="shared" si="5"/>
        <v>22103</v>
      </c>
      <c r="K51">
        <f t="shared" si="6"/>
        <v>22103</v>
      </c>
    </row>
    <row r="52" spans="1:11" x14ac:dyDescent="0.25">
      <c r="A52" s="2">
        <v>42145</v>
      </c>
      <c r="B52" s="3">
        <v>11</v>
      </c>
      <c r="C52" s="3">
        <v>5.4</v>
      </c>
      <c r="D52">
        <f t="shared" si="7"/>
        <v>22103</v>
      </c>
      <c r="E52">
        <f t="shared" si="0"/>
        <v>3780.0000000000005</v>
      </c>
      <c r="F52">
        <f t="shared" si="1"/>
        <v>0</v>
      </c>
      <c r="G52">
        <f t="shared" si="2"/>
        <v>25000</v>
      </c>
      <c r="H52">
        <f t="shared" si="3"/>
        <v>0</v>
      </c>
      <c r="I52">
        <f t="shared" si="4"/>
        <v>0</v>
      </c>
      <c r="J52">
        <f t="shared" si="5"/>
        <v>25000</v>
      </c>
      <c r="K52">
        <f t="shared" si="6"/>
        <v>25000</v>
      </c>
    </row>
    <row r="53" spans="1:11" x14ac:dyDescent="0.25">
      <c r="A53" s="2">
        <v>42146</v>
      </c>
      <c r="B53" s="3">
        <v>12</v>
      </c>
      <c r="C53" s="3">
        <v>5.5</v>
      </c>
      <c r="D53">
        <f t="shared" si="7"/>
        <v>25000</v>
      </c>
      <c r="E53">
        <f t="shared" si="0"/>
        <v>3850</v>
      </c>
      <c r="F53">
        <f t="shared" si="1"/>
        <v>0</v>
      </c>
      <c r="G53">
        <f t="shared" si="2"/>
        <v>25000</v>
      </c>
      <c r="H53">
        <f t="shared" si="3"/>
        <v>0</v>
      </c>
      <c r="I53">
        <f t="shared" si="4"/>
        <v>0</v>
      </c>
      <c r="J53">
        <f t="shared" si="5"/>
        <v>25000</v>
      </c>
      <c r="K53">
        <f t="shared" si="6"/>
        <v>25000</v>
      </c>
    </row>
    <row r="54" spans="1:11" x14ac:dyDescent="0.25">
      <c r="A54" s="2">
        <v>42147</v>
      </c>
      <c r="B54" s="3">
        <v>12</v>
      </c>
      <c r="C54" s="3">
        <v>5.2</v>
      </c>
      <c r="D54">
        <f t="shared" si="7"/>
        <v>25000</v>
      </c>
      <c r="E54">
        <f t="shared" si="0"/>
        <v>3640</v>
      </c>
      <c r="F54">
        <f t="shared" si="1"/>
        <v>0</v>
      </c>
      <c r="G54">
        <f t="shared" si="2"/>
        <v>25000</v>
      </c>
      <c r="H54">
        <f t="shared" si="3"/>
        <v>0</v>
      </c>
      <c r="I54">
        <f t="shared" si="4"/>
        <v>0</v>
      </c>
      <c r="J54">
        <f t="shared" si="5"/>
        <v>25000</v>
      </c>
      <c r="K54">
        <f t="shared" si="6"/>
        <v>25000</v>
      </c>
    </row>
    <row r="55" spans="1:11" x14ac:dyDescent="0.25">
      <c r="A55" s="2">
        <v>42148</v>
      </c>
      <c r="B55" s="3">
        <v>14</v>
      </c>
      <c r="C55" s="3">
        <v>3</v>
      </c>
      <c r="D55">
        <f t="shared" si="7"/>
        <v>25000</v>
      </c>
      <c r="E55">
        <f t="shared" si="0"/>
        <v>2100</v>
      </c>
      <c r="F55">
        <f t="shared" si="1"/>
        <v>0</v>
      </c>
      <c r="G55">
        <f t="shared" si="2"/>
        <v>25000</v>
      </c>
      <c r="H55">
        <f t="shared" si="3"/>
        <v>0</v>
      </c>
      <c r="I55">
        <f t="shared" si="4"/>
        <v>0</v>
      </c>
      <c r="J55">
        <f t="shared" si="5"/>
        <v>25000</v>
      </c>
      <c r="K55">
        <f t="shared" si="6"/>
        <v>25000</v>
      </c>
    </row>
    <row r="56" spans="1:11" x14ac:dyDescent="0.25">
      <c r="A56" s="2">
        <v>42149</v>
      </c>
      <c r="B56" s="3">
        <v>15</v>
      </c>
      <c r="C56" s="3">
        <v>0</v>
      </c>
      <c r="D56">
        <f t="shared" si="7"/>
        <v>25000</v>
      </c>
      <c r="E56">
        <f t="shared" si="0"/>
        <v>0</v>
      </c>
      <c r="F56">
        <f t="shared" si="1"/>
        <v>-436</v>
      </c>
      <c r="G56">
        <f t="shared" si="2"/>
        <v>24564</v>
      </c>
      <c r="H56">
        <f t="shared" si="3"/>
        <v>0</v>
      </c>
      <c r="I56">
        <f t="shared" si="4"/>
        <v>0</v>
      </c>
      <c r="J56">
        <f t="shared" si="5"/>
        <v>24564</v>
      </c>
      <c r="K56">
        <f t="shared" si="6"/>
        <v>24564</v>
      </c>
    </row>
    <row r="57" spans="1:11" x14ac:dyDescent="0.25">
      <c r="A57" s="2">
        <v>42150</v>
      </c>
      <c r="B57" s="3">
        <v>14</v>
      </c>
      <c r="C57" s="3">
        <v>0</v>
      </c>
      <c r="D57">
        <f t="shared" si="7"/>
        <v>24564</v>
      </c>
      <c r="E57">
        <f t="shared" si="0"/>
        <v>0</v>
      </c>
      <c r="F57">
        <f t="shared" si="1"/>
        <v>-387</v>
      </c>
      <c r="G57">
        <f t="shared" si="2"/>
        <v>24177</v>
      </c>
      <c r="H57">
        <f t="shared" si="3"/>
        <v>0</v>
      </c>
      <c r="I57">
        <f t="shared" si="4"/>
        <v>0</v>
      </c>
      <c r="J57">
        <f t="shared" si="5"/>
        <v>24177</v>
      </c>
      <c r="K57">
        <f t="shared" si="6"/>
        <v>24177</v>
      </c>
    </row>
    <row r="58" spans="1:11" x14ac:dyDescent="0.25">
      <c r="A58" s="2">
        <v>42151</v>
      </c>
      <c r="B58" s="3">
        <v>10</v>
      </c>
      <c r="C58" s="3">
        <v>0</v>
      </c>
      <c r="D58">
        <f t="shared" si="7"/>
        <v>24177</v>
      </c>
      <c r="E58">
        <f t="shared" si="0"/>
        <v>0</v>
      </c>
      <c r="F58">
        <f t="shared" si="1"/>
        <v>-230</v>
      </c>
      <c r="G58">
        <f t="shared" si="2"/>
        <v>23947</v>
      </c>
      <c r="H58">
        <f t="shared" si="3"/>
        <v>0</v>
      </c>
      <c r="I58">
        <f t="shared" si="4"/>
        <v>0</v>
      </c>
      <c r="J58">
        <f t="shared" si="5"/>
        <v>23947</v>
      </c>
      <c r="K58">
        <f t="shared" si="6"/>
        <v>23947</v>
      </c>
    </row>
    <row r="59" spans="1:11" x14ac:dyDescent="0.25">
      <c r="A59" s="2">
        <v>42152</v>
      </c>
      <c r="B59" s="3">
        <v>12</v>
      </c>
      <c r="C59" s="3">
        <v>0.1</v>
      </c>
      <c r="D59">
        <f t="shared" si="7"/>
        <v>23947</v>
      </c>
      <c r="E59">
        <f t="shared" si="0"/>
        <v>70</v>
      </c>
      <c r="F59">
        <f t="shared" si="1"/>
        <v>0</v>
      </c>
      <c r="G59">
        <f t="shared" si="2"/>
        <v>24017</v>
      </c>
      <c r="H59">
        <f t="shared" si="3"/>
        <v>0</v>
      </c>
      <c r="I59">
        <f t="shared" si="4"/>
        <v>0</v>
      </c>
      <c r="J59">
        <f t="shared" si="5"/>
        <v>24017</v>
      </c>
      <c r="K59">
        <f t="shared" si="6"/>
        <v>24017</v>
      </c>
    </row>
    <row r="60" spans="1:11" x14ac:dyDescent="0.25">
      <c r="A60" s="2">
        <v>42153</v>
      </c>
      <c r="B60" s="3">
        <v>14</v>
      </c>
      <c r="C60" s="3">
        <v>0</v>
      </c>
      <c r="D60">
        <f t="shared" si="7"/>
        <v>24017</v>
      </c>
      <c r="E60">
        <f t="shared" si="0"/>
        <v>0</v>
      </c>
      <c r="F60">
        <f t="shared" si="1"/>
        <v>-378</v>
      </c>
      <c r="G60">
        <f t="shared" si="2"/>
        <v>23639</v>
      </c>
      <c r="H60">
        <f t="shared" si="3"/>
        <v>0</v>
      </c>
      <c r="I60">
        <f t="shared" si="4"/>
        <v>0</v>
      </c>
      <c r="J60">
        <f t="shared" si="5"/>
        <v>23639</v>
      </c>
      <c r="K60">
        <f t="shared" si="6"/>
        <v>23639</v>
      </c>
    </row>
    <row r="61" spans="1:11" x14ac:dyDescent="0.25">
      <c r="A61" s="2">
        <v>42154</v>
      </c>
      <c r="B61" s="3">
        <v>13</v>
      </c>
      <c r="C61" s="3">
        <v>0</v>
      </c>
      <c r="D61">
        <f t="shared" si="7"/>
        <v>23639</v>
      </c>
      <c r="E61">
        <f t="shared" si="0"/>
        <v>0</v>
      </c>
      <c r="F61">
        <f t="shared" si="1"/>
        <v>-333</v>
      </c>
      <c r="G61">
        <f t="shared" si="2"/>
        <v>23306</v>
      </c>
      <c r="H61">
        <f t="shared" si="3"/>
        <v>0</v>
      </c>
      <c r="I61">
        <f t="shared" si="4"/>
        <v>0</v>
      </c>
      <c r="J61">
        <f t="shared" si="5"/>
        <v>23306</v>
      </c>
      <c r="K61">
        <f t="shared" si="6"/>
        <v>23306</v>
      </c>
    </row>
    <row r="62" spans="1:11" x14ac:dyDescent="0.25">
      <c r="A62" s="2">
        <v>42155</v>
      </c>
      <c r="B62" s="3">
        <v>12</v>
      </c>
      <c r="C62" s="3">
        <v>0</v>
      </c>
      <c r="D62">
        <f t="shared" si="7"/>
        <v>23306</v>
      </c>
      <c r="E62">
        <f t="shared" si="0"/>
        <v>0</v>
      </c>
      <c r="F62">
        <f t="shared" si="1"/>
        <v>-291</v>
      </c>
      <c r="G62">
        <f t="shared" si="2"/>
        <v>23015</v>
      </c>
      <c r="H62">
        <f t="shared" si="3"/>
        <v>0</v>
      </c>
      <c r="I62">
        <f t="shared" si="4"/>
        <v>0</v>
      </c>
      <c r="J62">
        <f t="shared" si="5"/>
        <v>23015</v>
      </c>
      <c r="K62">
        <f t="shared" si="6"/>
        <v>23015</v>
      </c>
    </row>
    <row r="63" spans="1:11" x14ac:dyDescent="0.25">
      <c r="A63" s="2">
        <v>42156</v>
      </c>
      <c r="B63" s="3">
        <v>18</v>
      </c>
      <c r="C63" s="3">
        <v>4</v>
      </c>
      <c r="D63">
        <f t="shared" si="7"/>
        <v>23015</v>
      </c>
      <c r="E63">
        <f t="shared" si="0"/>
        <v>2800</v>
      </c>
      <c r="F63">
        <f t="shared" si="1"/>
        <v>0</v>
      </c>
      <c r="G63">
        <f t="shared" si="2"/>
        <v>25000</v>
      </c>
      <c r="H63">
        <f t="shared" si="3"/>
        <v>0</v>
      </c>
      <c r="I63">
        <f t="shared" si="4"/>
        <v>0</v>
      </c>
      <c r="J63">
        <f t="shared" si="5"/>
        <v>25000</v>
      </c>
      <c r="K63">
        <f t="shared" si="6"/>
        <v>25000</v>
      </c>
    </row>
    <row r="64" spans="1:11" x14ac:dyDescent="0.25">
      <c r="A64" s="2">
        <v>42157</v>
      </c>
      <c r="B64" s="3">
        <v>18</v>
      </c>
      <c r="C64" s="3">
        <v>3</v>
      </c>
      <c r="D64">
        <f t="shared" si="7"/>
        <v>25000</v>
      </c>
      <c r="E64">
        <f t="shared" si="0"/>
        <v>2100</v>
      </c>
      <c r="F64">
        <f t="shared" si="1"/>
        <v>0</v>
      </c>
      <c r="G64">
        <f t="shared" si="2"/>
        <v>25000</v>
      </c>
      <c r="H64">
        <f t="shared" si="3"/>
        <v>0</v>
      </c>
      <c r="I64">
        <f t="shared" si="4"/>
        <v>0</v>
      </c>
      <c r="J64">
        <f t="shared" si="5"/>
        <v>25000</v>
      </c>
      <c r="K64">
        <f t="shared" si="6"/>
        <v>25000</v>
      </c>
    </row>
    <row r="65" spans="1:11" x14ac:dyDescent="0.25">
      <c r="A65" s="2">
        <v>42158</v>
      </c>
      <c r="B65" s="3">
        <v>22</v>
      </c>
      <c r="C65" s="3">
        <v>0</v>
      </c>
      <c r="D65">
        <f t="shared" si="7"/>
        <v>25000</v>
      </c>
      <c r="E65">
        <f t="shared" si="0"/>
        <v>0</v>
      </c>
      <c r="F65">
        <f t="shared" si="1"/>
        <v>-774</v>
      </c>
      <c r="G65">
        <f t="shared" si="2"/>
        <v>24226</v>
      </c>
      <c r="H65">
        <f t="shared" si="3"/>
        <v>12000</v>
      </c>
      <c r="I65">
        <f t="shared" si="4"/>
        <v>0</v>
      </c>
      <c r="J65">
        <f t="shared" si="5"/>
        <v>24226</v>
      </c>
      <c r="K65">
        <f t="shared" si="6"/>
        <v>12226</v>
      </c>
    </row>
    <row r="66" spans="1:11" x14ac:dyDescent="0.25">
      <c r="A66" s="2">
        <v>42159</v>
      </c>
      <c r="B66" s="3">
        <v>15</v>
      </c>
      <c r="C66" s="3">
        <v>0</v>
      </c>
      <c r="D66">
        <f t="shared" si="7"/>
        <v>12226</v>
      </c>
      <c r="E66">
        <f t="shared" si="0"/>
        <v>0</v>
      </c>
      <c r="F66">
        <f t="shared" si="1"/>
        <v>-214</v>
      </c>
      <c r="G66">
        <f t="shared" si="2"/>
        <v>12012</v>
      </c>
      <c r="H66">
        <f t="shared" si="3"/>
        <v>0</v>
      </c>
      <c r="I66">
        <f t="shared" si="4"/>
        <v>0</v>
      </c>
      <c r="J66">
        <f t="shared" si="5"/>
        <v>12012</v>
      </c>
      <c r="K66">
        <f t="shared" si="6"/>
        <v>12012</v>
      </c>
    </row>
    <row r="67" spans="1:11" x14ac:dyDescent="0.25">
      <c r="A67" s="2">
        <v>42160</v>
      </c>
      <c r="B67" s="3">
        <v>18</v>
      </c>
      <c r="C67" s="3">
        <v>0</v>
      </c>
      <c r="D67">
        <f t="shared" si="7"/>
        <v>12012</v>
      </c>
      <c r="E67">
        <f t="shared" ref="E67:E130" si="8">700*C67</f>
        <v>0</v>
      </c>
      <c r="F67">
        <f t="shared" ref="F67:F130" si="9">IF(C67=0,ROUNDUP(-(0.0003*(B67^(1.5))*D67),0),0)</f>
        <v>-276</v>
      </c>
      <c r="G67">
        <f t="shared" ref="G67:G130" si="10">IF(D67+E67+F67&gt;25000,25000,D67+E67+F67)</f>
        <v>11736</v>
      </c>
      <c r="H67">
        <f t="shared" ref="H67:H130" si="11">IF(AND(B67&gt;15,C67&lt;=0.6),IF(B67&lt;=30,12000,24000),0)</f>
        <v>12000</v>
      </c>
      <c r="I67">
        <f t="shared" ref="I67:I130" si="12">IF(H67&gt;G67,25000-G67,0)</f>
        <v>13264</v>
      </c>
      <c r="J67">
        <f t="shared" ref="J67:J130" si="13">G67+I67</f>
        <v>25000</v>
      </c>
      <c r="K67">
        <f t="shared" ref="K67:K130" si="14">J67-H67</f>
        <v>13000</v>
      </c>
    </row>
    <row r="68" spans="1:11" x14ac:dyDescent="0.25">
      <c r="A68" s="2">
        <v>42161</v>
      </c>
      <c r="B68" s="3">
        <v>22</v>
      </c>
      <c r="C68" s="3">
        <v>0</v>
      </c>
      <c r="D68">
        <f t="shared" ref="D68:D131" si="15">K67</f>
        <v>13000</v>
      </c>
      <c r="E68">
        <f t="shared" si="8"/>
        <v>0</v>
      </c>
      <c r="F68">
        <f t="shared" si="9"/>
        <v>-403</v>
      </c>
      <c r="G68">
        <f t="shared" si="10"/>
        <v>12597</v>
      </c>
      <c r="H68">
        <f t="shared" si="11"/>
        <v>12000</v>
      </c>
      <c r="I68">
        <f t="shared" si="12"/>
        <v>0</v>
      </c>
      <c r="J68">
        <f t="shared" si="13"/>
        <v>12597</v>
      </c>
      <c r="K68">
        <f t="shared" si="14"/>
        <v>597</v>
      </c>
    </row>
    <row r="69" spans="1:11" x14ac:dyDescent="0.25">
      <c r="A69" s="2">
        <v>42162</v>
      </c>
      <c r="B69" s="3">
        <v>14</v>
      </c>
      <c r="C69" s="3">
        <v>8</v>
      </c>
      <c r="D69">
        <f t="shared" si="15"/>
        <v>597</v>
      </c>
      <c r="E69">
        <f t="shared" si="8"/>
        <v>5600</v>
      </c>
      <c r="F69">
        <f t="shared" si="9"/>
        <v>0</v>
      </c>
      <c r="G69">
        <f t="shared" si="10"/>
        <v>6197</v>
      </c>
      <c r="H69">
        <f t="shared" si="11"/>
        <v>0</v>
      </c>
      <c r="I69">
        <f t="shared" si="12"/>
        <v>0</v>
      </c>
      <c r="J69">
        <f t="shared" si="13"/>
        <v>6197</v>
      </c>
      <c r="K69">
        <f t="shared" si="14"/>
        <v>6197</v>
      </c>
    </row>
    <row r="70" spans="1:11" x14ac:dyDescent="0.25">
      <c r="A70" s="2">
        <v>42163</v>
      </c>
      <c r="B70" s="3">
        <v>14</v>
      </c>
      <c r="C70" s="3">
        <v>5.9</v>
      </c>
      <c r="D70">
        <f t="shared" si="15"/>
        <v>6197</v>
      </c>
      <c r="E70">
        <f t="shared" si="8"/>
        <v>4130</v>
      </c>
      <c r="F70">
        <f t="shared" si="9"/>
        <v>0</v>
      </c>
      <c r="G70">
        <f t="shared" si="10"/>
        <v>10327</v>
      </c>
      <c r="H70">
        <f t="shared" si="11"/>
        <v>0</v>
      </c>
      <c r="I70">
        <f t="shared" si="12"/>
        <v>0</v>
      </c>
      <c r="J70">
        <f t="shared" si="13"/>
        <v>10327</v>
      </c>
      <c r="K70">
        <f t="shared" si="14"/>
        <v>10327</v>
      </c>
    </row>
    <row r="71" spans="1:11" x14ac:dyDescent="0.25">
      <c r="A71" s="2">
        <v>42164</v>
      </c>
      <c r="B71" s="3">
        <v>12</v>
      </c>
      <c r="C71" s="3">
        <v>5</v>
      </c>
      <c r="D71">
        <f t="shared" si="15"/>
        <v>10327</v>
      </c>
      <c r="E71">
        <f t="shared" si="8"/>
        <v>3500</v>
      </c>
      <c r="F71">
        <f t="shared" si="9"/>
        <v>0</v>
      </c>
      <c r="G71">
        <f t="shared" si="10"/>
        <v>13827</v>
      </c>
      <c r="H71">
        <f t="shared" si="11"/>
        <v>0</v>
      </c>
      <c r="I71">
        <f t="shared" si="12"/>
        <v>0</v>
      </c>
      <c r="J71">
        <f t="shared" si="13"/>
        <v>13827</v>
      </c>
      <c r="K71">
        <f t="shared" si="14"/>
        <v>13827</v>
      </c>
    </row>
    <row r="72" spans="1:11" x14ac:dyDescent="0.25">
      <c r="A72" s="2">
        <v>42165</v>
      </c>
      <c r="B72" s="3">
        <v>16</v>
      </c>
      <c r="C72" s="3">
        <v>0</v>
      </c>
      <c r="D72">
        <f t="shared" si="15"/>
        <v>13827</v>
      </c>
      <c r="E72">
        <f t="shared" si="8"/>
        <v>0</v>
      </c>
      <c r="F72">
        <f t="shared" si="9"/>
        <v>-266</v>
      </c>
      <c r="G72">
        <f t="shared" si="10"/>
        <v>13561</v>
      </c>
      <c r="H72">
        <f t="shared" si="11"/>
        <v>12000</v>
      </c>
      <c r="I72">
        <f t="shared" si="12"/>
        <v>0</v>
      </c>
      <c r="J72">
        <f t="shared" si="13"/>
        <v>13561</v>
      </c>
      <c r="K72">
        <f t="shared" si="14"/>
        <v>1561</v>
      </c>
    </row>
    <row r="73" spans="1:11" x14ac:dyDescent="0.25">
      <c r="A73" s="2">
        <v>42166</v>
      </c>
      <c r="B73" s="3">
        <v>16</v>
      </c>
      <c r="C73" s="3">
        <v>0</v>
      </c>
      <c r="D73">
        <f t="shared" si="15"/>
        <v>1561</v>
      </c>
      <c r="E73">
        <f t="shared" si="8"/>
        <v>0</v>
      </c>
      <c r="F73">
        <f t="shared" si="9"/>
        <v>-30</v>
      </c>
      <c r="G73">
        <f t="shared" si="10"/>
        <v>1531</v>
      </c>
      <c r="H73">
        <f t="shared" si="11"/>
        <v>12000</v>
      </c>
      <c r="I73">
        <f t="shared" si="12"/>
        <v>23469</v>
      </c>
      <c r="J73">
        <f t="shared" si="13"/>
        <v>25000</v>
      </c>
      <c r="K73">
        <f t="shared" si="14"/>
        <v>13000</v>
      </c>
    </row>
    <row r="74" spans="1:11" x14ac:dyDescent="0.25">
      <c r="A74" s="2">
        <v>42167</v>
      </c>
      <c r="B74" s="3">
        <v>18</v>
      </c>
      <c r="C74" s="3">
        <v>5</v>
      </c>
      <c r="D74">
        <f t="shared" si="15"/>
        <v>13000</v>
      </c>
      <c r="E74">
        <f t="shared" si="8"/>
        <v>3500</v>
      </c>
      <c r="F74">
        <f t="shared" si="9"/>
        <v>0</v>
      </c>
      <c r="G74">
        <f t="shared" si="10"/>
        <v>16500</v>
      </c>
      <c r="H74">
        <f t="shared" si="11"/>
        <v>0</v>
      </c>
      <c r="I74">
        <f t="shared" si="12"/>
        <v>0</v>
      </c>
      <c r="J74">
        <f t="shared" si="13"/>
        <v>16500</v>
      </c>
      <c r="K74">
        <f t="shared" si="14"/>
        <v>16500</v>
      </c>
    </row>
    <row r="75" spans="1:11" x14ac:dyDescent="0.25">
      <c r="A75" s="2">
        <v>42168</v>
      </c>
      <c r="B75" s="3">
        <v>19</v>
      </c>
      <c r="C75" s="3">
        <v>1</v>
      </c>
      <c r="D75">
        <f t="shared" si="15"/>
        <v>16500</v>
      </c>
      <c r="E75">
        <f t="shared" si="8"/>
        <v>700</v>
      </c>
      <c r="F75">
        <f t="shared" si="9"/>
        <v>0</v>
      </c>
      <c r="G75">
        <f t="shared" si="10"/>
        <v>17200</v>
      </c>
      <c r="H75">
        <f t="shared" si="11"/>
        <v>0</v>
      </c>
      <c r="I75">
        <f t="shared" si="12"/>
        <v>0</v>
      </c>
      <c r="J75">
        <f t="shared" si="13"/>
        <v>17200</v>
      </c>
      <c r="K75">
        <f t="shared" si="14"/>
        <v>17200</v>
      </c>
    </row>
    <row r="76" spans="1:11" x14ac:dyDescent="0.25">
      <c r="A76" s="2">
        <v>42169</v>
      </c>
      <c r="B76" s="3">
        <v>22</v>
      </c>
      <c r="C76" s="3">
        <v>0</v>
      </c>
      <c r="D76">
        <f t="shared" si="15"/>
        <v>17200</v>
      </c>
      <c r="E76">
        <f t="shared" si="8"/>
        <v>0</v>
      </c>
      <c r="F76">
        <f t="shared" si="9"/>
        <v>-533</v>
      </c>
      <c r="G76">
        <f t="shared" si="10"/>
        <v>16667</v>
      </c>
      <c r="H76">
        <f t="shared" si="11"/>
        <v>12000</v>
      </c>
      <c r="I76">
        <f t="shared" si="12"/>
        <v>0</v>
      </c>
      <c r="J76">
        <f t="shared" si="13"/>
        <v>16667</v>
      </c>
      <c r="K76">
        <f t="shared" si="14"/>
        <v>4667</v>
      </c>
    </row>
    <row r="77" spans="1:11" x14ac:dyDescent="0.25">
      <c r="A77" s="2">
        <v>42170</v>
      </c>
      <c r="B77" s="3">
        <v>16</v>
      </c>
      <c r="C77" s="3">
        <v>0</v>
      </c>
      <c r="D77">
        <f t="shared" si="15"/>
        <v>4667</v>
      </c>
      <c r="E77">
        <f t="shared" si="8"/>
        <v>0</v>
      </c>
      <c r="F77">
        <f t="shared" si="9"/>
        <v>-90</v>
      </c>
      <c r="G77">
        <f t="shared" si="10"/>
        <v>4577</v>
      </c>
      <c r="H77">
        <f t="shared" si="11"/>
        <v>12000</v>
      </c>
      <c r="I77">
        <f t="shared" si="12"/>
        <v>20423</v>
      </c>
      <c r="J77">
        <f t="shared" si="13"/>
        <v>25000</v>
      </c>
      <c r="K77">
        <f t="shared" si="14"/>
        <v>13000</v>
      </c>
    </row>
    <row r="78" spans="1:11" x14ac:dyDescent="0.25">
      <c r="A78" s="2">
        <v>42171</v>
      </c>
      <c r="B78" s="3">
        <v>12</v>
      </c>
      <c r="C78" s="3">
        <v>0</v>
      </c>
      <c r="D78">
        <f t="shared" si="15"/>
        <v>13000</v>
      </c>
      <c r="E78">
        <f t="shared" si="8"/>
        <v>0</v>
      </c>
      <c r="F78">
        <f t="shared" si="9"/>
        <v>-163</v>
      </c>
      <c r="G78">
        <f t="shared" si="10"/>
        <v>12837</v>
      </c>
      <c r="H78">
        <f t="shared" si="11"/>
        <v>0</v>
      </c>
      <c r="I78">
        <f t="shared" si="12"/>
        <v>0</v>
      </c>
      <c r="J78">
        <f t="shared" si="13"/>
        <v>12837</v>
      </c>
      <c r="K78">
        <f t="shared" si="14"/>
        <v>12837</v>
      </c>
    </row>
    <row r="79" spans="1:11" x14ac:dyDescent="0.25">
      <c r="A79" s="2">
        <v>42172</v>
      </c>
      <c r="B79" s="3">
        <v>14</v>
      </c>
      <c r="C79" s="3">
        <v>0</v>
      </c>
      <c r="D79">
        <f t="shared" si="15"/>
        <v>12837</v>
      </c>
      <c r="E79">
        <f t="shared" si="8"/>
        <v>0</v>
      </c>
      <c r="F79">
        <f t="shared" si="9"/>
        <v>-202</v>
      </c>
      <c r="G79">
        <f t="shared" si="10"/>
        <v>12635</v>
      </c>
      <c r="H79">
        <f t="shared" si="11"/>
        <v>0</v>
      </c>
      <c r="I79">
        <f t="shared" si="12"/>
        <v>0</v>
      </c>
      <c r="J79">
        <f t="shared" si="13"/>
        <v>12635</v>
      </c>
      <c r="K79">
        <f t="shared" si="14"/>
        <v>12635</v>
      </c>
    </row>
    <row r="80" spans="1:11" x14ac:dyDescent="0.25">
      <c r="A80" s="2">
        <v>42173</v>
      </c>
      <c r="B80" s="3">
        <v>16</v>
      </c>
      <c r="C80" s="3">
        <v>0.3</v>
      </c>
      <c r="D80">
        <f t="shared" si="15"/>
        <v>12635</v>
      </c>
      <c r="E80">
        <f t="shared" si="8"/>
        <v>210</v>
      </c>
      <c r="F80">
        <f t="shared" si="9"/>
        <v>0</v>
      </c>
      <c r="G80">
        <f t="shared" si="10"/>
        <v>12845</v>
      </c>
      <c r="H80">
        <f t="shared" si="11"/>
        <v>12000</v>
      </c>
      <c r="I80">
        <f t="shared" si="12"/>
        <v>0</v>
      </c>
      <c r="J80">
        <f t="shared" si="13"/>
        <v>12845</v>
      </c>
      <c r="K80">
        <f t="shared" si="14"/>
        <v>845</v>
      </c>
    </row>
    <row r="81" spans="1:11" x14ac:dyDescent="0.25">
      <c r="A81" s="2">
        <v>42174</v>
      </c>
      <c r="B81" s="3">
        <v>12</v>
      </c>
      <c r="C81" s="3">
        <v>3</v>
      </c>
      <c r="D81">
        <f t="shared" si="15"/>
        <v>845</v>
      </c>
      <c r="E81">
        <f t="shared" si="8"/>
        <v>2100</v>
      </c>
      <c r="F81">
        <f t="shared" si="9"/>
        <v>0</v>
      </c>
      <c r="G81">
        <f t="shared" si="10"/>
        <v>2945</v>
      </c>
      <c r="H81">
        <f t="shared" si="11"/>
        <v>0</v>
      </c>
      <c r="I81">
        <f t="shared" si="12"/>
        <v>0</v>
      </c>
      <c r="J81">
        <f t="shared" si="13"/>
        <v>2945</v>
      </c>
      <c r="K81">
        <f t="shared" si="14"/>
        <v>2945</v>
      </c>
    </row>
    <row r="82" spans="1:11" x14ac:dyDescent="0.25">
      <c r="A82" s="2">
        <v>42175</v>
      </c>
      <c r="B82" s="3">
        <v>13</v>
      </c>
      <c r="C82" s="3">
        <v>2</v>
      </c>
      <c r="D82">
        <f t="shared" si="15"/>
        <v>2945</v>
      </c>
      <c r="E82">
        <f t="shared" si="8"/>
        <v>1400</v>
      </c>
      <c r="F82">
        <f t="shared" si="9"/>
        <v>0</v>
      </c>
      <c r="G82">
        <f t="shared" si="10"/>
        <v>4345</v>
      </c>
      <c r="H82">
        <f t="shared" si="11"/>
        <v>0</v>
      </c>
      <c r="I82">
        <f t="shared" si="12"/>
        <v>0</v>
      </c>
      <c r="J82">
        <f t="shared" si="13"/>
        <v>4345</v>
      </c>
      <c r="K82">
        <f t="shared" si="14"/>
        <v>4345</v>
      </c>
    </row>
    <row r="83" spans="1:11" x14ac:dyDescent="0.25">
      <c r="A83" s="2">
        <v>42176</v>
      </c>
      <c r="B83" s="3">
        <v>12</v>
      </c>
      <c r="C83" s="3">
        <v>0</v>
      </c>
      <c r="D83">
        <f t="shared" si="15"/>
        <v>4345</v>
      </c>
      <c r="E83">
        <f t="shared" si="8"/>
        <v>0</v>
      </c>
      <c r="F83">
        <f t="shared" si="9"/>
        <v>-55</v>
      </c>
      <c r="G83">
        <f t="shared" si="10"/>
        <v>4290</v>
      </c>
      <c r="H83">
        <f t="shared" si="11"/>
        <v>0</v>
      </c>
      <c r="I83">
        <f t="shared" si="12"/>
        <v>0</v>
      </c>
      <c r="J83">
        <f t="shared" si="13"/>
        <v>4290</v>
      </c>
      <c r="K83">
        <f t="shared" si="14"/>
        <v>4290</v>
      </c>
    </row>
    <row r="84" spans="1:11" x14ac:dyDescent="0.25">
      <c r="A84" s="2">
        <v>42177</v>
      </c>
      <c r="B84" s="3">
        <v>12</v>
      </c>
      <c r="C84" s="3">
        <v>3</v>
      </c>
      <c r="D84">
        <f t="shared" si="15"/>
        <v>4290</v>
      </c>
      <c r="E84">
        <f t="shared" si="8"/>
        <v>2100</v>
      </c>
      <c r="F84">
        <f t="shared" si="9"/>
        <v>0</v>
      </c>
      <c r="G84">
        <f t="shared" si="10"/>
        <v>6390</v>
      </c>
      <c r="H84">
        <f t="shared" si="11"/>
        <v>0</v>
      </c>
      <c r="I84">
        <f t="shared" si="12"/>
        <v>0</v>
      </c>
      <c r="J84">
        <f t="shared" si="13"/>
        <v>6390</v>
      </c>
      <c r="K84">
        <f t="shared" si="14"/>
        <v>6390</v>
      </c>
    </row>
    <row r="85" spans="1:11" x14ac:dyDescent="0.25">
      <c r="A85" s="2">
        <v>42178</v>
      </c>
      <c r="B85" s="3">
        <v>13</v>
      </c>
      <c r="C85" s="3">
        <v>3</v>
      </c>
      <c r="D85">
        <f t="shared" si="15"/>
        <v>6390</v>
      </c>
      <c r="E85">
        <f t="shared" si="8"/>
        <v>2100</v>
      </c>
      <c r="F85">
        <f t="shared" si="9"/>
        <v>0</v>
      </c>
      <c r="G85">
        <f t="shared" si="10"/>
        <v>8490</v>
      </c>
      <c r="H85">
        <f t="shared" si="11"/>
        <v>0</v>
      </c>
      <c r="I85">
        <f t="shared" si="12"/>
        <v>0</v>
      </c>
      <c r="J85">
        <f t="shared" si="13"/>
        <v>8490</v>
      </c>
      <c r="K85">
        <f t="shared" si="14"/>
        <v>8490</v>
      </c>
    </row>
    <row r="86" spans="1:11" x14ac:dyDescent="0.25">
      <c r="A86" s="2">
        <v>42179</v>
      </c>
      <c r="B86" s="3">
        <v>12</v>
      </c>
      <c r="C86" s="3">
        <v>0</v>
      </c>
      <c r="D86">
        <f t="shared" si="15"/>
        <v>8490</v>
      </c>
      <c r="E86">
        <f t="shared" si="8"/>
        <v>0</v>
      </c>
      <c r="F86">
        <f t="shared" si="9"/>
        <v>-106</v>
      </c>
      <c r="G86">
        <f t="shared" si="10"/>
        <v>8384</v>
      </c>
      <c r="H86">
        <f t="shared" si="11"/>
        <v>0</v>
      </c>
      <c r="I86">
        <f t="shared" si="12"/>
        <v>0</v>
      </c>
      <c r="J86">
        <f t="shared" si="13"/>
        <v>8384</v>
      </c>
      <c r="K86">
        <f t="shared" si="14"/>
        <v>8384</v>
      </c>
    </row>
    <row r="87" spans="1:11" x14ac:dyDescent="0.25">
      <c r="A87" s="2">
        <v>42180</v>
      </c>
      <c r="B87" s="3">
        <v>16</v>
      </c>
      <c r="C87" s="3">
        <v>0</v>
      </c>
      <c r="D87">
        <f t="shared" si="15"/>
        <v>8384</v>
      </c>
      <c r="E87">
        <f t="shared" si="8"/>
        <v>0</v>
      </c>
      <c r="F87">
        <f t="shared" si="9"/>
        <v>-161</v>
      </c>
      <c r="G87">
        <f t="shared" si="10"/>
        <v>8223</v>
      </c>
      <c r="H87">
        <f t="shared" si="11"/>
        <v>12000</v>
      </c>
      <c r="I87">
        <f t="shared" si="12"/>
        <v>16777</v>
      </c>
      <c r="J87">
        <f t="shared" si="13"/>
        <v>25000</v>
      </c>
      <c r="K87">
        <f t="shared" si="14"/>
        <v>13000</v>
      </c>
    </row>
    <row r="88" spans="1:11" x14ac:dyDescent="0.25">
      <c r="A88" s="2">
        <v>42181</v>
      </c>
      <c r="B88" s="3">
        <v>16</v>
      </c>
      <c r="C88" s="3">
        <v>7</v>
      </c>
      <c r="D88">
        <f t="shared" si="15"/>
        <v>13000</v>
      </c>
      <c r="E88">
        <f t="shared" si="8"/>
        <v>4900</v>
      </c>
      <c r="F88">
        <f t="shared" si="9"/>
        <v>0</v>
      </c>
      <c r="G88">
        <f t="shared" si="10"/>
        <v>17900</v>
      </c>
      <c r="H88">
        <f t="shared" si="11"/>
        <v>0</v>
      </c>
      <c r="I88">
        <f t="shared" si="12"/>
        <v>0</v>
      </c>
      <c r="J88">
        <f t="shared" si="13"/>
        <v>17900</v>
      </c>
      <c r="K88">
        <f t="shared" si="14"/>
        <v>17900</v>
      </c>
    </row>
    <row r="89" spans="1:11" x14ac:dyDescent="0.25">
      <c r="A89" s="2">
        <v>42182</v>
      </c>
      <c r="B89" s="3">
        <v>18</v>
      </c>
      <c r="C89" s="3">
        <v>6</v>
      </c>
      <c r="D89">
        <f t="shared" si="15"/>
        <v>17900</v>
      </c>
      <c r="E89">
        <f t="shared" si="8"/>
        <v>4200</v>
      </c>
      <c r="F89">
        <f t="shared" si="9"/>
        <v>0</v>
      </c>
      <c r="G89">
        <f t="shared" si="10"/>
        <v>22100</v>
      </c>
      <c r="H89">
        <f t="shared" si="11"/>
        <v>0</v>
      </c>
      <c r="I89">
        <f t="shared" si="12"/>
        <v>0</v>
      </c>
      <c r="J89">
        <f t="shared" si="13"/>
        <v>22100</v>
      </c>
      <c r="K89">
        <f t="shared" si="14"/>
        <v>22100</v>
      </c>
    </row>
    <row r="90" spans="1:11" x14ac:dyDescent="0.25">
      <c r="A90" s="2">
        <v>42183</v>
      </c>
      <c r="B90" s="3">
        <v>16</v>
      </c>
      <c r="C90" s="3">
        <v>0</v>
      </c>
      <c r="D90">
        <f t="shared" si="15"/>
        <v>22100</v>
      </c>
      <c r="E90">
        <f t="shared" si="8"/>
        <v>0</v>
      </c>
      <c r="F90">
        <f t="shared" si="9"/>
        <v>-425</v>
      </c>
      <c r="G90">
        <f t="shared" si="10"/>
        <v>21675</v>
      </c>
      <c r="H90">
        <f t="shared" si="11"/>
        <v>12000</v>
      </c>
      <c r="I90">
        <f t="shared" si="12"/>
        <v>0</v>
      </c>
      <c r="J90">
        <f t="shared" si="13"/>
        <v>21675</v>
      </c>
      <c r="K90">
        <f t="shared" si="14"/>
        <v>9675</v>
      </c>
    </row>
    <row r="91" spans="1:11" x14ac:dyDescent="0.25">
      <c r="A91" s="2">
        <v>42184</v>
      </c>
      <c r="B91" s="3">
        <v>16</v>
      </c>
      <c r="C91" s="3">
        <v>0</v>
      </c>
      <c r="D91">
        <f t="shared" si="15"/>
        <v>9675</v>
      </c>
      <c r="E91">
        <f t="shared" si="8"/>
        <v>0</v>
      </c>
      <c r="F91">
        <f t="shared" si="9"/>
        <v>-186</v>
      </c>
      <c r="G91">
        <f t="shared" si="10"/>
        <v>9489</v>
      </c>
      <c r="H91">
        <f t="shared" si="11"/>
        <v>12000</v>
      </c>
      <c r="I91">
        <f t="shared" si="12"/>
        <v>15511</v>
      </c>
      <c r="J91">
        <f t="shared" si="13"/>
        <v>25000</v>
      </c>
      <c r="K91">
        <f t="shared" si="14"/>
        <v>13000</v>
      </c>
    </row>
    <row r="92" spans="1:11" x14ac:dyDescent="0.25">
      <c r="A92" s="2">
        <v>42185</v>
      </c>
      <c r="B92" s="3">
        <v>19</v>
      </c>
      <c r="C92" s="3">
        <v>0</v>
      </c>
      <c r="D92">
        <f t="shared" si="15"/>
        <v>13000</v>
      </c>
      <c r="E92">
        <f t="shared" si="8"/>
        <v>0</v>
      </c>
      <c r="F92">
        <f t="shared" si="9"/>
        <v>-323</v>
      </c>
      <c r="G92">
        <f t="shared" si="10"/>
        <v>12677</v>
      </c>
      <c r="H92">
        <f t="shared" si="11"/>
        <v>12000</v>
      </c>
      <c r="I92">
        <f t="shared" si="12"/>
        <v>0</v>
      </c>
      <c r="J92">
        <f t="shared" si="13"/>
        <v>12677</v>
      </c>
      <c r="K92">
        <f t="shared" si="14"/>
        <v>677</v>
      </c>
    </row>
    <row r="93" spans="1:11" x14ac:dyDescent="0.25">
      <c r="A93" s="2">
        <v>42186</v>
      </c>
      <c r="B93" s="3">
        <v>18</v>
      </c>
      <c r="C93" s="3">
        <v>0</v>
      </c>
      <c r="D93">
        <f t="shared" si="15"/>
        <v>677</v>
      </c>
      <c r="E93">
        <f t="shared" si="8"/>
        <v>0</v>
      </c>
      <c r="F93">
        <f t="shared" si="9"/>
        <v>-16</v>
      </c>
      <c r="G93">
        <f t="shared" si="10"/>
        <v>661</v>
      </c>
      <c r="H93">
        <f t="shared" si="11"/>
        <v>12000</v>
      </c>
      <c r="I93">
        <f t="shared" si="12"/>
        <v>24339</v>
      </c>
      <c r="J93">
        <f t="shared" si="13"/>
        <v>25000</v>
      </c>
      <c r="K93">
        <f t="shared" si="14"/>
        <v>13000</v>
      </c>
    </row>
    <row r="94" spans="1:11" x14ac:dyDescent="0.25">
      <c r="A94" s="2">
        <v>42187</v>
      </c>
      <c r="B94" s="3">
        <v>20</v>
      </c>
      <c r="C94" s="3">
        <v>0</v>
      </c>
      <c r="D94">
        <f t="shared" si="15"/>
        <v>13000</v>
      </c>
      <c r="E94">
        <f t="shared" si="8"/>
        <v>0</v>
      </c>
      <c r="F94">
        <f t="shared" si="9"/>
        <v>-349</v>
      </c>
      <c r="G94">
        <f t="shared" si="10"/>
        <v>12651</v>
      </c>
      <c r="H94">
        <f t="shared" si="11"/>
        <v>12000</v>
      </c>
      <c r="I94">
        <f t="shared" si="12"/>
        <v>0</v>
      </c>
      <c r="J94">
        <f t="shared" si="13"/>
        <v>12651</v>
      </c>
      <c r="K94">
        <f t="shared" si="14"/>
        <v>651</v>
      </c>
    </row>
    <row r="95" spans="1:11" x14ac:dyDescent="0.25">
      <c r="A95" s="2">
        <v>42188</v>
      </c>
      <c r="B95" s="3">
        <v>22</v>
      </c>
      <c r="C95" s="3">
        <v>0</v>
      </c>
      <c r="D95">
        <f t="shared" si="15"/>
        <v>651</v>
      </c>
      <c r="E95">
        <f t="shared" si="8"/>
        <v>0</v>
      </c>
      <c r="F95">
        <f t="shared" si="9"/>
        <v>-21</v>
      </c>
      <c r="G95">
        <f t="shared" si="10"/>
        <v>630</v>
      </c>
      <c r="H95">
        <f t="shared" si="11"/>
        <v>12000</v>
      </c>
      <c r="I95">
        <f t="shared" si="12"/>
        <v>24370</v>
      </c>
      <c r="J95">
        <f t="shared" si="13"/>
        <v>25000</v>
      </c>
      <c r="K95">
        <f t="shared" si="14"/>
        <v>13000</v>
      </c>
    </row>
    <row r="96" spans="1:11" x14ac:dyDescent="0.25">
      <c r="A96" s="2">
        <v>42189</v>
      </c>
      <c r="B96" s="3">
        <v>25</v>
      </c>
      <c r="C96" s="3">
        <v>0</v>
      </c>
      <c r="D96">
        <f t="shared" si="15"/>
        <v>13000</v>
      </c>
      <c r="E96">
        <f t="shared" si="8"/>
        <v>0</v>
      </c>
      <c r="F96">
        <f t="shared" si="9"/>
        <v>-488</v>
      </c>
      <c r="G96">
        <f t="shared" si="10"/>
        <v>12512</v>
      </c>
      <c r="H96">
        <f t="shared" si="11"/>
        <v>12000</v>
      </c>
      <c r="I96">
        <f t="shared" si="12"/>
        <v>0</v>
      </c>
      <c r="J96">
        <f t="shared" si="13"/>
        <v>12512</v>
      </c>
      <c r="K96">
        <f t="shared" si="14"/>
        <v>512</v>
      </c>
    </row>
    <row r="97" spans="1:11" x14ac:dyDescent="0.25">
      <c r="A97" s="2">
        <v>42190</v>
      </c>
      <c r="B97" s="3">
        <v>26</v>
      </c>
      <c r="C97" s="3">
        <v>0</v>
      </c>
      <c r="D97">
        <f t="shared" si="15"/>
        <v>512</v>
      </c>
      <c r="E97">
        <f t="shared" si="8"/>
        <v>0</v>
      </c>
      <c r="F97">
        <f t="shared" si="9"/>
        <v>-21</v>
      </c>
      <c r="G97">
        <f t="shared" si="10"/>
        <v>491</v>
      </c>
      <c r="H97">
        <f t="shared" si="11"/>
        <v>12000</v>
      </c>
      <c r="I97">
        <f t="shared" si="12"/>
        <v>24509</v>
      </c>
      <c r="J97">
        <f t="shared" si="13"/>
        <v>25000</v>
      </c>
      <c r="K97">
        <f t="shared" si="14"/>
        <v>13000</v>
      </c>
    </row>
    <row r="98" spans="1:11" x14ac:dyDescent="0.25">
      <c r="A98" s="2">
        <v>42191</v>
      </c>
      <c r="B98" s="3">
        <v>22</v>
      </c>
      <c r="C98" s="3">
        <v>0</v>
      </c>
      <c r="D98">
        <f t="shared" si="15"/>
        <v>13000</v>
      </c>
      <c r="E98">
        <f t="shared" si="8"/>
        <v>0</v>
      </c>
      <c r="F98">
        <f t="shared" si="9"/>
        <v>-403</v>
      </c>
      <c r="G98">
        <f t="shared" si="10"/>
        <v>12597</v>
      </c>
      <c r="H98">
        <f t="shared" si="11"/>
        <v>12000</v>
      </c>
      <c r="I98">
        <f t="shared" si="12"/>
        <v>0</v>
      </c>
      <c r="J98">
        <f t="shared" si="13"/>
        <v>12597</v>
      </c>
      <c r="K98">
        <f t="shared" si="14"/>
        <v>597</v>
      </c>
    </row>
    <row r="99" spans="1:11" x14ac:dyDescent="0.25">
      <c r="A99" s="2">
        <v>42192</v>
      </c>
      <c r="B99" s="3">
        <v>22</v>
      </c>
      <c r="C99" s="3">
        <v>18</v>
      </c>
      <c r="D99">
        <f t="shared" si="15"/>
        <v>597</v>
      </c>
      <c r="E99">
        <f t="shared" si="8"/>
        <v>12600</v>
      </c>
      <c r="F99">
        <f t="shared" si="9"/>
        <v>0</v>
      </c>
      <c r="G99">
        <f t="shared" si="10"/>
        <v>13197</v>
      </c>
      <c r="H99">
        <f t="shared" si="11"/>
        <v>0</v>
      </c>
      <c r="I99">
        <f t="shared" si="12"/>
        <v>0</v>
      </c>
      <c r="J99">
        <f t="shared" si="13"/>
        <v>13197</v>
      </c>
      <c r="K99">
        <f t="shared" si="14"/>
        <v>13197</v>
      </c>
    </row>
    <row r="100" spans="1:11" x14ac:dyDescent="0.25">
      <c r="A100" s="2">
        <v>42193</v>
      </c>
      <c r="B100" s="3">
        <v>20</v>
      </c>
      <c r="C100" s="3">
        <v>3</v>
      </c>
      <c r="D100">
        <f t="shared" si="15"/>
        <v>13197</v>
      </c>
      <c r="E100">
        <f t="shared" si="8"/>
        <v>2100</v>
      </c>
      <c r="F100">
        <f t="shared" si="9"/>
        <v>0</v>
      </c>
      <c r="G100">
        <f t="shared" si="10"/>
        <v>15297</v>
      </c>
      <c r="H100">
        <f t="shared" si="11"/>
        <v>0</v>
      </c>
      <c r="I100">
        <f t="shared" si="12"/>
        <v>0</v>
      </c>
      <c r="J100">
        <f t="shared" si="13"/>
        <v>15297</v>
      </c>
      <c r="K100">
        <f t="shared" si="14"/>
        <v>15297</v>
      </c>
    </row>
    <row r="101" spans="1:11" x14ac:dyDescent="0.25">
      <c r="A101" s="2">
        <v>42194</v>
      </c>
      <c r="B101" s="3">
        <v>16</v>
      </c>
      <c r="C101" s="3">
        <v>0.2</v>
      </c>
      <c r="D101">
        <f t="shared" si="15"/>
        <v>15297</v>
      </c>
      <c r="E101">
        <f t="shared" si="8"/>
        <v>140</v>
      </c>
      <c r="F101">
        <f t="shared" si="9"/>
        <v>0</v>
      </c>
      <c r="G101">
        <f t="shared" si="10"/>
        <v>15437</v>
      </c>
      <c r="H101">
        <f t="shared" si="11"/>
        <v>12000</v>
      </c>
      <c r="I101">
        <f t="shared" si="12"/>
        <v>0</v>
      </c>
      <c r="J101">
        <f t="shared" si="13"/>
        <v>15437</v>
      </c>
      <c r="K101">
        <f t="shared" si="14"/>
        <v>3437</v>
      </c>
    </row>
    <row r="102" spans="1:11" x14ac:dyDescent="0.25">
      <c r="A102" s="2">
        <v>42195</v>
      </c>
      <c r="B102" s="3">
        <v>13</v>
      </c>
      <c r="C102" s="3">
        <v>12.2</v>
      </c>
      <c r="D102">
        <f t="shared" si="15"/>
        <v>3437</v>
      </c>
      <c r="E102">
        <f t="shared" si="8"/>
        <v>8540</v>
      </c>
      <c r="F102">
        <f t="shared" si="9"/>
        <v>0</v>
      </c>
      <c r="G102">
        <f t="shared" si="10"/>
        <v>11977</v>
      </c>
      <c r="H102">
        <f t="shared" si="11"/>
        <v>0</v>
      </c>
      <c r="I102">
        <f t="shared" si="12"/>
        <v>0</v>
      </c>
      <c r="J102">
        <f t="shared" si="13"/>
        <v>11977</v>
      </c>
      <c r="K102">
        <f t="shared" si="14"/>
        <v>11977</v>
      </c>
    </row>
    <row r="103" spans="1:11" x14ac:dyDescent="0.25">
      <c r="A103" s="2">
        <v>42196</v>
      </c>
      <c r="B103" s="3">
        <v>16</v>
      </c>
      <c r="C103" s="3">
        <v>0</v>
      </c>
      <c r="D103">
        <f t="shared" si="15"/>
        <v>11977</v>
      </c>
      <c r="E103">
        <f t="shared" si="8"/>
        <v>0</v>
      </c>
      <c r="F103">
        <f t="shared" si="9"/>
        <v>-230</v>
      </c>
      <c r="G103">
        <f t="shared" si="10"/>
        <v>11747</v>
      </c>
      <c r="H103">
        <f t="shared" si="11"/>
        <v>12000</v>
      </c>
      <c r="I103">
        <f t="shared" si="12"/>
        <v>13253</v>
      </c>
      <c r="J103">
        <f t="shared" si="13"/>
        <v>25000</v>
      </c>
      <c r="K103">
        <f t="shared" si="14"/>
        <v>13000</v>
      </c>
    </row>
    <row r="104" spans="1:11" x14ac:dyDescent="0.25">
      <c r="A104" s="2">
        <v>42197</v>
      </c>
      <c r="B104" s="3">
        <v>18</v>
      </c>
      <c r="C104" s="3">
        <v>2</v>
      </c>
      <c r="D104">
        <f t="shared" si="15"/>
        <v>13000</v>
      </c>
      <c r="E104">
        <f t="shared" si="8"/>
        <v>1400</v>
      </c>
      <c r="F104">
        <f t="shared" si="9"/>
        <v>0</v>
      </c>
      <c r="G104">
        <f t="shared" si="10"/>
        <v>14400</v>
      </c>
      <c r="H104">
        <f t="shared" si="11"/>
        <v>0</v>
      </c>
      <c r="I104">
        <f t="shared" si="12"/>
        <v>0</v>
      </c>
      <c r="J104">
        <f t="shared" si="13"/>
        <v>14400</v>
      </c>
      <c r="K104">
        <f t="shared" si="14"/>
        <v>14400</v>
      </c>
    </row>
    <row r="105" spans="1:11" x14ac:dyDescent="0.25">
      <c r="A105" s="2">
        <v>42198</v>
      </c>
      <c r="B105" s="3">
        <v>18</v>
      </c>
      <c r="C105" s="3">
        <v>12</v>
      </c>
      <c r="D105">
        <f t="shared" si="15"/>
        <v>14400</v>
      </c>
      <c r="E105">
        <f t="shared" si="8"/>
        <v>8400</v>
      </c>
      <c r="F105">
        <f t="shared" si="9"/>
        <v>0</v>
      </c>
      <c r="G105">
        <f t="shared" si="10"/>
        <v>22800</v>
      </c>
      <c r="H105">
        <f t="shared" si="11"/>
        <v>0</v>
      </c>
      <c r="I105">
        <f t="shared" si="12"/>
        <v>0</v>
      </c>
      <c r="J105">
        <f t="shared" si="13"/>
        <v>22800</v>
      </c>
      <c r="K105">
        <f t="shared" si="14"/>
        <v>22800</v>
      </c>
    </row>
    <row r="106" spans="1:11" x14ac:dyDescent="0.25">
      <c r="A106" s="2">
        <v>42199</v>
      </c>
      <c r="B106" s="3">
        <v>18</v>
      </c>
      <c r="C106" s="3">
        <v>0</v>
      </c>
      <c r="D106">
        <f t="shared" si="15"/>
        <v>22800</v>
      </c>
      <c r="E106">
        <f t="shared" si="8"/>
        <v>0</v>
      </c>
      <c r="F106">
        <f t="shared" si="9"/>
        <v>-523</v>
      </c>
      <c r="G106">
        <f t="shared" si="10"/>
        <v>22277</v>
      </c>
      <c r="H106">
        <f t="shared" si="11"/>
        <v>12000</v>
      </c>
      <c r="I106">
        <f t="shared" si="12"/>
        <v>0</v>
      </c>
      <c r="J106">
        <f t="shared" si="13"/>
        <v>22277</v>
      </c>
      <c r="K106">
        <f t="shared" si="14"/>
        <v>10277</v>
      </c>
    </row>
    <row r="107" spans="1:11" x14ac:dyDescent="0.25">
      <c r="A107" s="2">
        <v>42200</v>
      </c>
      <c r="B107" s="3">
        <v>18</v>
      </c>
      <c r="C107" s="3">
        <v>0</v>
      </c>
      <c r="D107">
        <f t="shared" si="15"/>
        <v>10277</v>
      </c>
      <c r="E107">
        <f t="shared" si="8"/>
        <v>0</v>
      </c>
      <c r="F107">
        <f t="shared" si="9"/>
        <v>-236</v>
      </c>
      <c r="G107">
        <f t="shared" si="10"/>
        <v>10041</v>
      </c>
      <c r="H107">
        <f t="shared" si="11"/>
        <v>12000</v>
      </c>
      <c r="I107">
        <f t="shared" si="12"/>
        <v>14959</v>
      </c>
      <c r="J107">
        <f t="shared" si="13"/>
        <v>25000</v>
      </c>
      <c r="K107">
        <f t="shared" si="14"/>
        <v>13000</v>
      </c>
    </row>
    <row r="108" spans="1:11" x14ac:dyDescent="0.25">
      <c r="A108" s="2">
        <v>42201</v>
      </c>
      <c r="B108" s="3">
        <v>16</v>
      </c>
      <c r="C108" s="3">
        <v>0</v>
      </c>
      <c r="D108">
        <f t="shared" si="15"/>
        <v>13000</v>
      </c>
      <c r="E108">
        <f t="shared" si="8"/>
        <v>0</v>
      </c>
      <c r="F108">
        <f t="shared" si="9"/>
        <v>-250</v>
      </c>
      <c r="G108">
        <f t="shared" si="10"/>
        <v>12750</v>
      </c>
      <c r="H108">
        <f t="shared" si="11"/>
        <v>12000</v>
      </c>
      <c r="I108">
        <f t="shared" si="12"/>
        <v>0</v>
      </c>
      <c r="J108">
        <f t="shared" si="13"/>
        <v>12750</v>
      </c>
      <c r="K108">
        <f t="shared" si="14"/>
        <v>750</v>
      </c>
    </row>
    <row r="109" spans="1:11" x14ac:dyDescent="0.25">
      <c r="A109" s="2">
        <v>42202</v>
      </c>
      <c r="B109" s="3">
        <v>21</v>
      </c>
      <c r="C109" s="3">
        <v>0</v>
      </c>
      <c r="D109">
        <f t="shared" si="15"/>
        <v>750</v>
      </c>
      <c r="E109">
        <f t="shared" si="8"/>
        <v>0</v>
      </c>
      <c r="F109">
        <f t="shared" si="9"/>
        <v>-22</v>
      </c>
      <c r="G109">
        <f t="shared" si="10"/>
        <v>728</v>
      </c>
      <c r="H109">
        <f t="shared" si="11"/>
        <v>12000</v>
      </c>
      <c r="I109">
        <f t="shared" si="12"/>
        <v>24272</v>
      </c>
      <c r="J109">
        <f t="shared" si="13"/>
        <v>25000</v>
      </c>
      <c r="K109">
        <f t="shared" si="14"/>
        <v>13000</v>
      </c>
    </row>
    <row r="110" spans="1:11" x14ac:dyDescent="0.25">
      <c r="A110" s="2">
        <v>42203</v>
      </c>
      <c r="B110" s="3">
        <v>26</v>
      </c>
      <c r="C110" s="3">
        <v>0</v>
      </c>
      <c r="D110">
        <f t="shared" si="15"/>
        <v>13000</v>
      </c>
      <c r="E110">
        <f t="shared" si="8"/>
        <v>0</v>
      </c>
      <c r="F110">
        <f t="shared" si="9"/>
        <v>-518</v>
      </c>
      <c r="G110">
        <f t="shared" si="10"/>
        <v>12482</v>
      </c>
      <c r="H110">
        <f t="shared" si="11"/>
        <v>12000</v>
      </c>
      <c r="I110">
        <f t="shared" si="12"/>
        <v>0</v>
      </c>
      <c r="J110">
        <f t="shared" si="13"/>
        <v>12482</v>
      </c>
      <c r="K110">
        <f t="shared" si="14"/>
        <v>482</v>
      </c>
    </row>
    <row r="111" spans="1:11" x14ac:dyDescent="0.25">
      <c r="A111" s="2">
        <v>42204</v>
      </c>
      <c r="B111" s="3">
        <v>23</v>
      </c>
      <c r="C111" s="3">
        <v>18</v>
      </c>
      <c r="D111">
        <f t="shared" si="15"/>
        <v>482</v>
      </c>
      <c r="E111">
        <f t="shared" si="8"/>
        <v>12600</v>
      </c>
      <c r="F111">
        <f t="shared" si="9"/>
        <v>0</v>
      </c>
      <c r="G111">
        <f t="shared" si="10"/>
        <v>13082</v>
      </c>
      <c r="H111">
        <f t="shared" si="11"/>
        <v>0</v>
      </c>
      <c r="I111">
        <f t="shared" si="12"/>
        <v>0</v>
      </c>
      <c r="J111">
        <f t="shared" si="13"/>
        <v>13082</v>
      </c>
      <c r="K111">
        <f t="shared" si="14"/>
        <v>13082</v>
      </c>
    </row>
    <row r="112" spans="1:11" x14ac:dyDescent="0.25">
      <c r="A112" s="2">
        <v>42205</v>
      </c>
      <c r="B112" s="3">
        <v>19</v>
      </c>
      <c r="C112" s="3">
        <v>0</v>
      </c>
      <c r="D112">
        <f t="shared" si="15"/>
        <v>13082</v>
      </c>
      <c r="E112">
        <f t="shared" si="8"/>
        <v>0</v>
      </c>
      <c r="F112">
        <f t="shared" si="9"/>
        <v>-326</v>
      </c>
      <c r="G112">
        <f t="shared" si="10"/>
        <v>12756</v>
      </c>
      <c r="H112">
        <f t="shared" si="11"/>
        <v>12000</v>
      </c>
      <c r="I112">
        <f t="shared" si="12"/>
        <v>0</v>
      </c>
      <c r="J112">
        <f t="shared" si="13"/>
        <v>12756</v>
      </c>
      <c r="K112">
        <f t="shared" si="14"/>
        <v>756</v>
      </c>
    </row>
    <row r="113" spans="1:11" x14ac:dyDescent="0.25">
      <c r="A113" s="2">
        <v>42206</v>
      </c>
      <c r="B113" s="3">
        <v>20</v>
      </c>
      <c r="C113" s="3">
        <v>6</v>
      </c>
      <c r="D113">
        <f t="shared" si="15"/>
        <v>756</v>
      </c>
      <c r="E113">
        <f t="shared" si="8"/>
        <v>4200</v>
      </c>
      <c r="F113">
        <f t="shared" si="9"/>
        <v>0</v>
      </c>
      <c r="G113">
        <f t="shared" si="10"/>
        <v>4956</v>
      </c>
      <c r="H113">
        <f t="shared" si="11"/>
        <v>0</v>
      </c>
      <c r="I113">
        <f t="shared" si="12"/>
        <v>0</v>
      </c>
      <c r="J113">
        <f t="shared" si="13"/>
        <v>4956</v>
      </c>
      <c r="K113">
        <f t="shared" si="14"/>
        <v>4956</v>
      </c>
    </row>
    <row r="114" spans="1:11" x14ac:dyDescent="0.25">
      <c r="A114" s="2">
        <v>42207</v>
      </c>
      <c r="B114" s="3">
        <v>22</v>
      </c>
      <c r="C114" s="3">
        <v>0</v>
      </c>
      <c r="D114">
        <f t="shared" si="15"/>
        <v>4956</v>
      </c>
      <c r="E114">
        <f t="shared" si="8"/>
        <v>0</v>
      </c>
      <c r="F114">
        <f t="shared" si="9"/>
        <v>-154</v>
      </c>
      <c r="G114">
        <f t="shared" si="10"/>
        <v>4802</v>
      </c>
      <c r="H114">
        <f t="shared" si="11"/>
        <v>12000</v>
      </c>
      <c r="I114">
        <f t="shared" si="12"/>
        <v>20198</v>
      </c>
      <c r="J114">
        <f t="shared" si="13"/>
        <v>25000</v>
      </c>
      <c r="K114">
        <f t="shared" si="14"/>
        <v>13000</v>
      </c>
    </row>
    <row r="115" spans="1:11" x14ac:dyDescent="0.25">
      <c r="A115" s="2">
        <v>42208</v>
      </c>
      <c r="B115" s="3">
        <v>20</v>
      </c>
      <c r="C115" s="3">
        <v>0</v>
      </c>
      <c r="D115">
        <f t="shared" si="15"/>
        <v>13000</v>
      </c>
      <c r="E115">
        <f t="shared" si="8"/>
        <v>0</v>
      </c>
      <c r="F115">
        <f t="shared" si="9"/>
        <v>-349</v>
      </c>
      <c r="G115">
        <f t="shared" si="10"/>
        <v>12651</v>
      </c>
      <c r="H115">
        <f t="shared" si="11"/>
        <v>12000</v>
      </c>
      <c r="I115">
        <f t="shared" si="12"/>
        <v>0</v>
      </c>
      <c r="J115">
        <f t="shared" si="13"/>
        <v>12651</v>
      </c>
      <c r="K115">
        <f t="shared" si="14"/>
        <v>651</v>
      </c>
    </row>
    <row r="116" spans="1:11" x14ac:dyDescent="0.25">
      <c r="A116" s="2">
        <v>42209</v>
      </c>
      <c r="B116" s="3">
        <v>20</v>
      </c>
      <c r="C116" s="3">
        <v>0</v>
      </c>
      <c r="D116">
        <f t="shared" si="15"/>
        <v>651</v>
      </c>
      <c r="E116">
        <f t="shared" si="8"/>
        <v>0</v>
      </c>
      <c r="F116">
        <f t="shared" si="9"/>
        <v>-18</v>
      </c>
      <c r="G116">
        <f t="shared" si="10"/>
        <v>633</v>
      </c>
      <c r="H116">
        <f t="shared" si="11"/>
        <v>12000</v>
      </c>
      <c r="I116">
        <f t="shared" si="12"/>
        <v>24367</v>
      </c>
      <c r="J116">
        <f t="shared" si="13"/>
        <v>25000</v>
      </c>
      <c r="K116">
        <f t="shared" si="14"/>
        <v>13000</v>
      </c>
    </row>
    <row r="117" spans="1:11" x14ac:dyDescent="0.25">
      <c r="A117" s="2">
        <v>42210</v>
      </c>
      <c r="B117" s="3">
        <v>23</v>
      </c>
      <c r="C117" s="3">
        <v>0.1</v>
      </c>
      <c r="D117">
        <f t="shared" si="15"/>
        <v>13000</v>
      </c>
      <c r="E117">
        <f t="shared" si="8"/>
        <v>70</v>
      </c>
      <c r="F117">
        <f t="shared" si="9"/>
        <v>0</v>
      </c>
      <c r="G117">
        <f t="shared" si="10"/>
        <v>13070</v>
      </c>
      <c r="H117">
        <f t="shared" si="11"/>
        <v>12000</v>
      </c>
      <c r="I117">
        <f t="shared" si="12"/>
        <v>0</v>
      </c>
      <c r="J117">
        <f t="shared" si="13"/>
        <v>13070</v>
      </c>
      <c r="K117">
        <f t="shared" si="14"/>
        <v>1070</v>
      </c>
    </row>
    <row r="118" spans="1:11" x14ac:dyDescent="0.25">
      <c r="A118" s="2">
        <v>42211</v>
      </c>
      <c r="B118" s="3">
        <v>16</v>
      </c>
      <c r="C118" s="3">
        <v>0</v>
      </c>
      <c r="D118">
        <f t="shared" si="15"/>
        <v>1070</v>
      </c>
      <c r="E118">
        <f t="shared" si="8"/>
        <v>0</v>
      </c>
      <c r="F118">
        <f t="shared" si="9"/>
        <v>-21</v>
      </c>
      <c r="G118">
        <f t="shared" si="10"/>
        <v>1049</v>
      </c>
      <c r="H118">
        <f t="shared" si="11"/>
        <v>12000</v>
      </c>
      <c r="I118">
        <f t="shared" si="12"/>
        <v>23951</v>
      </c>
      <c r="J118">
        <f t="shared" si="13"/>
        <v>25000</v>
      </c>
      <c r="K118">
        <f t="shared" si="14"/>
        <v>13000</v>
      </c>
    </row>
    <row r="119" spans="1:11" x14ac:dyDescent="0.25">
      <c r="A119" s="2">
        <v>42212</v>
      </c>
      <c r="B119" s="3">
        <v>16</v>
      </c>
      <c r="C119" s="3">
        <v>0.1</v>
      </c>
      <c r="D119">
        <f t="shared" si="15"/>
        <v>13000</v>
      </c>
      <c r="E119">
        <f t="shared" si="8"/>
        <v>70</v>
      </c>
      <c r="F119">
        <f t="shared" si="9"/>
        <v>0</v>
      </c>
      <c r="G119">
        <f t="shared" si="10"/>
        <v>13070</v>
      </c>
      <c r="H119">
        <f t="shared" si="11"/>
        <v>12000</v>
      </c>
      <c r="I119">
        <f t="shared" si="12"/>
        <v>0</v>
      </c>
      <c r="J119">
        <f t="shared" si="13"/>
        <v>13070</v>
      </c>
      <c r="K119">
        <f t="shared" si="14"/>
        <v>1070</v>
      </c>
    </row>
    <row r="120" spans="1:11" x14ac:dyDescent="0.25">
      <c r="A120" s="2">
        <v>42213</v>
      </c>
      <c r="B120" s="3">
        <v>18</v>
      </c>
      <c r="C120" s="3">
        <v>0.3</v>
      </c>
      <c r="D120">
        <f t="shared" si="15"/>
        <v>1070</v>
      </c>
      <c r="E120">
        <f t="shared" si="8"/>
        <v>210</v>
      </c>
      <c r="F120">
        <f t="shared" si="9"/>
        <v>0</v>
      </c>
      <c r="G120">
        <f t="shared" si="10"/>
        <v>1280</v>
      </c>
      <c r="H120">
        <f t="shared" si="11"/>
        <v>12000</v>
      </c>
      <c r="I120">
        <f t="shared" si="12"/>
        <v>23720</v>
      </c>
      <c r="J120">
        <f t="shared" si="13"/>
        <v>25000</v>
      </c>
      <c r="K120">
        <f t="shared" si="14"/>
        <v>13000</v>
      </c>
    </row>
    <row r="121" spans="1:11" x14ac:dyDescent="0.25">
      <c r="A121" s="2">
        <v>42214</v>
      </c>
      <c r="B121" s="3">
        <v>18</v>
      </c>
      <c r="C121" s="3">
        <v>0</v>
      </c>
      <c r="D121">
        <f t="shared" si="15"/>
        <v>13000</v>
      </c>
      <c r="E121">
        <f t="shared" si="8"/>
        <v>0</v>
      </c>
      <c r="F121">
        <f t="shared" si="9"/>
        <v>-298</v>
      </c>
      <c r="G121">
        <f t="shared" si="10"/>
        <v>12702</v>
      </c>
      <c r="H121">
        <f t="shared" si="11"/>
        <v>12000</v>
      </c>
      <c r="I121">
        <f t="shared" si="12"/>
        <v>0</v>
      </c>
      <c r="J121">
        <f t="shared" si="13"/>
        <v>12702</v>
      </c>
      <c r="K121">
        <f t="shared" si="14"/>
        <v>702</v>
      </c>
    </row>
    <row r="122" spans="1:11" x14ac:dyDescent="0.25">
      <c r="A122" s="2">
        <v>42215</v>
      </c>
      <c r="B122" s="3">
        <v>14</v>
      </c>
      <c r="C122" s="3">
        <v>0</v>
      </c>
      <c r="D122">
        <f t="shared" si="15"/>
        <v>702</v>
      </c>
      <c r="E122">
        <f t="shared" si="8"/>
        <v>0</v>
      </c>
      <c r="F122">
        <f t="shared" si="9"/>
        <v>-12</v>
      </c>
      <c r="G122">
        <f t="shared" si="10"/>
        <v>690</v>
      </c>
      <c r="H122">
        <f t="shared" si="11"/>
        <v>0</v>
      </c>
      <c r="I122">
        <f t="shared" si="12"/>
        <v>0</v>
      </c>
      <c r="J122">
        <f t="shared" si="13"/>
        <v>690</v>
      </c>
      <c r="K122">
        <f t="shared" si="14"/>
        <v>690</v>
      </c>
    </row>
    <row r="123" spans="1:11" x14ac:dyDescent="0.25">
      <c r="A123" s="2">
        <v>42216</v>
      </c>
      <c r="B123" s="3">
        <v>14</v>
      </c>
      <c r="C123" s="3">
        <v>0</v>
      </c>
      <c r="D123">
        <f t="shared" si="15"/>
        <v>690</v>
      </c>
      <c r="E123">
        <f t="shared" si="8"/>
        <v>0</v>
      </c>
      <c r="F123">
        <f t="shared" si="9"/>
        <v>-11</v>
      </c>
      <c r="G123">
        <f t="shared" si="10"/>
        <v>679</v>
      </c>
      <c r="H123">
        <f t="shared" si="11"/>
        <v>0</v>
      </c>
      <c r="I123">
        <f t="shared" si="12"/>
        <v>0</v>
      </c>
      <c r="J123">
        <f t="shared" si="13"/>
        <v>679</v>
      </c>
      <c r="K123">
        <f t="shared" si="14"/>
        <v>679</v>
      </c>
    </row>
    <row r="124" spans="1:11" x14ac:dyDescent="0.25">
      <c r="A124" s="2">
        <v>42217</v>
      </c>
      <c r="B124" s="3">
        <v>16</v>
      </c>
      <c r="C124" s="3">
        <v>0</v>
      </c>
      <c r="D124">
        <f t="shared" si="15"/>
        <v>679</v>
      </c>
      <c r="E124">
        <f t="shared" si="8"/>
        <v>0</v>
      </c>
      <c r="F124">
        <f t="shared" si="9"/>
        <v>-14</v>
      </c>
      <c r="G124">
        <f t="shared" si="10"/>
        <v>665</v>
      </c>
      <c r="H124">
        <f t="shared" si="11"/>
        <v>12000</v>
      </c>
      <c r="I124">
        <f t="shared" si="12"/>
        <v>24335</v>
      </c>
      <c r="J124">
        <f t="shared" si="13"/>
        <v>25000</v>
      </c>
      <c r="K124">
        <f t="shared" si="14"/>
        <v>13000</v>
      </c>
    </row>
    <row r="125" spans="1:11" x14ac:dyDescent="0.25">
      <c r="A125" s="2">
        <v>42218</v>
      </c>
      <c r="B125" s="3">
        <v>22</v>
      </c>
      <c r="C125" s="3">
        <v>0</v>
      </c>
      <c r="D125">
        <f t="shared" si="15"/>
        <v>13000</v>
      </c>
      <c r="E125">
        <f t="shared" si="8"/>
        <v>0</v>
      </c>
      <c r="F125">
        <f t="shared" si="9"/>
        <v>-403</v>
      </c>
      <c r="G125">
        <f t="shared" si="10"/>
        <v>12597</v>
      </c>
      <c r="H125">
        <f t="shared" si="11"/>
        <v>12000</v>
      </c>
      <c r="I125">
        <f t="shared" si="12"/>
        <v>0</v>
      </c>
      <c r="J125">
        <f t="shared" si="13"/>
        <v>12597</v>
      </c>
      <c r="K125">
        <f t="shared" si="14"/>
        <v>597</v>
      </c>
    </row>
    <row r="126" spans="1:11" x14ac:dyDescent="0.25">
      <c r="A126" s="2">
        <v>42219</v>
      </c>
      <c r="B126" s="3">
        <v>22</v>
      </c>
      <c r="C126" s="3">
        <v>0</v>
      </c>
      <c r="D126">
        <f t="shared" si="15"/>
        <v>597</v>
      </c>
      <c r="E126">
        <f t="shared" si="8"/>
        <v>0</v>
      </c>
      <c r="F126">
        <f t="shared" si="9"/>
        <v>-19</v>
      </c>
      <c r="G126">
        <f t="shared" si="10"/>
        <v>578</v>
      </c>
      <c r="H126">
        <f t="shared" si="11"/>
        <v>12000</v>
      </c>
      <c r="I126">
        <f t="shared" si="12"/>
        <v>24422</v>
      </c>
      <c r="J126">
        <f t="shared" si="13"/>
        <v>25000</v>
      </c>
      <c r="K126">
        <f t="shared" si="14"/>
        <v>13000</v>
      </c>
    </row>
    <row r="127" spans="1:11" x14ac:dyDescent="0.25">
      <c r="A127" s="2">
        <v>42220</v>
      </c>
      <c r="B127" s="3">
        <v>25</v>
      </c>
      <c r="C127" s="3">
        <v>0</v>
      </c>
      <c r="D127">
        <f t="shared" si="15"/>
        <v>13000</v>
      </c>
      <c r="E127">
        <f t="shared" si="8"/>
        <v>0</v>
      </c>
      <c r="F127">
        <f t="shared" si="9"/>
        <v>-488</v>
      </c>
      <c r="G127">
        <f t="shared" si="10"/>
        <v>12512</v>
      </c>
      <c r="H127">
        <f t="shared" si="11"/>
        <v>12000</v>
      </c>
      <c r="I127">
        <f t="shared" si="12"/>
        <v>0</v>
      </c>
      <c r="J127">
        <f t="shared" si="13"/>
        <v>12512</v>
      </c>
      <c r="K127">
        <f t="shared" si="14"/>
        <v>512</v>
      </c>
    </row>
    <row r="128" spans="1:11" x14ac:dyDescent="0.25">
      <c r="A128" s="2">
        <v>42221</v>
      </c>
      <c r="B128" s="3">
        <v>24</v>
      </c>
      <c r="C128" s="3">
        <v>0</v>
      </c>
      <c r="D128">
        <f t="shared" si="15"/>
        <v>512</v>
      </c>
      <c r="E128">
        <f t="shared" si="8"/>
        <v>0</v>
      </c>
      <c r="F128">
        <f t="shared" si="9"/>
        <v>-19</v>
      </c>
      <c r="G128">
        <f t="shared" si="10"/>
        <v>493</v>
      </c>
      <c r="H128">
        <f t="shared" si="11"/>
        <v>12000</v>
      </c>
      <c r="I128">
        <f t="shared" si="12"/>
        <v>24507</v>
      </c>
      <c r="J128">
        <f t="shared" si="13"/>
        <v>25000</v>
      </c>
      <c r="K128">
        <f t="shared" si="14"/>
        <v>13000</v>
      </c>
    </row>
    <row r="129" spans="1:11" x14ac:dyDescent="0.25">
      <c r="A129" s="2">
        <v>42222</v>
      </c>
      <c r="B129" s="3">
        <v>24</v>
      </c>
      <c r="C129" s="3">
        <v>0</v>
      </c>
      <c r="D129">
        <f t="shared" si="15"/>
        <v>13000</v>
      </c>
      <c r="E129">
        <f t="shared" si="8"/>
        <v>0</v>
      </c>
      <c r="F129">
        <f t="shared" si="9"/>
        <v>-459</v>
      </c>
      <c r="G129">
        <f t="shared" si="10"/>
        <v>12541</v>
      </c>
      <c r="H129">
        <f t="shared" si="11"/>
        <v>12000</v>
      </c>
      <c r="I129">
        <f t="shared" si="12"/>
        <v>0</v>
      </c>
      <c r="J129">
        <f t="shared" si="13"/>
        <v>12541</v>
      </c>
      <c r="K129">
        <f t="shared" si="14"/>
        <v>541</v>
      </c>
    </row>
    <row r="130" spans="1:11" x14ac:dyDescent="0.25">
      <c r="A130" s="2">
        <v>42223</v>
      </c>
      <c r="B130" s="3">
        <v>28</v>
      </c>
      <c r="C130" s="3">
        <v>0</v>
      </c>
      <c r="D130">
        <f t="shared" si="15"/>
        <v>541</v>
      </c>
      <c r="E130">
        <f t="shared" si="8"/>
        <v>0</v>
      </c>
      <c r="F130">
        <f t="shared" si="9"/>
        <v>-25</v>
      </c>
      <c r="G130">
        <f t="shared" si="10"/>
        <v>516</v>
      </c>
      <c r="H130">
        <f t="shared" si="11"/>
        <v>12000</v>
      </c>
      <c r="I130">
        <f t="shared" si="12"/>
        <v>24484</v>
      </c>
      <c r="J130">
        <f t="shared" si="13"/>
        <v>25000</v>
      </c>
      <c r="K130">
        <f t="shared" si="14"/>
        <v>13000</v>
      </c>
    </row>
    <row r="131" spans="1:11" x14ac:dyDescent="0.25">
      <c r="A131" s="2">
        <v>42224</v>
      </c>
      <c r="B131" s="3">
        <v>28</v>
      </c>
      <c r="C131" s="3">
        <v>0</v>
      </c>
      <c r="D131">
        <f t="shared" si="15"/>
        <v>13000</v>
      </c>
      <c r="E131">
        <f t="shared" ref="E131:E184" si="16">700*C131</f>
        <v>0</v>
      </c>
      <c r="F131">
        <f t="shared" ref="F131:F184" si="17">IF(C131=0,ROUNDUP(-(0.0003*(B131^(1.5))*D131),0),0)</f>
        <v>-578</v>
      </c>
      <c r="G131">
        <f t="shared" ref="G131:G184" si="18">IF(D131+E131+F131&gt;25000,25000,D131+E131+F131)</f>
        <v>12422</v>
      </c>
      <c r="H131">
        <f t="shared" ref="H131:H184" si="19">IF(AND(B131&gt;15,C131&lt;=0.6),IF(B131&lt;=30,12000,24000),0)</f>
        <v>12000</v>
      </c>
      <c r="I131">
        <f t="shared" ref="I131:I184" si="20">IF(H131&gt;G131,25000-G131,0)</f>
        <v>0</v>
      </c>
      <c r="J131">
        <f t="shared" ref="J131:J184" si="21">G131+I131</f>
        <v>12422</v>
      </c>
      <c r="K131">
        <f t="shared" ref="K131:K184" si="22">J131-H131</f>
        <v>422</v>
      </c>
    </row>
    <row r="132" spans="1:11" x14ac:dyDescent="0.25">
      <c r="A132" s="2">
        <v>42225</v>
      </c>
      <c r="B132" s="3">
        <v>24</v>
      </c>
      <c r="C132" s="3">
        <v>0</v>
      </c>
      <c r="D132">
        <f t="shared" ref="D132:D184" si="23">K131</f>
        <v>422</v>
      </c>
      <c r="E132">
        <f t="shared" si="16"/>
        <v>0</v>
      </c>
      <c r="F132">
        <f t="shared" si="17"/>
        <v>-15</v>
      </c>
      <c r="G132">
        <f t="shared" si="18"/>
        <v>407</v>
      </c>
      <c r="H132">
        <f t="shared" si="19"/>
        <v>12000</v>
      </c>
      <c r="I132">
        <f t="shared" si="20"/>
        <v>24593</v>
      </c>
      <c r="J132">
        <f t="shared" si="21"/>
        <v>25000</v>
      </c>
      <c r="K132">
        <f t="shared" si="22"/>
        <v>13000</v>
      </c>
    </row>
    <row r="133" spans="1:11" x14ac:dyDescent="0.25">
      <c r="A133" s="2">
        <v>42226</v>
      </c>
      <c r="B133" s="3">
        <v>24</v>
      </c>
      <c r="C133" s="3">
        <v>0</v>
      </c>
      <c r="D133">
        <f t="shared" si="23"/>
        <v>13000</v>
      </c>
      <c r="E133">
        <f t="shared" si="16"/>
        <v>0</v>
      </c>
      <c r="F133">
        <f t="shared" si="17"/>
        <v>-459</v>
      </c>
      <c r="G133">
        <f t="shared" si="18"/>
        <v>12541</v>
      </c>
      <c r="H133">
        <f t="shared" si="19"/>
        <v>12000</v>
      </c>
      <c r="I133">
        <f t="shared" si="20"/>
        <v>0</v>
      </c>
      <c r="J133">
        <f t="shared" si="21"/>
        <v>12541</v>
      </c>
      <c r="K133">
        <f t="shared" si="22"/>
        <v>541</v>
      </c>
    </row>
    <row r="134" spans="1:11" x14ac:dyDescent="0.25">
      <c r="A134" s="2">
        <v>42227</v>
      </c>
      <c r="B134" s="3">
        <v>26</v>
      </c>
      <c r="C134" s="3">
        <v>0</v>
      </c>
      <c r="D134">
        <f t="shared" si="23"/>
        <v>541</v>
      </c>
      <c r="E134">
        <f t="shared" si="16"/>
        <v>0</v>
      </c>
      <c r="F134">
        <f t="shared" si="17"/>
        <v>-22</v>
      </c>
      <c r="G134">
        <f t="shared" si="18"/>
        <v>519</v>
      </c>
      <c r="H134">
        <f t="shared" si="19"/>
        <v>12000</v>
      </c>
      <c r="I134">
        <f t="shared" si="20"/>
        <v>24481</v>
      </c>
      <c r="J134">
        <f t="shared" si="21"/>
        <v>25000</v>
      </c>
      <c r="K134">
        <f t="shared" si="22"/>
        <v>13000</v>
      </c>
    </row>
    <row r="135" spans="1:11" x14ac:dyDescent="0.25">
      <c r="A135" s="2">
        <v>42228</v>
      </c>
      <c r="B135" s="3">
        <v>32</v>
      </c>
      <c r="C135" s="3">
        <v>0.6</v>
      </c>
      <c r="D135">
        <f t="shared" si="23"/>
        <v>13000</v>
      </c>
      <c r="E135">
        <f t="shared" si="16"/>
        <v>420</v>
      </c>
      <c r="F135">
        <f t="shared" si="17"/>
        <v>0</v>
      </c>
      <c r="G135">
        <f t="shared" si="18"/>
        <v>13420</v>
      </c>
      <c r="H135">
        <f t="shared" si="19"/>
        <v>24000</v>
      </c>
      <c r="I135">
        <f t="shared" si="20"/>
        <v>11580</v>
      </c>
      <c r="J135">
        <f t="shared" si="21"/>
        <v>25000</v>
      </c>
      <c r="K135">
        <f t="shared" si="22"/>
        <v>1000</v>
      </c>
    </row>
    <row r="136" spans="1:11" x14ac:dyDescent="0.25">
      <c r="A136" s="2">
        <v>42229</v>
      </c>
      <c r="B136" s="3">
        <v>31</v>
      </c>
      <c r="C136" s="3">
        <v>0.1</v>
      </c>
      <c r="D136">
        <f t="shared" si="23"/>
        <v>1000</v>
      </c>
      <c r="E136">
        <f t="shared" si="16"/>
        <v>70</v>
      </c>
      <c r="F136">
        <f t="shared" si="17"/>
        <v>0</v>
      </c>
      <c r="G136">
        <f t="shared" si="18"/>
        <v>1070</v>
      </c>
      <c r="H136">
        <f t="shared" si="19"/>
        <v>24000</v>
      </c>
      <c r="I136">
        <f t="shared" si="20"/>
        <v>23930</v>
      </c>
      <c r="J136">
        <f t="shared" si="21"/>
        <v>25000</v>
      </c>
      <c r="K136">
        <f t="shared" si="22"/>
        <v>1000</v>
      </c>
    </row>
    <row r="137" spans="1:11" x14ac:dyDescent="0.25">
      <c r="A137" s="2">
        <v>42230</v>
      </c>
      <c r="B137" s="3">
        <v>33</v>
      </c>
      <c r="C137" s="3">
        <v>0</v>
      </c>
      <c r="D137">
        <f t="shared" si="23"/>
        <v>1000</v>
      </c>
      <c r="E137">
        <f t="shared" si="16"/>
        <v>0</v>
      </c>
      <c r="F137">
        <f t="shared" si="17"/>
        <v>-57</v>
      </c>
      <c r="G137">
        <f t="shared" si="18"/>
        <v>943</v>
      </c>
      <c r="H137">
        <f t="shared" si="19"/>
        <v>24000</v>
      </c>
      <c r="I137">
        <f t="shared" si="20"/>
        <v>24057</v>
      </c>
      <c r="J137">
        <f t="shared" si="21"/>
        <v>25000</v>
      </c>
      <c r="K137">
        <f t="shared" si="22"/>
        <v>1000</v>
      </c>
    </row>
    <row r="138" spans="1:11" x14ac:dyDescent="0.25">
      <c r="A138" s="2">
        <v>42231</v>
      </c>
      <c r="B138" s="3">
        <v>31</v>
      </c>
      <c r="C138" s="3">
        <v>12</v>
      </c>
      <c r="D138">
        <f t="shared" si="23"/>
        <v>1000</v>
      </c>
      <c r="E138">
        <f t="shared" si="16"/>
        <v>8400</v>
      </c>
      <c r="F138">
        <f t="shared" si="17"/>
        <v>0</v>
      </c>
      <c r="G138">
        <f t="shared" si="18"/>
        <v>9400</v>
      </c>
      <c r="H138">
        <f t="shared" si="19"/>
        <v>0</v>
      </c>
      <c r="I138">
        <f t="shared" si="20"/>
        <v>0</v>
      </c>
      <c r="J138">
        <f t="shared" si="21"/>
        <v>9400</v>
      </c>
      <c r="K138">
        <f t="shared" si="22"/>
        <v>9400</v>
      </c>
    </row>
    <row r="139" spans="1:11" x14ac:dyDescent="0.25">
      <c r="A139" s="2">
        <v>42232</v>
      </c>
      <c r="B139" s="3">
        <v>22</v>
      </c>
      <c r="C139" s="3">
        <v>0</v>
      </c>
      <c r="D139">
        <f t="shared" si="23"/>
        <v>9400</v>
      </c>
      <c r="E139">
        <f t="shared" si="16"/>
        <v>0</v>
      </c>
      <c r="F139">
        <f t="shared" si="17"/>
        <v>-291</v>
      </c>
      <c r="G139">
        <f t="shared" si="18"/>
        <v>9109</v>
      </c>
      <c r="H139">
        <f t="shared" si="19"/>
        <v>12000</v>
      </c>
      <c r="I139">
        <f t="shared" si="20"/>
        <v>15891</v>
      </c>
      <c r="J139">
        <f t="shared" si="21"/>
        <v>25000</v>
      </c>
      <c r="K139">
        <f t="shared" si="22"/>
        <v>13000</v>
      </c>
    </row>
    <row r="140" spans="1:11" x14ac:dyDescent="0.25">
      <c r="A140" s="2">
        <v>42233</v>
      </c>
      <c r="B140" s="3">
        <v>24</v>
      </c>
      <c r="C140" s="3">
        <v>0.2</v>
      </c>
      <c r="D140">
        <f t="shared" si="23"/>
        <v>13000</v>
      </c>
      <c r="E140">
        <f t="shared" si="16"/>
        <v>140</v>
      </c>
      <c r="F140">
        <f t="shared" si="17"/>
        <v>0</v>
      </c>
      <c r="G140">
        <f t="shared" si="18"/>
        <v>13140</v>
      </c>
      <c r="H140">
        <f t="shared" si="19"/>
        <v>12000</v>
      </c>
      <c r="I140">
        <f t="shared" si="20"/>
        <v>0</v>
      </c>
      <c r="J140">
        <f t="shared" si="21"/>
        <v>13140</v>
      </c>
      <c r="K140">
        <f t="shared" si="22"/>
        <v>1140</v>
      </c>
    </row>
    <row r="141" spans="1:11" x14ac:dyDescent="0.25">
      <c r="A141" s="2">
        <v>42234</v>
      </c>
      <c r="B141" s="3">
        <v>22</v>
      </c>
      <c r="C141" s="3">
        <v>0</v>
      </c>
      <c r="D141">
        <f t="shared" si="23"/>
        <v>1140</v>
      </c>
      <c r="E141">
        <f t="shared" si="16"/>
        <v>0</v>
      </c>
      <c r="F141">
        <f t="shared" si="17"/>
        <v>-36</v>
      </c>
      <c r="G141">
        <f t="shared" si="18"/>
        <v>1104</v>
      </c>
      <c r="H141">
        <f t="shared" si="19"/>
        <v>12000</v>
      </c>
      <c r="I141">
        <f t="shared" si="20"/>
        <v>23896</v>
      </c>
      <c r="J141">
        <f t="shared" si="21"/>
        <v>25000</v>
      </c>
      <c r="K141">
        <f t="shared" si="22"/>
        <v>13000</v>
      </c>
    </row>
    <row r="142" spans="1:11" x14ac:dyDescent="0.25">
      <c r="A142" s="2">
        <v>42235</v>
      </c>
      <c r="B142" s="3">
        <v>19</v>
      </c>
      <c r="C142" s="3">
        <v>0</v>
      </c>
      <c r="D142">
        <f t="shared" si="23"/>
        <v>13000</v>
      </c>
      <c r="E142">
        <f t="shared" si="16"/>
        <v>0</v>
      </c>
      <c r="F142">
        <f t="shared" si="17"/>
        <v>-323</v>
      </c>
      <c r="G142">
        <f t="shared" si="18"/>
        <v>12677</v>
      </c>
      <c r="H142">
        <f t="shared" si="19"/>
        <v>12000</v>
      </c>
      <c r="I142">
        <f t="shared" si="20"/>
        <v>0</v>
      </c>
      <c r="J142">
        <f t="shared" si="21"/>
        <v>12677</v>
      </c>
      <c r="K142">
        <f t="shared" si="22"/>
        <v>677</v>
      </c>
    </row>
    <row r="143" spans="1:11" x14ac:dyDescent="0.25">
      <c r="A143" s="2">
        <v>42236</v>
      </c>
      <c r="B143" s="3">
        <v>18</v>
      </c>
      <c r="C143" s="3">
        <v>0</v>
      </c>
      <c r="D143">
        <f t="shared" si="23"/>
        <v>677</v>
      </c>
      <c r="E143">
        <f t="shared" si="16"/>
        <v>0</v>
      </c>
      <c r="F143">
        <f t="shared" si="17"/>
        <v>-16</v>
      </c>
      <c r="G143">
        <f t="shared" si="18"/>
        <v>661</v>
      </c>
      <c r="H143">
        <f t="shared" si="19"/>
        <v>12000</v>
      </c>
      <c r="I143">
        <f t="shared" si="20"/>
        <v>24339</v>
      </c>
      <c r="J143">
        <f t="shared" si="21"/>
        <v>25000</v>
      </c>
      <c r="K143">
        <f t="shared" si="22"/>
        <v>13000</v>
      </c>
    </row>
    <row r="144" spans="1:11" x14ac:dyDescent="0.25">
      <c r="A144" s="2">
        <v>42237</v>
      </c>
      <c r="B144" s="3">
        <v>18</v>
      </c>
      <c r="C144" s="3">
        <v>0</v>
      </c>
      <c r="D144">
        <f t="shared" si="23"/>
        <v>13000</v>
      </c>
      <c r="E144">
        <f t="shared" si="16"/>
        <v>0</v>
      </c>
      <c r="F144">
        <f t="shared" si="17"/>
        <v>-298</v>
      </c>
      <c r="G144">
        <f t="shared" si="18"/>
        <v>12702</v>
      </c>
      <c r="H144">
        <f t="shared" si="19"/>
        <v>12000</v>
      </c>
      <c r="I144">
        <f t="shared" si="20"/>
        <v>0</v>
      </c>
      <c r="J144">
        <f t="shared" si="21"/>
        <v>12702</v>
      </c>
      <c r="K144">
        <f t="shared" si="22"/>
        <v>702</v>
      </c>
    </row>
    <row r="145" spans="1:11" x14ac:dyDescent="0.25">
      <c r="A145" s="2">
        <v>42238</v>
      </c>
      <c r="B145" s="3">
        <v>18</v>
      </c>
      <c r="C145" s="3">
        <v>0</v>
      </c>
      <c r="D145">
        <f t="shared" si="23"/>
        <v>702</v>
      </c>
      <c r="E145">
        <f t="shared" si="16"/>
        <v>0</v>
      </c>
      <c r="F145">
        <f t="shared" si="17"/>
        <v>-17</v>
      </c>
      <c r="G145">
        <f t="shared" si="18"/>
        <v>685</v>
      </c>
      <c r="H145">
        <f t="shared" si="19"/>
        <v>12000</v>
      </c>
      <c r="I145">
        <f t="shared" si="20"/>
        <v>24315</v>
      </c>
      <c r="J145">
        <f t="shared" si="21"/>
        <v>25000</v>
      </c>
      <c r="K145">
        <f t="shared" si="22"/>
        <v>13000</v>
      </c>
    </row>
    <row r="146" spans="1:11" x14ac:dyDescent="0.25">
      <c r="A146" s="2">
        <v>42239</v>
      </c>
      <c r="B146" s="3">
        <v>19</v>
      </c>
      <c r="C146" s="3">
        <v>0</v>
      </c>
      <c r="D146">
        <f t="shared" si="23"/>
        <v>13000</v>
      </c>
      <c r="E146">
        <f t="shared" si="16"/>
        <v>0</v>
      </c>
      <c r="F146">
        <f t="shared" si="17"/>
        <v>-323</v>
      </c>
      <c r="G146">
        <f t="shared" si="18"/>
        <v>12677</v>
      </c>
      <c r="H146">
        <f t="shared" si="19"/>
        <v>12000</v>
      </c>
      <c r="I146">
        <f t="shared" si="20"/>
        <v>0</v>
      </c>
      <c r="J146">
        <f t="shared" si="21"/>
        <v>12677</v>
      </c>
      <c r="K146">
        <f t="shared" si="22"/>
        <v>677</v>
      </c>
    </row>
    <row r="147" spans="1:11" x14ac:dyDescent="0.25">
      <c r="A147" s="2">
        <v>42240</v>
      </c>
      <c r="B147" s="3">
        <v>21</v>
      </c>
      <c r="C147" s="3">
        <v>5.5</v>
      </c>
      <c r="D147">
        <f t="shared" si="23"/>
        <v>677</v>
      </c>
      <c r="E147">
        <f t="shared" si="16"/>
        <v>3850</v>
      </c>
      <c r="F147">
        <f t="shared" si="17"/>
        <v>0</v>
      </c>
      <c r="G147">
        <f t="shared" si="18"/>
        <v>4527</v>
      </c>
      <c r="H147">
        <f t="shared" si="19"/>
        <v>0</v>
      </c>
      <c r="I147">
        <f t="shared" si="20"/>
        <v>0</v>
      </c>
      <c r="J147">
        <f t="shared" si="21"/>
        <v>4527</v>
      </c>
      <c r="K147">
        <f t="shared" si="22"/>
        <v>4527</v>
      </c>
    </row>
    <row r="148" spans="1:11" x14ac:dyDescent="0.25">
      <c r="A148" s="2">
        <v>42241</v>
      </c>
      <c r="B148" s="3">
        <v>18</v>
      </c>
      <c r="C148" s="3">
        <v>18</v>
      </c>
      <c r="D148">
        <f t="shared" si="23"/>
        <v>4527</v>
      </c>
      <c r="E148">
        <f t="shared" si="16"/>
        <v>12600</v>
      </c>
      <c r="F148">
        <f t="shared" si="17"/>
        <v>0</v>
      </c>
      <c r="G148">
        <f t="shared" si="18"/>
        <v>17127</v>
      </c>
      <c r="H148">
        <f t="shared" si="19"/>
        <v>0</v>
      </c>
      <c r="I148">
        <f t="shared" si="20"/>
        <v>0</v>
      </c>
      <c r="J148">
        <f t="shared" si="21"/>
        <v>17127</v>
      </c>
      <c r="K148">
        <f t="shared" si="22"/>
        <v>17127</v>
      </c>
    </row>
    <row r="149" spans="1:11" x14ac:dyDescent="0.25">
      <c r="A149" s="2">
        <v>42242</v>
      </c>
      <c r="B149" s="3">
        <v>19</v>
      </c>
      <c r="C149" s="3">
        <v>12</v>
      </c>
      <c r="D149">
        <f t="shared" si="23"/>
        <v>17127</v>
      </c>
      <c r="E149">
        <f t="shared" si="16"/>
        <v>8400</v>
      </c>
      <c r="F149">
        <f t="shared" si="17"/>
        <v>0</v>
      </c>
      <c r="G149">
        <f t="shared" si="18"/>
        <v>25000</v>
      </c>
      <c r="H149">
        <f t="shared" si="19"/>
        <v>0</v>
      </c>
      <c r="I149">
        <f t="shared" si="20"/>
        <v>0</v>
      </c>
      <c r="J149">
        <f t="shared" si="21"/>
        <v>25000</v>
      </c>
      <c r="K149">
        <f t="shared" si="22"/>
        <v>25000</v>
      </c>
    </row>
    <row r="150" spans="1:11" x14ac:dyDescent="0.25">
      <c r="A150" s="2">
        <v>42243</v>
      </c>
      <c r="B150" s="3">
        <v>23</v>
      </c>
      <c r="C150" s="3">
        <v>0</v>
      </c>
      <c r="D150">
        <f t="shared" si="23"/>
        <v>25000</v>
      </c>
      <c r="E150">
        <f t="shared" si="16"/>
        <v>0</v>
      </c>
      <c r="F150">
        <f t="shared" si="17"/>
        <v>-828</v>
      </c>
      <c r="G150">
        <f t="shared" si="18"/>
        <v>24172</v>
      </c>
      <c r="H150">
        <f t="shared" si="19"/>
        <v>12000</v>
      </c>
      <c r="I150">
        <f t="shared" si="20"/>
        <v>0</v>
      </c>
      <c r="J150">
        <f t="shared" si="21"/>
        <v>24172</v>
      </c>
      <c r="K150">
        <f t="shared" si="22"/>
        <v>12172</v>
      </c>
    </row>
    <row r="151" spans="1:11" x14ac:dyDescent="0.25">
      <c r="A151" s="2">
        <v>42244</v>
      </c>
      <c r="B151" s="3">
        <v>17</v>
      </c>
      <c r="C151" s="3">
        <v>0.1</v>
      </c>
      <c r="D151">
        <f t="shared" si="23"/>
        <v>12172</v>
      </c>
      <c r="E151">
        <f t="shared" si="16"/>
        <v>70</v>
      </c>
      <c r="F151">
        <f t="shared" si="17"/>
        <v>0</v>
      </c>
      <c r="G151">
        <f t="shared" si="18"/>
        <v>12242</v>
      </c>
      <c r="H151">
        <f t="shared" si="19"/>
        <v>12000</v>
      </c>
      <c r="I151">
        <f t="shared" si="20"/>
        <v>0</v>
      </c>
      <c r="J151">
        <f t="shared" si="21"/>
        <v>12242</v>
      </c>
      <c r="K151">
        <f t="shared" si="22"/>
        <v>242</v>
      </c>
    </row>
    <row r="152" spans="1:11" x14ac:dyDescent="0.25">
      <c r="A152" s="2">
        <v>42245</v>
      </c>
      <c r="B152" s="3">
        <v>16</v>
      </c>
      <c r="C152" s="3">
        <v>14</v>
      </c>
      <c r="D152">
        <f t="shared" si="23"/>
        <v>242</v>
      </c>
      <c r="E152">
        <f t="shared" si="16"/>
        <v>9800</v>
      </c>
      <c r="F152">
        <f t="shared" si="17"/>
        <v>0</v>
      </c>
      <c r="G152">
        <f t="shared" si="18"/>
        <v>10042</v>
      </c>
      <c r="H152">
        <f t="shared" si="19"/>
        <v>0</v>
      </c>
      <c r="I152">
        <f t="shared" si="20"/>
        <v>0</v>
      </c>
      <c r="J152">
        <f t="shared" si="21"/>
        <v>10042</v>
      </c>
      <c r="K152">
        <f t="shared" si="22"/>
        <v>10042</v>
      </c>
    </row>
    <row r="153" spans="1:11" x14ac:dyDescent="0.25">
      <c r="A153" s="2">
        <v>42246</v>
      </c>
      <c r="B153" s="3">
        <v>22</v>
      </c>
      <c r="C153" s="3">
        <v>0</v>
      </c>
      <c r="D153">
        <f t="shared" si="23"/>
        <v>10042</v>
      </c>
      <c r="E153">
        <f t="shared" si="16"/>
        <v>0</v>
      </c>
      <c r="F153">
        <f t="shared" si="17"/>
        <v>-311</v>
      </c>
      <c r="G153">
        <f t="shared" si="18"/>
        <v>9731</v>
      </c>
      <c r="H153">
        <f t="shared" si="19"/>
        <v>12000</v>
      </c>
      <c r="I153">
        <f t="shared" si="20"/>
        <v>15269</v>
      </c>
      <c r="J153">
        <f t="shared" si="21"/>
        <v>25000</v>
      </c>
      <c r="K153">
        <f t="shared" si="22"/>
        <v>13000</v>
      </c>
    </row>
    <row r="154" spans="1:11" x14ac:dyDescent="0.25">
      <c r="A154" s="2">
        <v>42247</v>
      </c>
      <c r="B154" s="3">
        <v>26</v>
      </c>
      <c r="C154" s="3">
        <v>0</v>
      </c>
      <c r="D154">
        <f t="shared" si="23"/>
        <v>13000</v>
      </c>
      <c r="E154">
        <f t="shared" si="16"/>
        <v>0</v>
      </c>
      <c r="F154">
        <f t="shared" si="17"/>
        <v>-518</v>
      </c>
      <c r="G154">
        <f t="shared" si="18"/>
        <v>12482</v>
      </c>
      <c r="H154">
        <f t="shared" si="19"/>
        <v>12000</v>
      </c>
      <c r="I154">
        <f t="shared" si="20"/>
        <v>0</v>
      </c>
      <c r="J154">
        <f t="shared" si="21"/>
        <v>12482</v>
      </c>
      <c r="K154">
        <f t="shared" si="22"/>
        <v>482</v>
      </c>
    </row>
    <row r="155" spans="1:11" x14ac:dyDescent="0.25">
      <c r="A155" s="2">
        <v>42248</v>
      </c>
      <c r="B155" s="3">
        <v>27</v>
      </c>
      <c r="C155" s="3">
        <v>2</v>
      </c>
      <c r="D155">
        <f t="shared" si="23"/>
        <v>482</v>
      </c>
      <c r="E155">
        <f t="shared" si="16"/>
        <v>1400</v>
      </c>
      <c r="F155">
        <f t="shared" si="17"/>
        <v>0</v>
      </c>
      <c r="G155">
        <f t="shared" si="18"/>
        <v>1882</v>
      </c>
      <c r="H155">
        <f t="shared" si="19"/>
        <v>0</v>
      </c>
      <c r="I155">
        <f t="shared" si="20"/>
        <v>0</v>
      </c>
      <c r="J155">
        <f t="shared" si="21"/>
        <v>1882</v>
      </c>
      <c r="K155">
        <f t="shared" si="22"/>
        <v>1882</v>
      </c>
    </row>
    <row r="156" spans="1:11" x14ac:dyDescent="0.25">
      <c r="A156" s="2">
        <v>42249</v>
      </c>
      <c r="B156" s="3">
        <v>18</v>
      </c>
      <c r="C156" s="3">
        <v>0</v>
      </c>
      <c r="D156">
        <f t="shared" si="23"/>
        <v>1882</v>
      </c>
      <c r="E156">
        <f t="shared" si="16"/>
        <v>0</v>
      </c>
      <c r="F156">
        <f t="shared" si="17"/>
        <v>-44</v>
      </c>
      <c r="G156">
        <f t="shared" si="18"/>
        <v>1838</v>
      </c>
      <c r="H156">
        <f t="shared" si="19"/>
        <v>12000</v>
      </c>
      <c r="I156">
        <f t="shared" si="20"/>
        <v>23162</v>
      </c>
      <c r="J156">
        <f t="shared" si="21"/>
        <v>25000</v>
      </c>
      <c r="K156">
        <f t="shared" si="22"/>
        <v>13000</v>
      </c>
    </row>
    <row r="157" spans="1:11" x14ac:dyDescent="0.25">
      <c r="A157" s="2">
        <v>42250</v>
      </c>
      <c r="B157" s="3">
        <v>17</v>
      </c>
      <c r="C157" s="3">
        <v>0</v>
      </c>
      <c r="D157">
        <f t="shared" si="23"/>
        <v>13000</v>
      </c>
      <c r="E157">
        <f t="shared" si="16"/>
        <v>0</v>
      </c>
      <c r="F157">
        <f t="shared" si="17"/>
        <v>-274</v>
      </c>
      <c r="G157">
        <f t="shared" si="18"/>
        <v>12726</v>
      </c>
      <c r="H157">
        <f t="shared" si="19"/>
        <v>12000</v>
      </c>
      <c r="I157">
        <f t="shared" si="20"/>
        <v>0</v>
      </c>
      <c r="J157">
        <f t="shared" si="21"/>
        <v>12726</v>
      </c>
      <c r="K157">
        <f t="shared" si="22"/>
        <v>726</v>
      </c>
    </row>
    <row r="158" spans="1:11" x14ac:dyDescent="0.25">
      <c r="A158" s="2">
        <v>42251</v>
      </c>
      <c r="B158" s="3">
        <v>16</v>
      </c>
      <c r="C158" s="3">
        <v>0.1</v>
      </c>
      <c r="D158">
        <f t="shared" si="23"/>
        <v>726</v>
      </c>
      <c r="E158">
        <f t="shared" si="16"/>
        <v>70</v>
      </c>
      <c r="F158">
        <f t="shared" si="17"/>
        <v>0</v>
      </c>
      <c r="G158">
        <f t="shared" si="18"/>
        <v>796</v>
      </c>
      <c r="H158">
        <f t="shared" si="19"/>
        <v>12000</v>
      </c>
      <c r="I158">
        <f t="shared" si="20"/>
        <v>24204</v>
      </c>
      <c r="J158">
        <f t="shared" si="21"/>
        <v>25000</v>
      </c>
      <c r="K158">
        <f t="shared" si="22"/>
        <v>13000</v>
      </c>
    </row>
    <row r="159" spans="1:11" x14ac:dyDescent="0.25">
      <c r="A159" s="2">
        <v>42252</v>
      </c>
      <c r="B159" s="3">
        <v>15</v>
      </c>
      <c r="C159" s="3">
        <v>0</v>
      </c>
      <c r="D159">
        <f t="shared" si="23"/>
        <v>13000</v>
      </c>
      <c r="E159">
        <f t="shared" si="16"/>
        <v>0</v>
      </c>
      <c r="F159">
        <f t="shared" si="17"/>
        <v>-227</v>
      </c>
      <c r="G159">
        <f t="shared" si="18"/>
        <v>12773</v>
      </c>
      <c r="H159">
        <f t="shared" si="19"/>
        <v>0</v>
      </c>
      <c r="I159">
        <f t="shared" si="20"/>
        <v>0</v>
      </c>
      <c r="J159">
        <f t="shared" si="21"/>
        <v>12773</v>
      </c>
      <c r="K159">
        <f t="shared" si="22"/>
        <v>12773</v>
      </c>
    </row>
    <row r="160" spans="1:11" x14ac:dyDescent="0.25">
      <c r="A160" s="2">
        <v>42253</v>
      </c>
      <c r="B160" s="3">
        <v>12</v>
      </c>
      <c r="C160" s="3">
        <v>4</v>
      </c>
      <c r="D160">
        <f t="shared" si="23"/>
        <v>12773</v>
      </c>
      <c r="E160">
        <f t="shared" si="16"/>
        <v>2800</v>
      </c>
      <c r="F160">
        <f t="shared" si="17"/>
        <v>0</v>
      </c>
      <c r="G160">
        <f t="shared" si="18"/>
        <v>15573</v>
      </c>
      <c r="H160">
        <f t="shared" si="19"/>
        <v>0</v>
      </c>
      <c r="I160">
        <f t="shared" si="20"/>
        <v>0</v>
      </c>
      <c r="J160">
        <f t="shared" si="21"/>
        <v>15573</v>
      </c>
      <c r="K160">
        <f t="shared" si="22"/>
        <v>15573</v>
      </c>
    </row>
    <row r="161" spans="1:11" x14ac:dyDescent="0.25">
      <c r="A161" s="2">
        <v>42254</v>
      </c>
      <c r="B161" s="3">
        <v>13</v>
      </c>
      <c r="C161" s="3">
        <v>0</v>
      </c>
      <c r="D161">
        <f t="shared" si="23"/>
        <v>15573</v>
      </c>
      <c r="E161">
        <f t="shared" si="16"/>
        <v>0</v>
      </c>
      <c r="F161">
        <f t="shared" si="17"/>
        <v>-219</v>
      </c>
      <c r="G161">
        <f t="shared" si="18"/>
        <v>15354</v>
      </c>
      <c r="H161">
        <f t="shared" si="19"/>
        <v>0</v>
      </c>
      <c r="I161">
        <f t="shared" si="20"/>
        <v>0</v>
      </c>
      <c r="J161">
        <f t="shared" si="21"/>
        <v>15354</v>
      </c>
      <c r="K161">
        <f t="shared" si="22"/>
        <v>15354</v>
      </c>
    </row>
    <row r="162" spans="1:11" x14ac:dyDescent="0.25">
      <c r="A162" s="2">
        <v>42255</v>
      </c>
      <c r="B162" s="3">
        <v>11</v>
      </c>
      <c r="C162" s="3">
        <v>4</v>
      </c>
      <c r="D162">
        <f t="shared" si="23"/>
        <v>15354</v>
      </c>
      <c r="E162">
        <f t="shared" si="16"/>
        <v>2800</v>
      </c>
      <c r="F162">
        <f t="shared" si="17"/>
        <v>0</v>
      </c>
      <c r="G162">
        <f t="shared" si="18"/>
        <v>18154</v>
      </c>
      <c r="H162">
        <f t="shared" si="19"/>
        <v>0</v>
      </c>
      <c r="I162">
        <f t="shared" si="20"/>
        <v>0</v>
      </c>
      <c r="J162">
        <f t="shared" si="21"/>
        <v>18154</v>
      </c>
      <c r="K162">
        <f t="shared" si="22"/>
        <v>18154</v>
      </c>
    </row>
    <row r="163" spans="1:11" x14ac:dyDescent="0.25">
      <c r="A163" s="2">
        <v>42256</v>
      </c>
      <c r="B163" s="3">
        <v>11</v>
      </c>
      <c r="C163" s="3">
        <v>0</v>
      </c>
      <c r="D163">
        <f t="shared" si="23"/>
        <v>18154</v>
      </c>
      <c r="E163">
        <f t="shared" si="16"/>
        <v>0</v>
      </c>
      <c r="F163">
        <f t="shared" si="17"/>
        <v>-199</v>
      </c>
      <c r="G163">
        <f t="shared" si="18"/>
        <v>17955</v>
      </c>
      <c r="H163">
        <f t="shared" si="19"/>
        <v>0</v>
      </c>
      <c r="I163">
        <f t="shared" si="20"/>
        <v>0</v>
      </c>
      <c r="J163">
        <f t="shared" si="21"/>
        <v>17955</v>
      </c>
      <c r="K163">
        <f t="shared" si="22"/>
        <v>17955</v>
      </c>
    </row>
    <row r="164" spans="1:11" x14ac:dyDescent="0.25">
      <c r="A164" s="2">
        <v>42257</v>
      </c>
      <c r="B164" s="3">
        <v>12</v>
      </c>
      <c r="C164" s="3">
        <v>0</v>
      </c>
      <c r="D164">
        <f t="shared" si="23"/>
        <v>17955</v>
      </c>
      <c r="E164">
        <f t="shared" si="16"/>
        <v>0</v>
      </c>
      <c r="F164">
        <f t="shared" si="17"/>
        <v>-224</v>
      </c>
      <c r="G164">
        <f t="shared" si="18"/>
        <v>17731</v>
      </c>
      <c r="H164">
        <f t="shared" si="19"/>
        <v>0</v>
      </c>
      <c r="I164">
        <f t="shared" si="20"/>
        <v>0</v>
      </c>
      <c r="J164">
        <f t="shared" si="21"/>
        <v>17731</v>
      </c>
      <c r="K164">
        <f t="shared" si="22"/>
        <v>17731</v>
      </c>
    </row>
    <row r="165" spans="1:11" x14ac:dyDescent="0.25">
      <c r="A165" s="2">
        <v>42258</v>
      </c>
      <c r="B165" s="3">
        <v>16</v>
      </c>
      <c r="C165" s="3">
        <v>0.1</v>
      </c>
      <c r="D165">
        <f t="shared" si="23"/>
        <v>17731</v>
      </c>
      <c r="E165">
        <f t="shared" si="16"/>
        <v>70</v>
      </c>
      <c r="F165">
        <f t="shared" si="17"/>
        <v>0</v>
      </c>
      <c r="G165">
        <f t="shared" si="18"/>
        <v>17801</v>
      </c>
      <c r="H165">
        <f t="shared" si="19"/>
        <v>12000</v>
      </c>
      <c r="I165">
        <f t="shared" si="20"/>
        <v>0</v>
      </c>
      <c r="J165">
        <f t="shared" si="21"/>
        <v>17801</v>
      </c>
      <c r="K165">
        <f t="shared" si="22"/>
        <v>5801</v>
      </c>
    </row>
    <row r="166" spans="1:11" x14ac:dyDescent="0.25">
      <c r="A166" s="2">
        <v>42259</v>
      </c>
      <c r="B166" s="3">
        <v>18</v>
      </c>
      <c r="C166" s="3">
        <v>0</v>
      </c>
      <c r="D166">
        <f t="shared" si="23"/>
        <v>5801</v>
      </c>
      <c r="E166">
        <f t="shared" si="16"/>
        <v>0</v>
      </c>
      <c r="F166">
        <f t="shared" si="17"/>
        <v>-133</v>
      </c>
      <c r="G166">
        <f t="shared" si="18"/>
        <v>5668</v>
      </c>
      <c r="H166">
        <f t="shared" si="19"/>
        <v>12000</v>
      </c>
      <c r="I166">
        <f t="shared" si="20"/>
        <v>19332</v>
      </c>
      <c r="J166">
        <f t="shared" si="21"/>
        <v>25000</v>
      </c>
      <c r="K166">
        <f t="shared" si="22"/>
        <v>13000</v>
      </c>
    </row>
    <row r="167" spans="1:11" x14ac:dyDescent="0.25">
      <c r="A167" s="2">
        <v>42260</v>
      </c>
      <c r="B167" s="3">
        <v>18</v>
      </c>
      <c r="C167" s="3">
        <v>0</v>
      </c>
      <c r="D167">
        <f t="shared" si="23"/>
        <v>13000</v>
      </c>
      <c r="E167">
        <f t="shared" si="16"/>
        <v>0</v>
      </c>
      <c r="F167">
        <f t="shared" si="17"/>
        <v>-298</v>
      </c>
      <c r="G167">
        <f t="shared" si="18"/>
        <v>12702</v>
      </c>
      <c r="H167">
        <f t="shared" si="19"/>
        <v>12000</v>
      </c>
      <c r="I167">
        <f t="shared" si="20"/>
        <v>0</v>
      </c>
      <c r="J167">
        <f t="shared" si="21"/>
        <v>12702</v>
      </c>
      <c r="K167">
        <f t="shared" si="22"/>
        <v>702</v>
      </c>
    </row>
    <row r="168" spans="1:11" x14ac:dyDescent="0.25">
      <c r="A168" s="2">
        <v>42261</v>
      </c>
      <c r="B168" s="3">
        <v>19</v>
      </c>
      <c r="C168" s="3">
        <v>3</v>
      </c>
      <c r="D168">
        <f t="shared" si="23"/>
        <v>702</v>
      </c>
      <c r="E168">
        <f t="shared" si="16"/>
        <v>2100</v>
      </c>
      <c r="F168">
        <f t="shared" si="17"/>
        <v>0</v>
      </c>
      <c r="G168">
        <f t="shared" si="18"/>
        <v>2802</v>
      </c>
      <c r="H168">
        <f t="shared" si="19"/>
        <v>0</v>
      </c>
      <c r="I168">
        <f t="shared" si="20"/>
        <v>0</v>
      </c>
      <c r="J168">
        <f t="shared" si="21"/>
        <v>2802</v>
      </c>
      <c r="K168">
        <f t="shared" si="22"/>
        <v>2802</v>
      </c>
    </row>
    <row r="169" spans="1:11" x14ac:dyDescent="0.25">
      <c r="A169" s="2">
        <v>42262</v>
      </c>
      <c r="B169" s="3">
        <v>16</v>
      </c>
      <c r="C169" s="3">
        <v>0.1</v>
      </c>
      <c r="D169">
        <f t="shared" si="23"/>
        <v>2802</v>
      </c>
      <c r="E169">
        <f t="shared" si="16"/>
        <v>70</v>
      </c>
      <c r="F169">
        <f t="shared" si="17"/>
        <v>0</v>
      </c>
      <c r="G169">
        <f t="shared" si="18"/>
        <v>2872</v>
      </c>
      <c r="H169">
        <f t="shared" si="19"/>
        <v>12000</v>
      </c>
      <c r="I169">
        <f t="shared" si="20"/>
        <v>22128</v>
      </c>
      <c r="J169">
        <f t="shared" si="21"/>
        <v>25000</v>
      </c>
      <c r="K169">
        <f t="shared" si="22"/>
        <v>13000</v>
      </c>
    </row>
    <row r="170" spans="1:11" x14ac:dyDescent="0.25">
      <c r="A170" s="2">
        <v>42263</v>
      </c>
      <c r="B170" s="3">
        <v>18</v>
      </c>
      <c r="C170" s="3">
        <v>0</v>
      </c>
      <c r="D170">
        <f t="shared" si="23"/>
        <v>13000</v>
      </c>
      <c r="E170">
        <f t="shared" si="16"/>
        <v>0</v>
      </c>
      <c r="F170">
        <f t="shared" si="17"/>
        <v>-298</v>
      </c>
      <c r="G170">
        <f t="shared" si="18"/>
        <v>12702</v>
      </c>
      <c r="H170">
        <f t="shared" si="19"/>
        <v>12000</v>
      </c>
      <c r="I170">
        <f t="shared" si="20"/>
        <v>0</v>
      </c>
      <c r="J170">
        <f t="shared" si="21"/>
        <v>12702</v>
      </c>
      <c r="K170">
        <f t="shared" si="22"/>
        <v>702</v>
      </c>
    </row>
    <row r="171" spans="1:11" x14ac:dyDescent="0.25">
      <c r="A171" s="2">
        <v>42264</v>
      </c>
      <c r="B171" s="3">
        <v>22</v>
      </c>
      <c r="C171" s="3">
        <v>0.5</v>
      </c>
      <c r="D171">
        <f t="shared" si="23"/>
        <v>702</v>
      </c>
      <c r="E171">
        <f t="shared" si="16"/>
        <v>350</v>
      </c>
      <c r="F171">
        <f t="shared" si="17"/>
        <v>0</v>
      </c>
      <c r="G171">
        <f t="shared" si="18"/>
        <v>1052</v>
      </c>
      <c r="H171">
        <f t="shared" si="19"/>
        <v>12000</v>
      </c>
      <c r="I171">
        <f t="shared" si="20"/>
        <v>23948</v>
      </c>
      <c r="J171">
        <f t="shared" si="21"/>
        <v>25000</v>
      </c>
      <c r="K171">
        <f t="shared" si="22"/>
        <v>13000</v>
      </c>
    </row>
    <row r="172" spans="1:11" x14ac:dyDescent="0.25">
      <c r="A172" s="2">
        <v>42265</v>
      </c>
      <c r="B172" s="3">
        <v>16</v>
      </c>
      <c r="C172" s="3">
        <v>0</v>
      </c>
      <c r="D172">
        <f t="shared" si="23"/>
        <v>13000</v>
      </c>
      <c r="E172">
        <f t="shared" si="16"/>
        <v>0</v>
      </c>
      <c r="F172">
        <f t="shared" si="17"/>
        <v>-250</v>
      </c>
      <c r="G172">
        <f t="shared" si="18"/>
        <v>12750</v>
      </c>
      <c r="H172">
        <f t="shared" si="19"/>
        <v>12000</v>
      </c>
      <c r="I172">
        <f t="shared" si="20"/>
        <v>0</v>
      </c>
      <c r="J172">
        <f t="shared" si="21"/>
        <v>12750</v>
      </c>
      <c r="K172">
        <f t="shared" si="22"/>
        <v>750</v>
      </c>
    </row>
    <row r="173" spans="1:11" x14ac:dyDescent="0.25">
      <c r="A173" s="2">
        <v>42266</v>
      </c>
      <c r="B173" s="3">
        <v>15</v>
      </c>
      <c r="C173" s="3">
        <v>0</v>
      </c>
      <c r="D173">
        <f t="shared" si="23"/>
        <v>750</v>
      </c>
      <c r="E173">
        <f t="shared" si="16"/>
        <v>0</v>
      </c>
      <c r="F173">
        <f t="shared" si="17"/>
        <v>-14</v>
      </c>
      <c r="G173">
        <f t="shared" si="18"/>
        <v>736</v>
      </c>
      <c r="H173">
        <f t="shared" si="19"/>
        <v>0</v>
      </c>
      <c r="I173">
        <f t="shared" si="20"/>
        <v>0</v>
      </c>
      <c r="J173">
        <f t="shared" si="21"/>
        <v>736</v>
      </c>
      <c r="K173">
        <f t="shared" si="22"/>
        <v>736</v>
      </c>
    </row>
    <row r="174" spans="1:11" x14ac:dyDescent="0.25">
      <c r="A174" s="2">
        <v>42267</v>
      </c>
      <c r="B174" s="3">
        <v>14</v>
      </c>
      <c r="C174" s="3">
        <v>2</v>
      </c>
      <c r="D174">
        <f t="shared" si="23"/>
        <v>736</v>
      </c>
      <c r="E174">
        <f t="shared" si="16"/>
        <v>1400</v>
      </c>
      <c r="F174">
        <f t="shared" si="17"/>
        <v>0</v>
      </c>
      <c r="G174">
        <f t="shared" si="18"/>
        <v>2136</v>
      </c>
      <c r="H174">
        <f t="shared" si="19"/>
        <v>0</v>
      </c>
      <c r="I174">
        <f t="shared" si="20"/>
        <v>0</v>
      </c>
      <c r="J174">
        <f t="shared" si="21"/>
        <v>2136</v>
      </c>
      <c r="K174">
        <f t="shared" si="22"/>
        <v>2136</v>
      </c>
    </row>
    <row r="175" spans="1:11" x14ac:dyDescent="0.25">
      <c r="A175" s="2">
        <v>42268</v>
      </c>
      <c r="B175" s="3">
        <v>12</v>
      </c>
      <c r="C175" s="3">
        <v>0</v>
      </c>
      <c r="D175">
        <f t="shared" si="23"/>
        <v>2136</v>
      </c>
      <c r="E175">
        <f t="shared" si="16"/>
        <v>0</v>
      </c>
      <c r="F175">
        <f t="shared" si="17"/>
        <v>-27</v>
      </c>
      <c r="G175">
        <f t="shared" si="18"/>
        <v>2109</v>
      </c>
      <c r="H175">
        <f t="shared" si="19"/>
        <v>0</v>
      </c>
      <c r="I175">
        <f t="shared" si="20"/>
        <v>0</v>
      </c>
      <c r="J175">
        <f t="shared" si="21"/>
        <v>2109</v>
      </c>
      <c r="K175">
        <f t="shared" si="22"/>
        <v>2109</v>
      </c>
    </row>
    <row r="176" spans="1:11" x14ac:dyDescent="0.25">
      <c r="A176" s="2">
        <v>42269</v>
      </c>
      <c r="B176" s="3">
        <v>13</v>
      </c>
      <c r="C176" s="3">
        <v>0</v>
      </c>
      <c r="D176">
        <f t="shared" si="23"/>
        <v>2109</v>
      </c>
      <c r="E176">
        <f t="shared" si="16"/>
        <v>0</v>
      </c>
      <c r="F176">
        <f t="shared" si="17"/>
        <v>-30</v>
      </c>
      <c r="G176">
        <f t="shared" si="18"/>
        <v>2079</v>
      </c>
      <c r="H176">
        <f t="shared" si="19"/>
        <v>0</v>
      </c>
      <c r="I176">
        <f t="shared" si="20"/>
        <v>0</v>
      </c>
      <c r="J176">
        <f t="shared" si="21"/>
        <v>2079</v>
      </c>
      <c r="K176">
        <f t="shared" si="22"/>
        <v>2079</v>
      </c>
    </row>
    <row r="177" spans="1:11" x14ac:dyDescent="0.25">
      <c r="A177" s="2">
        <v>42270</v>
      </c>
      <c r="B177" s="3">
        <v>15</v>
      </c>
      <c r="C177" s="3">
        <v>0</v>
      </c>
      <c r="D177">
        <f t="shared" si="23"/>
        <v>2079</v>
      </c>
      <c r="E177">
        <f t="shared" si="16"/>
        <v>0</v>
      </c>
      <c r="F177">
        <f t="shared" si="17"/>
        <v>-37</v>
      </c>
      <c r="G177">
        <f t="shared" si="18"/>
        <v>2042</v>
      </c>
      <c r="H177">
        <f t="shared" si="19"/>
        <v>0</v>
      </c>
      <c r="I177">
        <f t="shared" si="20"/>
        <v>0</v>
      </c>
      <c r="J177">
        <f t="shared" si="21"/>
        <v>2042</v>
      </c>
      <c r="K177">
        <f t="shared" si="22"/>
        <v>2042</v>
      </c>
    </row>
    <row r="178" spans="1:11" x14ac:dyDescent="0.25">
      <c r="A178" s="2">
        <v>42271</v>
      </c>
      <c r="B178" s="3">
        <v>15</v>
      </c>
      <c r="C178" s="3">
        <v>0</v>
      </c>
      <c r="D178">
        <f t="shared" si="23"/>
        <v>2042</v>
      </c>
      <c r="E178">
        <f t="shared" si="16"/>
        <v>0</v>
      </c>
      <c r="F178">
        <f t="shared" si="17"/>
        <v>-36</v>
      </c>
      <c r="G178">
        <f t="shared" si="18"/>
        <v>2006</v>
      </c>
      <c r="H178">
        <f t="shared" si="19"/>
        <v>0</v>
      </c>
      <c r="I178">
        <f t="shared" si="20"/>
        <v>0</v>
      </c>
      <c r="J178">
        <f t="shared" si="21"/>
        <v>2006</v>
      </c>
      <c r="K178">
        <f t="shared" si="22"/>
        <v>2006</v>
      </c>
    </row>
    <row r="179" spans="1:11" x14ac:dyDescent="0.25">
      <c r="A179" s="2">
        <v>42272</v>
      </c>
      <c r="B179" s="3">
        <v>14</v>
      </c>
      <c r="C179" s="3">
        <v>0</v>
      </c>
      <c r="D179">
        <f t="shared" si="23"/>
        <v>2006</v>
      </c>
      <c r="E179">
        <f t="shared" si="16"/>
        <v>0</v>
      </c>
      <c r="F179">
        <f t="shared" si="17"/>
        <v>-32</v>
      </c>
      <c r="G179">
        <f t="shared" si="18"/>
        <v>1974</v>
      </c>
      <c r="H179">
        <f t="shared" si="19"/>
        <v>0</v>
      </c>
      <c r="I179">
        <f t="shared" si="20"/>
        <v>0</v>
      </c>
      <c r="J179">
        <f t="shared" si="21"/>
        <v>1974</v>
      </c>
      <c r="K179">
        <f t="shared" si="22"/>
        <v>1974</v>
      </c>
    </row>
    <row r="180" spans="1:11" x14ac:dyDescent="0.25">
      <c r="A180" s="2">
        <v>42273</v>
      </c>
      <c r="B180" s="3">
        <v>12</v>
      </c>
      <c r="C180" s="3">
        <v>0</v>
      </c>
      <c r="D180">
        <f t="shared" si="23"/>
        <v>1974</v>
      </c>
      <c r="E180">
        <f t="shared" si="16"/>
        <v>0</v>
      </c>
      <c r="F180">
        <f t="shared" si="17"/>
        <v>-25</v>
      </c>
      <c r="G180">
        <f t="shared" si="18"/>
        <v>1949</v>
      </c>
      <c r="H180">
        <f t="shared" si="19"/>
        <v>0</v>
      </c>
      <c r="I180">
        <f t="shared" si="20"/>
        <v>0</v>
      </c>
      <c r="J180">
        <f t="shared" si="21"/>
        <v>1949</v>
      </c>
      <c r="K180">
        <f t="shared" si="22"/>
        <v>1949</v>
      </c>
    </row>
    <row r="181" spans="1:11" x14ac:dyDescent="0.25">
      <c r="A181" s="2">
        <v>42274</v>
      </c>
      <c r="B181" s="3">
        <v>11</v>
      </c>
      <c r="C181" s="3">
        <v>0</v>
      </c>
      <c r="D181">
        <f t="shared" si="23"/>
        <v>1949</v>
      </c>
      <c r="E181">
        <f t="shared" si="16"/>
        <v>0</v>
      </c>
      <c r="F181">
        <f t="shared" si="17"/>
        <v>-22</v>
      </c>
      <c r="G181">
        <f t="shared" si="18"/>
        <v>1927</v>
      </c>
      <c r="H181">
        <f t="shared" si="19"/>
        <v>0</v>
      </c>
      <c r="I181">
        <f t="shared" si="20"/>
        <v>0</v>
      </c>
      <c r="J181">
        <f t="shared" si="21"/>
        <v>1927</v>
      </c>
      <c r="K181">
        <f t="shared" si="22"/>
        <v>1927</v>
      </c>
    </row>
    <row r="182" spans="1:11" x14ac:dyDescent="0.25">
      <c r="A182" s="2">
        <v>42275</v>
      </c>
      <c r="B182" s="3">
        <v>10</v>
      </c>
      <c r="C182" s="3">
        <v>0</v>
      </c>
      <c r="D182">
        <f t="shared" si="23"/>
        <v>1927</v>
      </c>
      <c r="E182">
        <f t="shared" si="16"/>
        <v>0</v>
      </c>
      <c r="F182">
        <f t="shared" si="17"/>
        <v>-19</v>
      </c>
      <c r="G182">
        <f t="shared" si="18"/>
        <v>1908</v>
      </c>
      <c r="H182">
        <f t="shared" si="19"/>
        <v>0</v>
      </c>
      <c r="I182">
        <f t="shared" si="20"/>
        <v>0</v>
      </c>
      <c r="J182">
        <f t="shared" si="21"/>
        <v>1908</v>
      </c>
      <c r="K182">
        <f t="shared" si="22"/>
        <v>1908</v>
      </c>
    </row>
    <row r="183" spans="1:11" x14ac:dyDescent="0.25">
      <c r="A183" s="2">
        <v>42276</v>
      </c>
      <c r="B183" s="3">
        <v>10</v>
      </c>
      <c r="C183" s="3">
        <v>0</v>
      </c>
      <c r="D183">
        <f t="shared" si="23"/>
        <v>1908</v>
      </c>
      <c r="E183">
        <f t="shared" si="16"/>
        <v>0</v>
      </c>
      <c r="F183">
        <f t="shared" si="17"/>
        <v>-19</v>
      </c>
      <c r="G183">
        <f t="shared" si="18"/>
        <v>1889</v>
      </c>
      <c r="H183">
        <f t="shared" si="19"/>
        <v>0</v>
      </c>
      <c r="I183">
        <f t="shared" si="20"/>
        <v>0</v>
      </c>
      <c r="J183">
        <f t="shared" si="21"/>
        <v>1889</v>
      </c>
      <c r="K183">
        <f t="shared" si="22"/>
        <v>1889</v>
      </c>
    </row>
    <row r="184" spans="1:11" x14ac:dyDescent="0.25">
      <c r="A184" s="2">
        <v>42277</v>
      </c>
      <c r="B184" s="3">
        <v>10</v>
      </c>
      <c r="C184" s="3">
        <v>0</v>
      </c>
      <c r="D184">
        <f t="shared" si="23"/>
        <v>1889</v>
      </c>
      <c r="E184">
        <f t="shared" si="16"/>
        <v>0</v>
      </c>
      <c r="F184">
        <f t="shared" si="17"/>
        <v>-18</v>
      </c>
      <c r="G184">
        <f t="shared" si="18"/>
        <v>1871</v>
      </c>
      <c r="H184">
        <f t="shared" si="19"/>
        <v>0</v>
      </c>
      <c r="I184">
        <f t="shared" si="20"/>
        <v>0</v>
      </c>
      <c r="J184">
        <f t="shared" si="21"/>
        <v>1871</v>
      </c>
      <c r="K184">
        <f t="shared" si="22"/>
        <v>1871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abSelected="1" topLeftCell="L1" workbookViewId="0">
      <selection activeCell="P18" sqref="P18"/>
    </sheetView>
  </sheetViews>
  <sheetFormatPr defaultRowHeight="15" x14ac:dyDescent="0.25"/>
  <cols>
    <col min="1" max="1" width="10.7109375" customWidth="1"/>
    <col min="3" max="3" width="8.28515625" customWidth="1"/>
    <col min="4" max="4" width="7.85546875" customWidth="1"/>
    <col min="5" max="5" width="6.5703125" customWidth="1"/>
    <col min="6" max="6" width="14.140625" customWidth="1"/>
    <col min="7" max="7" width="10" customWidth="1"/>
    <col min="8" max="8" width="18.28515625" customWidth="1"/>
    <col min="9" max="9" width="16" customWidth="1"/>
    <col min="10" max="10" width="10.5703125" customWidth="1"/>
    <col min="12" max="12" width="14.140625" customWidth="1"/>
    <col min="13" max="13" width="9.140625" customWidth="1"/>
    <col min="14" max="14" width="17.7109375" bestFit="1" customWidth="1"/>
    <col min="15" max="15" width="16.5703125" customWidth="1"/>
    <col min="18" max="18" width="17.7109375" bestFit="1" customWidth="1"/>
    <col min="19" max="19" width="12.140625" customWidth="1"/>
    <col min="20" max="24" width="17.7109375" bestFit="1" customWidth="1"/>
    <col min="25" max="25" width="14.28515625" bestFit="1" customWidth="1"/>
  </cols>
  <sheetData>
    <row r="1" spans="1:19" x14ac:dyDescent="0.25">
      <c r="A1" s="2" t="s">
        <v>1</v>
      </c>
      <c r="B1" t="s">
        <v>25</v>
      </c>
      <c r="C1" s="3" t="s">
        <v>4</v>
      </c>
      <c r="D1" s="3" t="s">
        <v>0</v>
      </c>
      <c r="E1" t="s">
        <v>7</v>
      </c>
      <c r="F1" t="s">
        <v>10</v>
      </c>
      <c r="G1" t="s">
        <v>6</v>
      </c>
      <c r="H1" t="s">
        <v>2</v>
      </c>
      <c r="I1" t="s">
        <v>8</v>
      </c>
      <c r="J1" t="s">
        <v>9</v>
      </c>
      <c r="K1" t="s">
        <v>3</v>
      </c>
      <c r="L1" t="s">
        <v>5</v>
      </c>
      <c r="N1" s="7" t="s">
        <v>24</v>
      </c>
      <c r="O1" t="s">
        <v>26</v>
      </c>
    </row>
    <row r="2" spans="1:19" x14ac:dyDescent="0.25">
      <c r="A2" s="2">
        <v>42095</v>
      </c>
      <c r="B2">
        <f>MONTH(A2)</f>
        <v>4</v>
      </c>
      <c r="C2" s="3">
        <v>4</v>
      </c>
      <c r="D2" s="3">
        <v>2</v>
      </c>
      <c r="E2">
        <v>25000</v>
      </c>
      <c r="F2">
        <f>700*D2</f>
        <v>1400</v>
      </c>
      <c r="G2">
        <f>IF(D2=0,ROUNDUP(-(0.0003*(C2^(1.5))*E2),0),0)</f>
        <v>0</v>
      </c>
      <c r="H2">
        <f>IF(E2+F2+G2&gt;25000,25000,E2+F2+G2)</f>
        <v>25000</v>
      </c>
      <c r="I2">
        <f>IF(AND(C2&gt;15,D2&lt;=0.6),IF(C2&lt;=30,12000,24000),0)</f>
        <v>0</v>
      </c>
      <c r="J2">
        <f>IF(I2&gt;H2,25000-H2,0)</f>
        <v>0</v>
      </c>
      <c r="K2">
        <f>H2+J2</f>
        <v>25000</v>
      </c>
      <c r="L2">
        <f>K2-I2</f>
        <v>25000</v>
      </c>
      <c r="N2" s="8">
        <v>4</v>
      </c>
      <c r="O2" s="9">
        <v>0</v>
      </c>
      <c r="R2" s="8"/>
      <c r="S2" s="9"/>
    </row>
    <row r="3" spans="1:19" x14ac:dyDescent="0.25">
      <c r="A3" s="2">
        <v>42096</v>
      </c>
      <c r="B3">
        <f t="shared" ref="B3:B66" si="0">MONTH(A3)</f>
        <v>4</v>
      </c>
      <c r="C3" s="3">
        <v>2</v>
      </c>
      <c r="D3" s="3">
        <v>6</v>
      </c>
      <c r="E3">
        <f>L2</f>
        <v>25000</v>
      </c>
      <c r="F3">
        <f t="shared" ref="F3:F66" si="1">700*D3</f>
        <v>4200</v>
      </c>
      <c r="G3">
        <f t="shared" ref="G3:G66" si="2">IF(D3=0,ROUNDUP(-(0.0003*(C3^(1.5))*E3),0),0)</f>
        <v>0</v>
      </c>
      <c r="H3">
        <f t="shared" ref="H3:H66" si="3">IF(E3+F3+G3&gt;25000,25000,E3+F3+G3)</f>
        <v>25000</v>
      </c>
      <c r="I3">
        <f t="shared" ref="I3:I66" si="4">IF(AND(C3&gt;15,D3&lt;=0.6),IF(C3&lt;=30,12000,24000),0)</f>
        <v>0</v>
      </c>
      <c r="J3">
        <f t="shared" ref="J3:J66" si="5">IF(I3&gt;H3,25000-H3,0)</f>
        <v>0</v>
      </c>
      <c r="K3">
        <f t="shared" ref="K3:K66" si="6">H3+J3</f>
        <v>25000</v>
      </c>
      <c r="L3">
        <f t="shared" ref="L3:L66" si="7">K3-I3</f>
        <v>25000</v>
      </c>
      <c r="N3" s="8">
        <v>5</v>
      </c>
      <c r="O3" s="9">
        <v>13172</v>
      </c>
      <c r="R3" s="8"/>
      <c r="S3" s="9"/>
    </row>
    <row r="4" spans="1:19" x14ac:dyDescent="0.25">
      <c r="A4" s="2">
        <v>42097</v>
      </c>
      <c r="B4">
        <f t="shared" si="0"/>
        <v>4</v>
      </c>
      <c r="C4" s="3">
        <v>4</v>
      </c>
      <c r="D4" s="3">
        <v>1</v>
      </c>
      <c r="E4">
        <f t="shared" ref="E4:E67" si="8">L3</f>
        <v>25000</v>
      </c>
      <c r="F4">
        <f t="shared" si="1"/>
        <v>700</v>
      </c>
      <c r="G4">
        <f t="shared" si="2"/>
        <v>0</v>
      </c>
      <c r="H4">
        <f t="shared" si="3"/>
        <v>25000</v>
      </c>
      <c r="I4">
        <f t="shared" si="4"/>
        <v>0</v>
      </c>
      <c r="J4">
        <f t="shared" si="5"/>
        <v>0</v>
      </c>
      <c r="K4">
        <f t="shared" si="6"/>
        <v>25000</v>
      </c>
      <c r="L4">
        <f t="shared" si="7"/>
        <v>25000</v>
      </c>
      <c r="N4" s="8">
        <v>6</v>
      </c>
      <c r="O4" s="9">
        <v>89444</v>
      </c>
      <c r="R4" s="8"/>
      <c r="S4" s="9"/>
    </row>
    <row r="5" spans="1:19" x14ac:dyDescent="0.25">
      <c r="A5" s="2">
        <v>42098</v>
      </c>
      <c r="B5">
        <f t="shared" si="0"/>
        <v>4</v>
      </c>
      <c r="C5" s="3">
        <v>4</v>
      </c>
      <c r="D5" s="3">
        <v>0.8</v>
      </c>
      <c r="E5">
        <f t="shared" si="8"/>
        <v>25000</v>
      </c>
      <c r="F5">
        <f t="shared" si="1"/>
        <v>560</v>
      </c>
      <c r="G5">
        <f t="shared" si="2"/>
        <v>0</v>
      </c>
      <c r="H5">
        <f t="shared" si="3"/>
        <v>25000</v>
      </c>
      <c r="I5">
        <f t="shared" si="4"/>
        <v>0</v>
      </c>
      <c r="J5">
        <f t="shared" si="5"/>
        <v>0</v>
      </c>
      <c r="K5">
        <f t="shared" si="6"/>
        <v>25000</v>
      </c>
      <c r="L5">
        <f t="shared" si="7"/>
        <v>25000</v>
      </c>
      <c r="N5" s="8">
        <v>7</v>
      </c>
      <c r="O5" s="9">
        <v>217938</v>
      </c>
      <c r="R5" s="8"/>
      <c r="S5" s="9"/>
    </row>
    <row r="6" spans="1:19" x14ac:dyDescent="0.25">
      <c r="A6" s="2">
        <v>42099</v>
      </c>
      <c r="B6">
        <f t="shared" si="0"/>
        <v>4</v>
      </c>
      <c r="C6" s="3">
        <v>3</v>
      </c>
      <c r="D6" s="3">
        <v>0</v>
      </c>
      <c r="E6">
        <f t="shared" si="8"/>
        <v>25000</v>
      </c>
      <c r="F6">
        <f t="shared" si="1"/>
        <v>0</v>
      </c>
      <c r="G6">
        <f t="shared" si="2"/>
        <v>-39</v>
      </c>
      <c r="H6">
        <f t="shared" si="3"/>
        <v>24961</v>
      </c>
      <c r="I6">
        <f t="shared" si="4"/>
        <v>0</v>
      </c>
      <c r="J6">
        <f t="shared" si="5"/>
        <v>0</v>
      </c>
      <c r="K6">
        <f t="shared" si="6"/>
        <v>24961</v>
      </c>
      <c r="L6">
        <f t="shared" si="7"/>
        <v>24961</v>
      </c>
      <c r="N6" s="8">
        <v>8</v>
      </c>
      <c r="O6" s="9">
        <v>310099</v>
      </c>
      <c r="R6" s="8"/>
      <c r="S6" s="9"/>
    </row>
    <row r="7" spans="1:19" x14ac:dyDescent="0.25">
      <c r="A7" s="2">
        <v>42100</v>
      </c>
      <c r="B7">
        <f t="shared" si="0"/>
        <v>4</v>
      </c>
      <c r="C7" s="3">
        <v>4</v>
      </c>
      <c r="D7" s="3">
        <v>0</v>
      </c>
      <c r="E7">
        <f t="shared" si="8"/>
        <v>24961</v>
      </c>
      <c r="F7">
        <f t="shared" si="1"/>
        <v>0</v>
      </c>
      <c r="G7">
        <f t="shared" si="2"/>
        <v>-60</v>
      </c>
      <c r="H7">
        <f t="shared" si="3"/>
        <v>24901</v>
      </c>
      <c r="I7">
        <f t="shared" si="4"/>
        <v>0</v>
      </c>
      <c r="J7">
        <f t="shared" si="5"/>
        <v>0</v>
      </c>
      <c r="K7">
        <f t="shared" si="6"/>
        <v>24901</v>
      </c>
      <c r="L7">
        <f t="shared" si="7"/>
        <v>24901</v>
      </c>
      <c r="N7" s="8">
        <v>9</v>
      </c>
      <c r="O7" s="9">
        <v>112774</v>
      </c>
      <c r="R7" s="8"/>
      <c r="S7" s="9"/>
    </row>
    <row r="8" spans="1:19" x14ac:dyDescent="0.25">
      <c r="A8" s="2">
        <v>42101</v>
      </c>
      <c r="B8">
        <f t="shared" si="0"/>
        <v>4</v>
      </c>
      <c r="C8" s="3">
        <v>4</v>
      </c>
      <c r="D8" s="3">
        <v>1</v>
      </c>
      <c r="E8">
        <f t="shared" si="8"/>
        <v>24901</v>
      </c>
      <c r="F8">
        <f t="shared" si="1"/>
        <v>700</v>
      </c>
      <c r="G8">
        <f t="shared" si="2"/>
        <v>0</v>
      </c>
      <c r="H8">
        <f t="shared" si="3"/>
        <v>25000</v>
      </c>
      <c r="I8">
        <f t="shared" si="4"/>
        <v>0</v>
      </c>
      <c r="J8">
        <f t="shared" si="5"/>
        <v>0</v>
      </c>
      <c r="K8">
        <f t="shared" si="6"/>
        <v>25000</v>
      </c>
      <c r="L8">
        <f t="shared" si="7"/>
        <v>25000</v>
      </c>
      <c r="N8" s="8" t="s">
        <v>22</v>
      </c>
      <c r="O8" s="9">
        <v>743427</v>
      </c>
      <c r="R8" s="8"/>
      <c r="S8" s="9"/>
    </row>
    <row r="9" spans="1:19" x14ac:dyDescent="0.25">
      <c r="A9" s="2">
        <v>42102</v>
      </c>
      <c r="B9">
        <f t="shared" si="0"/>
        <v>4</v>
      </c>
      <c r="C9" s="3">
        <v>8</v>
      </c>
      <c r="D9" s="3">
        <v>1</v>
      </c>
      <c r="E9">
        <f t="shared" si="8"/>
        <v>25000</v>
      </c>
      <c r="F9">
        <f t="shared" si="1"/>
        <v>700</v>
      </c>
      <c r="G9">
        <f t="shared" si="2"/>
        <v>0</v>
      </c>
      <c r="H9">
        <f t="shared" si="3"/>
        <v>25000</v>
      </c>
      <c r="I9">
        <f t="shared" si="4"/>
        <v>0</v>
      </c>
      <c r="J9">
        <f t="shared" si="5"/>
        <v>0</v>
      </c>
      <c r="K9">
        <f t="shared" si="6"/>
        <v>25000</v>
      </c>
      <c r="L9">
        <f t="shared" si="7"/>
        <v>25000</v>
      </c>
      <c r="N9" s="8" t="s">
        <v>23</v>
      </c>
      <c r="O9" s="9">
        <v>1486854</v>
      </c>
      <c r="R9" s="8"/>
      <c r="S9" s="9"/>
    </row>
    <row r="10" spans="1:19" x14ac:dyDescent="0.25">
      <c r="A10" s="2">
        <v>42103</v>
      </c>
      <c r="B10">
        <f t="shared" si="0"/>
        <v>4</v>
      </c>
      <c r="C10" s="3">
        <v>6</v>
      </c>
      <c r="D10" s="3">
        <v>2</v>
      </c>
      <c r="E10">
        <f t="shared" si="8"/>
        <v>25000</v>
      </c>
      <c r="F10">
        <f t="shared" si="1"/>
        <v>1400</v>
      </c>
      <c r="G10">
        <f t="shared" si="2"/>
        <v>0</v>
      </c>
      <c r="H10">
        <f t="shared" si="3"/>
        <v>25000</v>
      </c>
      <c r="I10">
        <f t="shared" si="4"/>
        <v>0</v>
      </c>
      <c r="J10">
        <f t="shared" si="5"/>
        <v>0</v>
      </c>
      <c r="K10">
        <f t="shared" si="6"/>
        <v>25000</v>
      </c>
      <c r="L10">
        <f t="shared" si="7"/>
        <v>25000</v>
      </c>
    </row>
    <row r="11" spans="1:19" x14ac:dyDescent="0.25">
      <c r="A11" s="2">
        <v>42104</v>
      </c>
      <c r="B11">
        <f t="shared" si="0"/>
        <v>4</v>
      </c>
      <c r="C11" s="3">
        <v>9</v>
      </c>
      <c r="D11" s="3">
        <v>2</v>
      </c>
      <c r="E11">
        <f t="shared" si="8"/>
        <v>25000</v>
      </c>
      <c r="F11">
        <f t="shared" si="1"/>
        <v>1400</v>
      </c>
      <c r="G11">
        <f t="shared" si="2"/>
        <v>0</v>
      </c>
      <c r="H11">
        <f t="shared" si="3"/>
        <v>25000</v>
      </c>
      <c r="I11">
        <f t="shared" si="4"/>
        <v>0</v>
      </c>
      <c r="J11">
        <f t="shared" si="5"/>
        <v>0</v>
      </c>
      <c r="K11">
        <f t="shared" si="6"/>
        <v>25000</v>
      </c>
      <c r="L11">
        <f t="shared" si="7"/>
        <v>25000</v>
      </c>
      <c r="N11" t="s">
        <v>20</v>
      </c>
      <c r="O11" t="s">
        <v>21</v>
      </c>
    </row>
    <row r="12" spans="1:19" x14ac:dyDescent="0.25">
      <c r="A12" s="2">
        <v>42105</v>
      </c>
      <c r="B12">
        <f t="shared" si="0"/>
        <v>4</v>
      </c>
      <c r="C12" s="3">
        <v>12</v>
      </c>
      <c r="D12" s="3">
        <v>3</v>
      </c>
      <c r="E12">
        <f t="shared" si="8"/>
        <v>25000</v>
      </c>
      <c r="F12">
        <f t="shared" si="1"/>
        <v>2100</v>
      </c>
      <c r="G12">
        <f t="shared" si="2"/>
        <v>0</v>
      </c>
      <c r="H12">
        <f t="shared" si="3"/>
        <v>25000</v>
      </c>
      <c r="I12">
        <f t="shared" si="4"/>
        <v>0</v>
      </c>
      <c r="J12">
        <f t="shared" si="5"/>
        <v>0</v>
      </c>
      <c r="K12">
        <f t="shared" si="6"/>
        <v>25000</v>
      </c>
      <c r="L12">
        <f t="shared" si="7"/>
        <v>25000</v>
      </c>
      <c r="N12" t="s">
        <v>27</v>
      </c>
      <c r="O12">
        <f>ROUNDUP(0/1000,0)*11.74</f>
        <v>0</v>
      </c>
    </row>
    <row r="13" spans="1:19" x14ac:dyDescent="0.25">
      <c r="A13" s="2">
        <v>42106</v>
      </c>
      <c r="B13">
        <f t="shared" si="0"/>
        <v>4</v>
      </c>
      <c r="C13" s="3">
        <v>10</v>
      </c>
      <c r="D13" s="3">
        <v>2</v>
      </c>
      <c r="E13">
        <f t="shared" si="8"/>
        <v>25000</v>
      </c>
      <c r="F13">
        <f t="shared" si="1"/>
        <v>1400</v>
      </c>
      <c r="G13">
        <f t="shared" si="2"/>
        <v>0</v>
      </c>
      <c r="H13">
        <f t="shared" si="3"/>
        <v>25000</v>
      </c>
      <c r="I13">
        <f t="shared" si="4"/>
        <v>0</v>
      </c>
      <c r="J13">
        <f t="shared" si="5"/>
        <v>0</v>
      </c>
      <c r="K13">
        <f t="shared" si="6"/>
        <v>25000</v>
      </c>
      <c r="L13">
        <f t="shared" si="7"/>
        <v>25000</v>
      </c>
      <c r="N13" t="s">
        <v>28</v>
      </c>
      <c r="O13">
        <f>ROUNDUP(13172/1000,0)*11.74</f>
        <v>164.36</v>
      </c>
    </row>
    <row r="14" spans="1:19" x14ac:dyDescent="0.25">
      <c r="A14" s="2">
        <v>42107</v>
      </c>
      <c r="B14">
        <f t="shared" si="0"/>
        <v>4</v>
      </c>
      <c r="C14" s="3">
        <v>8</v>
      </c>
      <c r="D14" s="3">
        <v>1</v>
      </c>
      <c r="E14">
        <f t="shared" si="8"/>
        <v>25000</v>
      </c>
      <c r="F14">
        <f t="shared" si="1"/>
        <v>700</v>
      </c>
      <c r="G14">
        <f t="shared" si="2"/>
        <v>0</v>
      </c>
      <c r="H14">
        <f t="shared" si="3"/>
        <v>25000</v>
      </c>
      <c r="I14">
        <f t="shared" si="4"/>
        <v>0</v>
      </c>
      <c r="J14">
        <f t="shared" si="5"/>
        <v>0</v>
      </c>
      <c r="K14">
        <f t="shared" si="6"/>
        <v>25000</v>
      </c>
      <c r="L14">
        <f t="shared" si="7"/>
        <v>25000</v>
      </c>
      <c r="N14" t="s">
        <v>29</v>
      </c>
      <c r="O14">
        <f>ROUNDUP(89444/1000,0)*11.74</f>
        <v>1056.5999999999999</v>
      </c>
    </row>
    <row r="15" spans="1:19" x14ac:dyDescent="0.25">
      <c r="A15" s="2">
        <v>42108</v>
      </c>
      <c r="B15">
        <f t="shared" si="0"/>
        <v>4</v>
      </c>
      <c r="C15" s="3">
        <v>6</v>
      </c>
      <c r="D15" s="3">
        <v>0</v>
      </c>
      <c r="E15">
        <f t="shared" si="8"/>
        <v>25000</v>
      </c>
      <c r="F15">
        <f t="shared" si="1"/>
        <v>0</v>
      </c>
      <c r="G15">
        <f t="shared" si="2"/>
        <v>-111</v>
      </c>
      <c r="H15">
        <f t="shared" si="3"/>
        <v>24889</v>
      </c>
      <c r="I15">
        <f t="shared" si="4"/>
        <v>0</v>
      </c>
      <c r="J15">
        <f t="shared" si="5"/>
        <v>0</v>
      </c>
      <c r="K15">
        <f t="shared" si="6"/>
        <v>24889</v>
      </c>
      <c r="L15">
        <f t="shared" si="7"/>
        <v>24889</v>
      </c>
      <c r="N15" t="s">
        <v>30</v>
      </c>
      <c r="O15">
        <f>ROUNDUP(217938/1000,0)*11.74</f>
        <v>2559.3200000000002</v>
      </c>
    </row>
    <row r="16" spans="1:19" x14ac:dyDescent="0.25">
      <c r="A16" s="2">
        <v>42109</v>
      </c>
      <c r="B16">
        <f t="shared" si="0"/>
        <v>4</v>
      </c>
      <c r="C16" s="3">
        <v>14</v>
      </c>
      <c r="D16" s="3">
        <v>0</v>
      </c>
      <c r="E16">
        <f t="shared" si="8"/>
        <v>24889</v>
      </c>
      <c r="F16">
        <f t="shared" si="1"/>
        <v>0</v>
      </c>
      <c r="G16">
        <f t="shared" si="2"/>
        <v>-392</v>
      </c>
      <c r="H16">
        <f t="shared" si="3"/>
        <v>24497</v>
      </c>
      <c r="I16">
        <f t="shared" si="4"/>
        <v>0</v>
      </c>
      <c r="J16">
        <f t="shared" si="5"/>
        <v>0</v>
      </c>
      <c r="K16">
        <f t="shared" si="6"/>
        <v>24497</v>
      </c>
      <c r="L16">
        <f t="shared" si="7"/>
        <v>24497</v>
      </c>
      <c r="N16" t="s">
        <v>31</v>
      </c>
      <c r="O16">
        <f>ROUNDUP(310099/1000,0)*11.74</f>
        <v>3651.14</v>
      </c>
    </row>
    <row r="17" spans="1:15" x14ac:dyDescent="0.25">
      <c r="A17" s="2">
        <v>42110</v>
      </c>
      <c r="B17">
        <f t="shared" si="0"/>
        <v>4</v>
      </c>
      <c r="C17" s="3">
        <v>10</v>
      </c>
      <c r="D17" s="3">
        <v>0</v>
      </c>
      <c r="E17">
        <f t="shared" si="8"/>
        <v>24497</v>
      </c>
      <c r="F17">
        <f t="shared" si="1"/>
        <v>0</v>
      </c>
      <c r="G17">
        <f t="shared" si="2"/>
        <v>-233</v>
      </c>
      <c r="H17">
        <f t="shared" si="3"/>
        <v>24264</v>
      </c>
      <c r="I17">
        <f t="shared" si="4"/>
        <v>0</v>
      </c>
      <c r="J17">
        <f t="shared" si="5"/>
        <v>0</v>
      </c>
      <c r="K17">
        <f t="shared" si="6"/>
        <v>24264</v>
      </c>
      <c r="L17">
        <f t="shared" si="7"/>
        <v>24264</v>
      </c>
      <c r="N17" t="s">
        <v>32</v>
      </c>
      <c r="O17">
        <f>ROUNDUP(112774/1000,0)*11.74</f>
        <v>1326.6200000000001</v>
      </c>
    </row>
    <row r="18" spans="1:15" x14ac:dyDescent="0.25">
      <c r="A18" s="2">
        <v>42111</v>
      </c>
      <c r="B18">
        <f t="shared" si="0"/>
        <v>4</v>
      </c>
      <c r="C18" s="3">
        <v>6</v>
      </c>
      <c r="D18" s="3">
        <v>0</v>
      </c>
      <c r="E18">
        <f t="shared" si="8"/>
        <v>24264</v>
      </c>
      <c r="F18">
        <f t="shared" si="1"/>
        <v>0</v>
      </c>
      <c r="G18">
        <f t="shared" si="2"/>
        <v>-107</v>
      </c>
      <c r="H18">
        <f t="shared" si="3"/>
        <v>24157</v>
      </c>
      <c r="I18">
        <f t="shared" si="4"/>
        <v>0</v>
      </c>
      <c r="J18">
        <f t="shared" si="5"/>
        <v>0</v>
      </c>
      <c r="K18">
        <f t="shared" si="6"/>
        <v>24157</v>
      </c>
      <c r="L18">
        <f t="shared" si="7"/>
        <v>24157</v>
      </c>
    </row>
    <row r="19" spans="1:15" x14ac:dyDescent="0.25">
      <c r="A19" s="2">
        <v>42112</v>
      </c>
      <c r="B19">
        <f t="shared" si="0"/>
        <v>4</v>
      </c>
      <c r="C19" s="3">
        <v>4</v>
      </c>
      <c r="D19" s="3">
        <v>0</v>
      </c>
      <c r="E19">
        <f t="shared" si="8"/>
        <v>24157</v>
      </c>
      <c r="F19">
        <f t="shared" si="1"/>
        <v>0</v>
      </c>
      <c r="G19">
        <f t="shared" si="2"/>
        <v>-58</v>
      </c>
      <c r="H19">
        <f t="shared" si="3"/>
        <v>24099</v>
      </c>
      <c r="I19">
        <f t="shared" si="4"/>
        <v>0</v>
      </c>
      <c r="J19">
        <f t="shared" si="5"/>
        <v>0</v>
      </c>
      <c r="K19">
        <f t="shared" si="6"/>
        <v>24099</v>
      </c>
      <c r="L19">
        <f t="shared" si="7"/>
        <v>24099</v>
      </c>
    </row>
    <row r="20" spans="1:15" x14ac:dyDescent="0.25">
      <c r="A20" s="2">
        <v>42113</v>
      </c>
      <c r="B20">
        <f t="shared" si="0"/>
        <v>4</v>
      </c>
      <c r="C20" s="3">
        <v>7</v>
      </c>
      <c r="D20" s="3">
        <v>0</v>
      </c>
      <c r="E20">
        <f t="shared" si="8"/>
        <v>24099</v>
      </c>
      <c r="F20">
        <f t="shared" si="1"/>
        <v>0</v>
      </c>
      <c r="G20">
        <f t="shared" si="2"/>
        <v>-134</v>
      </c>
      <c r="H20">
        <f t="shared" si="3"/>
        <v>23965</v>
      </c>
      <c r="I20">
        <f t="shared" si="4"/>
        <v>0</v>
      </c>
      <c r="J20">
        <f t="shared" si="5"/>
        <v>0</v>
      </c>
      <c r="K20">
        <f t="shared" si="6"/>
        <v>23965</v>
      </c>
      <c r="L20">
        <f t="shared" si="7"/>
        <v>23965</v>
      </c>
    </row>
    <row r="21" spans="1:15" x14ac:dyDescent="0.25">
      <c r="A21" s="2">
        <v>42114</v>
      </c>
      <c r="B21">
        <f t="shared" si="0"/>
        <v>4</v>
      </c>
      <c r="C21" s="3">
        <v>10</v>
      </c>
      <c r="D21" s="3">
        <v>1</v>
      </c>
      <c r="E21">
        <f t="shared" si="8"/>
        <v>23965</v>
      </c>
      <c r="F21">
        <f t="shared" si="1"/>
        <v>700</v>
      </c>
      <c r="G21">
        <f t="shared" si="2"/>
        <v>0</v>
      </c>
      <c r="H21">
        <f t="shared" si="3"/>
        <v>24665</v>
      </c>
      <c r="I21">
        <f t="shared" si="4"/>
        <v>0</v>
      </c>
      <c r="J21">
        <f t="shared" si="5"/>
        <v>0</v>
      </c>
      <c r="K21">
        <f t="shared" si="6"/>
        <v>24665</v>
      </c>
      <c r="L21">
        <f t="shared" si="7"/>
        <v>24665</v>
      </c>
    </row>
    <row r="22" spans="1:15" x14ac:dyDescent="0.25">
      <c r="A22" s="2">
        <v>42115</v>
      </c>
      <c r="B22">
        <f t="shared" si="0"/>
        <v>4</v>
      </c>
      <c r="C22" s="3">
        <v>11</v>
      </c>
      <c r="D22" s="3">
        <v>3.2</v>
      </c>
      <c r="E22">
        <f t="shared" si="8"/>
        <v>24665</v>
      </c>
      <c r="F22">
        <f t="shared" si="1"/>
        <v>2240</v>
      </c>
      <c r="G22">
        <f t="shared" si="2"/>
        <v>0</v>
      </c>
      <c r="H22">
        <f t="shared" si="3"/>
        <v>25000</v>
      </c>
      <c r="I22">
        <f t="shared" si="4"/>
        <v>0</v>
      </c>
      <c r="J22">
        <f t="shared" si="5"/>
        <v>0</v>
      </c>
      <c r="K22">
        <f t="shared" si="6"/>
        <v>25000</v>
      </c>
      <c r="L22">
        <f t="shared" si="7"/>
        <v>25000</v>
      </c>
    </row>
    <row r="23" spans="1:15" x14ac:dyDescent="0.25">
      <c r="A23" s="2">
        <v>42116</v>
      </c>
      <c r="B23">
        <f t="shared" si="0"/>
        <v>4</v>
      </c>
      <c r="C23" s="3">
        <v>8</v>
      </c>
      <c r="D23" s="3">
        <v>2.2000000000000002</v>
      </c>
      <c r="E23">
        <f t="shared" si="8"/>
        <v>25000</v>
      </c>
      <c r="F23">
        <f t="shared" si="1"/>
        <v>1540.0000000000002</v>
      </c>
      <c r="G23">
        <f t="shared" si="2"/>
        <v>0</v>
      </c>
      <c r="H23">
        <f t="shared" si="3"/>
        <v>25000</v>
      </c>
      <c r="I23">
        <f t="shared" si="4"/>
        <v>0</v>
      </c>
      <c r="J23">
        <f t="shared" si="5"/>
        <v>0</v>
      </c>
      <c r="K23">
        <f t="shared" si="6"/>
        <v>25000</v>
      </c>
      <c r="L23">
        <f t="shared" si="7"/>
        <v>25000</v>
      </c>
    </row>
    <row r="24" spans="1:15" x14ac:dyDescent="0.25">
      <c r="A24" s="2">
        <v>42117</v>
      </c>
      <c r="B24">
        <f t="shared" si="0"/>
        <v>4</v>
      </c>
      <c r="C24" s="3">
        <v>11</v>
      </c>
      <c r="D24" s="3">
        <v>1</v>
      </c>
      <c r="E24">
        <f t="shared" si="8"/>
        <v>25000</v>
      </c>
      <c r="F24">
        <f t="shared" si="1"/>
        <v>700</v>
      </c>
      <c r="G24">
        <f t="shared" si="2"/>
        <v>0</v>
      </c>
      <c r="H24">
        <f t="shared" si="3"/>
        <v>25000</v>
      </c>
      <c r="I24">
        <f t="shared" si="4"/>
        <v>0</v>
      </c>
      <c r="J24">
        <f t="shared" si="5"/>
        <v>0</v>
      </c>
      <c r="K24">
        <f t="shared" si="6"/>
        <v>25000</v>
      </c>
      <c r="L24">
        <f t="shared" si="7"/>
        <v>25000</v>
      </c>
    </row>
    <row r="25" spans="1:15" x14ac:dyDescent="0.25">
      <c r="A25" s="2">
        <v>42118</v>
      </c>
      <c r="B25">
        <f t="shared" si="0"/>
        <v>4</v>
      </c>
      <c r="C25" s="3">
        <v>12</v>
      </c>
      <c r="D25" s="3">
        <v>1</v>
      </c>
      <c r="E25">
        <f t="shared" si="8"/>
        <v>25000</v>
      </c>
      <c r="F25">
        <f t="shared" si="1"/>
        <v>700</v>
      </c>
      <c r="G25">
        <f t="shared" si="2"/>
        <v>0</v>
      </c>
      <c r="H25">
        <f t="shared" si="3"/>
        <v>25000</v>
      </c>
      <c r="I25">
        <f t="shared" si="4"/>
        <v>0</v>
      </c>
      <c r="J25">
        <f t="shared" si="5"/>
        <v>0</v>
      </c>
      <c r="K25">
        <f t="shared" si="6"/>
        <v>25000</v>
      </c>
      <c r="L25">
        <f t="shared" si="7"/>
        <v>25000</v>
      </c>
    </row>
    <row r="26" spans="1:15" x14ac:dyDescent="0.25">
      <c r="A26" s="2">
        <v>42119</v>
      </c>
      <c r="B26">
        <f t="shared" si="0"/>
        <v>4</v>
      </c>
      <c r="C26" s="3">
        <v>14</v>
      </c>
      <c r="D26" s="3">
        <v>1</v>
      </c>
      <c r="E26">
        <f t="shared" si="8"/>
        <v>25000</v>
      </c>
      <c r="F26">
        <f t="shared" si="1"/>
        <v>700</v>
      </c>
      <c r="G26">
        <f t="shared" si="2"/>
        <v>0</v>
      </c>
      <c r="H26">
        <f t="shared" si="3"/>
        <v>25000</v>
      </c>
      <c r="I26">
        <f t="shared" si="4"/>
        <v>0</v>
      </c>
      <c r="J26">
        <f t="shared" si="5"/>
        <v>0</v>
      </c>
      <c r="K26">
        <f t="shared" si="6"/>
        <v>25000</v>
      </c>
      <c r="L26">
        <f t="shared" si="7"/>
        <v>25000</v>
      </c>
    </row>
    <row r="27" spans="1:15" x14ac:dyDescent="0.25">
      <c r="A27" s="2">
        <v>42120</v>
      </c>
      <c r="B27">
        <f t="shared" si="0"/>
        <v>4</v>
      </c>
      <c r="C27" s="3">
        <v>16</v>
      </c>
      <c r="D27" s="3">
        <v>0</v>
      </c>
      <c r="E27">
        <f t="shared" si="8"/>
        <v>25000</v>
      </c>
      <c r="F27">
        <f t="shared" si="1"/>
        <v>0</v>
      </c>
      <c r="G27">
        <f t="shared" si="2"/>
        <v>-480</v>
      </c>
      <c r="H27">
        <f t="shared" si="3"/>
        <v>24520</v>
      </c>
      <c r="I27">
        <f t="shared" si="4"/>
        <v>12000</v>
      </c>
      <c r="J27">
        <f t="shared" si="5"/>
        <v>0</v>
      </c>
      <c r="K27">
        <f t="shared" si="6"/>
        <v>24520</v>
      </c>
      <c r="L27">
        <f t="shared" si="7"/>
        <v>12520</v>
      </c>
    </row>
    <row r="28" spans="1:15" x14ac:dyDescent="0.25">
      <c r="A28" s="2">
        <v>42121</v>
      </c>
      <c r="B28">
        <f t="shared" si="0"/>
        <v>4</v>
      </c>
      <c r="C28" s="3">
        <v>16</v>
      </c>
      <c r="D28" s="3">
        <v>1</v>
      </c>
      <c r="E28">
        <f t="shared" si="8"/>
        <v>12520</v>
      </c>
      <c r="F28">
        <f t="shared" si="1"/>
        <v>700</v>
      </c>
      <c r="G28">
        <f t="shared" si="2"/>
        <v>0</v>
      </c>
      <c r="H28">
        <f t="shared" si="3"/>
        <v>13220</v>
      </c>
      <c r="I28">
        <f t="shared" si="4"/>
        <v>0</v>
      </c>
      <c r="J28">
        <f t="shared" si="5"/>
        <v>0</v>
      </c>
      <c r="K28">
        <f t="shared" si="6"/>
        <v>13220</v>
      </c>
      <c r="L28">
        <f t="shared" si="7"/>
        <v>13220</v>
      </c>
    </row>
    <row r="29" spans="1:15" x14ac:dyDescent="0.25">
      <c r="A29" s="2">
        <v>42122</v>
      </c>
      <c r="B29">
        <f t="shared" si="0"/>
        <v>4</v>
      </c>
      <c r="C29" s="3">
        <v>6</v>
      </c>
      <c r="D29" s="3">
        <v>2</v>
      </c>
      <c r="E29">
        <f t="shared" si="8"/>
        <v>13220</v>
      </c>
      <c r="F29">
        <f t="shared" si="1"/>
        <v>1400</v>
      </c>
      <c r="G29">
        <f t="shared" si="2"/>
        <v>0</v>
      </c>
      <c r="H29">
        <f t="shared" si="3"/>
        <v>14620</v>
      </c>
      <c r="I29">
        <f t="shared" si="4"/>
        <v>0</v>
      </c>
      <c r="J29">
        <f t="shared" si="5"/>
        <v>0</v>
      </c>
      <c r="K29">
        <f t="shared" si="6"/>
        <v>14620</v>
      </c>
      <c r="L29">
        <f t="shared" si="7"/>
        <v>14620</v>
      </c>
    </row>
    <row r="30" spans="1:15" x14ac:dyDescent="0.25">
      <c r="A30" s="2">
        <v>42123</v>
      </c>
      <c r="B30">
        <f t="shared" si="0"/>
        <v>4</v>
      </c>
      <c r="C30" s="3">
        <v>7</v>
      </c>
      <c r="D30" s="3">
        <v>0</v>
      </c>
      <c r="E30">
        <f t="shared" si="8"/>
        <v>14620</v>
      </c>
      <c r="F30">
        <f t="shared" si="1"/>
        <v>0</v>
      </c>
      <c r="G30">
        <f t="shared" si="2"/>
        <v>-82</v>
      </c>
      <c r="H30">
        <f t="shared" si="3"/>
        <v>14538</v>
      </c>
      <c r="I30">
        <f t="shared" si="4"/>
        <v>0</v>
      </c>
      <c r="J30">
        <f t="shared" si="5"/>
        <v>0</v>
      </c>
      <c r="K30">
        <f t="shared" si="6"/>
        <v>14538</v>
      </c>
      <c r="L30">
        <f t="shared" si="7"/>
        <v>14538</v>
      </c>
    </row>
    <row r="31" spans="1:15" x14ac:dyDescent="0.25">
      <c r="A31" s="2">
        <v>42124</v>
      </c>
      <c r="B31">
        <f t="shared" si="0"/>
        <v>4</v>
      </c>
      <c r="C31" s="3">
        <v>10</v>
      </c>
      <c r="D31" s="3">
        <v>0</v>
      </c>
      <c r="E31">
        <f t="shared" si="8"/>
        <v>14538</v>
      </c>
      <c r="F31">
        <f t="shared" si="1"/>
        <v>0</v>
      </c>
      <c r="G31">
        <f t="shared" si="2"/>
        <v>-138</v>
      </c>
      <c r="H31">
        <f t="shared" si="3"/>
        <v>14400</v>
      </c>
      <c r="I31">
        <f t="shared" si="4"/>
        <v>0</v>
      </c>
      <c r="J31">
        <f t="shared" si="5"/>
        <v>0</v>
      </c>
      <c r="K31">
        <f t="shared" si="6"/>
        <v>14400</v>
      </c>
      <c r="L31">
        <f t="shared" si="7"/>
        <v>14400</v>
      </c>
    </row>
    <row r="32" spans="1:15" x14ac:dyDescent="0.25">
      <c r="A32" s="2">
        <v>42125</v>
      </c>
      <c r="B32">
        <f t="shared" si="0"/>
        <v>5</v>
      </c>
      <c r="C32" s="3">
        <v>10</v>
      </c>
      <c r="D32" s="3">
        <v>4</v>
      </c>
      <c r="E32">
        <f t="shared" si="8"/>
        <v>14400</v>
      </c>
      <c r="F32">
        <f t="shared" si="1"/>
        <v>2800</v>
      </c>
      <c r="G32">
        <f t="shared" si="2"/>
        <v>0</v>
      </c>
      <c r="H32">
        <f t="shared" si="3"/>
        <v>17200</v>
      </c>
      <c r="I32">
        <f t="shared" si="4"/>
        <v>0</v>
      </c>
      <c r="J32">
        <f t="shared" si="5"/>
        <v>0</v>
      </c>
      <c r="K32">
        <f t="shared" si="6"/>
        <v>17200</v>
      </c>
      <c r="L32">
        <f t="shared" si="7"/>
        <v>17200</v>
      </c>
    </row>
    <row r="33" spans="1:12" x14ac:dyDescent="0.25">
      <c r="A33" s="2">
        <v>42126</v>
      </c>
      <c r="B33">
        <f t="shared" si="0"/>
        <v>5</v>
      </c>
      <c r="C33" s="3">
        <v>7</v>
      </c>
      <c r="D33" s="3">
        <v>5</v>
      </c>
      <c r="E33">
        <f t="shared" si="8"/>
        <v>17200</v>
      </c>
      <c r="F33">
        <f t="shared" si="1"/>
        <v>3500</v>
      </c>
      <c r="G33">
        <f t="shared" si="2"/>
        <v>0</v>
      </c>
      <c r="H33">
        <f t="shared" si="3"/>
        <v>20700</v>
      </c>
      <c r="I33">
        <f t="shared" si="4"/>
        <v>0</v>
      </c>
      <c r="J33">
        <f t="shared" si="5"/>
        <v>0</v>
      </c>
      <c r="K33">
        <f t="shared" si="6"/>
        <v>20700</v>
      </c>
      <c r="L33">
        <f t="shared" si="7"/>
        <v>20700</v>
      </c>
    </row>
    <row r="34" spans="1:12" x14ac:dyDescent="0.25">
      <c r="A34" s="2">
        <v>42127</v>
      </c>
      <c r="B34">
        <f t="shared" si="0"/>
        <v>5</v>
      </c>
      <c r="C34" s="3">
        <v>9</v>
      </c>
      <c r="D34" s="3">
        <v>4</v>
      </c>
      <c r="E34">
        <f t="shared" si="8"/>
        <v>20700</v>
      </c>
      <c r="F34">
        <f t="shared" si="1"/>
        <v>2800</v>
      </c>
      <c r="G34">
        <f t="shared" si="2"/>
        <v>0</v>
      </c>
      <c r="H34">
        <f t="shared" si="3"/>
        <v>23500</v>
      </c>
      <c r="I34">
        <f t="shared" si="4"/>
        <v>0</v>
      </c>
      <c r="J34">
        <f t="shared" si="5"/>
        <v>0</v>
      </c>
      <c r="K34">
        <f t="shared" si="6"/>
        <v>23500</v>
      </c>
      <c r="L34">
        <f t="shared" si="7"/>
        <v>23500</v>
      </c>
    </row>
    <row r="35" spans="1:12" x14ac:dyDescent="0.25">
      <c r="A35" s="2">
        <v>42128</v>
      </c>
      <c r="B35">
        <f t="shared" si="0"/>
        <v>5</v>
      </c>
      <c r="C35" s="3">
        <v>15</v>
      </c>
      <c r="D35" s="3">
        <v>0.4</v>
      </c>
      <c r="E35">
        <f t="shared" si="8"/>
        <v>23500</v>
      </c>
      <c r="F35">
        <f t="shared" si="1"/>
        <v>280</v>
      </c>
      <c r="G35">
        <f t="shared" si="2"/>
        <v>0</v>
      </c>
      <c r="H35">
        <f t="shared" si="3"/>
        <v>23780</v>
      </c>
      <c r="I35">
        <f t="shared" si="4"/>
        <v>0</v>
      </c>
      <c r="J35">
        <f t="shared" si="5"/>
        <v>0</v>
      </c>
      <c r="K35">
        <f t="shared" si="6"/>
        <v>23780</v>
      </c>
      <c r="L35">
        <f t="shared" si="7"/>
        <v>23780</v>
      </c>
    </row>
    <row r="36" spans="1:12" x14ac:dyDescent="0.25">
      <c r="A36" s="2">
        <v>42129</v>
      </c>
      <c r="B36">
        <f t="shared" si="0"/>
        <v>5</v>
      </c>
      <c r="C36" s="3">
        <v>18</v>
      </c>
      <c r="D36" s="3">
        <v>0.4</v>
      </c>
      <c r="E36">
        <f t="shared" si="8"/>
        <v>23780</v>
      </c>
      <c r="F36">
        <f t="shared" si="1"/>
        <v>280</v>
      </c>
      <c r="G36">
        <f t="shared" si="2"/>
        <v>0</v>
      </c>
      <c r="H36">
        <f t="shared" si="3"/>
        <v>24060</v>
      </c>
      <c r="I36">
        <f t="shared" si="4"/>
        <v>12000</v>
      </c>
      <c r="J36">
        <f t="shared" si="5"/>
        <v>0</v>
      </c>
      <c r="K36">
        <f t="shared" si="6"/>
        <v>24060</v>
      </c>
      <c r="L36">
        <f t="shared" si="7"/>
        <v>12060</v>
      </c>
    </row>
    <row r="37" spans="1:12" x14ac:dyDescent="0.25">
      <c r="A37" s="1">
        <v>42130</v>
      </c>
      <c r="B37">
        <f t="shared" si="0"/>
        <v>5</v>
      </c>
      <c r="C37">
        <v>16</v>
      </c>
      <c r="D37">
        <v>0</v>
      </c>
      <c r="E37">
        <f t="shared" si="8"/>
        <v>12060</v>
      </c>
      <c r="F37">
        <f t="shared" si="1"/>
        <v>0</v>
      </c>
      <c r="G37">
        <f t="shared" si="2"/>
        <v>-232</v>
      </c>
      <c r="H37">
        <f t="shared" si="3"/>
        <v>11828</v>
      </c>
      <c r="I37">
        <f t="shared" si="4"/>
        <v>12000</v>
      </c>
      <c r="J37">
        <f t="shared" si="5"/>
        <v>13172</v>
      </c>
      <c r="K37">
        <f t="shared" si="6"/>
        <v>25000</v>
      </c>
      <c r="L37">
        <f t="shared" si="7"/>
        <v>13000</v>
      </c>
    </row>
    <row r="38" spans="1:12" x14ac:dyDescent="0.25">
      <c r="A38" s="2">
        <v>42131</v>
      </c>
      <c r="B38">
        <f t="shared" si="0"/>
        <v>5</v>
      </c>
      <c r="C38" s="3">
        <v>14</v>
      </c>
      <c r="D38" s="3">
        <v>0</v>
      </c>
      <c r="E38">
        <f t="shared" si="8"/>
        <v>13000</v>
      </c>
      <c r="F38">
        <f t="shared" si="1"/>
        <v>0</v>
      </c>
      <c r="G38">
        <f t="shared" si="2"/>
        <v>-205</v>
      </c>
      <c r="H38">
        <f t="shared" si="3"/>
        <v>12795</v>
      </c>
      <c r="I38">
        <f t="shared" si="4"/>
        <v>0</v>
      </c>
      <c r="J38">
        <f t="shared" si="5"/>
        <v>0</v>
      </c>
      <c r="K38">
        <f t="shared" si="6"/>
        <v>12795</v>
      </c>
      <c r="L38">
        <f t="shared" si="7"/>
        <v>12795</v>
      </c>
    </row>
    <row r="39" spans="1:12" x14ac:dyDescent="0.25">
      <c r="A39" s="2">
        <v>42132</v>
      </c>
      <c r="B39">
        <f t="shared" si="0"/>
        <v>5</v>
      </c>
      <c r="C39" s="3">
        <v>10</v>
      </c>
      <c r="D39" s="3">
        <v>0</v>
      </c>
      <c r="E39">
        <f t="shared" si="8"/>
        <v>12795</v>
      </c>
      <c r="F39">
        <f t="shared" si="1"/>
        <v>0</v>
      </c>
      <c r="G39">
        <f t="shared" si="2"/>
        <v>-122</v>
      </c>
      <c r="H39">
        <f t="shared" si="3"/>
        <v>12673</v>
      </c>
      <c r="I39">
        <f t="shared" si="4"/>
        <v>0</v>
      </c>
      <c r="J39">
        <f t="shared" si="5"/>
        <v>0</v>
      </c>
      <c r="K39">
        <f t="shared" si="6"/>
        <v>12673</v>
      </c>
      <c r="L39">
        <f t="shared" si="7"/>
        <v>12673</v>
      </c>
    </row>
    <row r="40" spans="1:12" x14ac:dyDescent="0.25">
      <c r="A40" s="2">
        <v>42133</v>
      </c>
      <c r="B40">
        <f t="shared" si="0"/>
        <v>5</v>
      </c>
      <c r="C40" s="3">
        <v>14</v>
      </c>
      <c r="D40" s="3">
        <v>0.3</v>
      </c>
      <c r="E40">
        <f t="shared" si="8"/>
        <v>12673</v>
      </c>
      <c r="F40">
        <f t="shared" si="1"/>
        <v>210</v>
      </c>
      <c r="G40">
        <f t="shared" si="2"/>
        <v>0</v>
      </c>
      <c r="H40">
        <f t="shared" si="3"/>
        <v>12883</v>
      </c>
      <c r="I40">
        <f t="shared" si="4"/>
        <v>0</v>
      </c>
      <c r="J40">
        <f t="shared" si="5"/>
        <v>0</v>
      </c>
      <c r="K40">
        <f t="shared" si="6"/>
        <v>12883</v>
      </c>
      <c r="L40">
        <f t="shared" si="7"/>
        <v>12883</v>
      </c>
    </row>
    <row r="41" spans="1:12" x14ac:dyDescent="0.25">
      <c r="A41" s="2">
        <v>42134</v>
      </c>
      <c r="B41">
        <f t="shared" si="0"/>
        <v>5</v>
      </c>
      <c r="C41" s="3">
        <v>12</v>
      </c>
      <c r="D41" s="3">
        <v>0.1</v>
      </c>
      <c r="E41">
        <f t="shared" si="8"/>
        <v>12883</v>
      </c>
      <c r="F41">
        <f t="shared" si="1"/>
        <v>70</v>
      </c>
      <c r="G41">
        <f t="shared" si="2"/>
        <v>0</v>
      </c>
      <c r="H41">
        <f t="shared" si="3"/>
        <v>12953</v>
      </c>
      <c r="I41">
        <f t="shared" si="4"/>
        <v>0</v>
      </c>
      <c r="J41">
        <f t="shared" si="5"/>
        <v>0</v>
      </c>
      <c r="K41">
        <f t="shared" si="6"/>
        <v>12953</v>
      </c>
      <c r="L41">
        <f t="shared" si="7"/>
        <v>12953</v>
      </c>
    </row>
    <row r="42" spans="1:12" x14ac:dyDescent="0.25">
      <c r="A42" s="2">
        <v>42135</v>
      </c>
      <c r="B42">
        <f t="shared" si="0"/>
        <v>5</v>
      </c>
      <c r="C42" s="3">
        <v>11</v>
      </c>
      <c r="D42" s="3">
        <v>0</v>
      </c>
      <c r="E42">
        <f t="shared" si="8"/>
        <v>12953</v>
      </c>
      <c r="F42">
        <f t="shared" si="1"/>
        <v>0</v>
      </c>
      <c r="G42">
        <f t="shared" si="2"/>
        <v>-142</v>
      </c>
      <c r="H42">
        <f t="shared" si="3"/>
        <v>12811</v>
      </c>
      <c r="I42">
        <f t="shared" si="4"/>
        <v>0</v>
      </c>
      <c r="J42">
        <f t="shared" si="5"/>
        <v>0</v>
      </c>
      <c r="K42">
        <f t="shared" si="6"/>
        <v>12811</v>
      </c>
      <c r="L42">
        <f t="shared" si="7"/>
        <v>12811</v>
      </c>
    </row>
    <row r="43" spans="1:12" x14ac:dyDescent="0.25">
      <c r="A43" s="2">
        <v>42136</v>
      </c>
      <c r="B43">
        <f t="shared" si="0"/>
        <v>5</v>
      </c>
      <c r="C43" s="3">
        <v>16</v>
      </c>
      <c r="D43" s="3">
        <v>3</v>
      </c>
      <c r="E43">
        <f t="shared" si="8"/>
        <v>12811</v>
      </c>
      <c r="F43">
        <f t="shared" si="1"/>
        <v>2100</v>
      </c>
      <c r="G43">
        <f t="shared" si="2"/>
        <v>0</v>
      </c>
      <c r="H43">
        <f t="shared" si="3"/>
        <v>14911</v>
      </c>
      <c r="I43">
        <f t="shared" si="4"/>
        <v>0</v>
      </c>
      <c r="J43">
        <f t="shared" si="5"/>
        <v>0</v>
      </c>
      <c r="K43">
        <f t="shared" si="6"/>
        <v>14911</v>
      </c>
      <c r="L43">
        <f t="shared" si="7"/>
        <v>14911</v>
      </c>
    </row>
    <row r="44" spans="1:12" x14ac:dyDescent="0.25">
      <c r="A44" s="2">
        <v>42137</v>
      </c>
      <c r="B44">
        <f t="shared" si="0"/>
        <v>5</v>
      </c>
      <c r="C44" s="3">
        <v>12</v>
      </c>
      <c r="D44" s="3">
        <v>0</v>
      </c>
      <c r="E44">
        <f t="shared" si="8"/>
        <v>14911</v>
      </c>
      <c r="F44">
        <f t="shared" si="1"/>
        <v>0</v>
      </c>
      <c r="G44">
        <f t="shared" si="2"/>
        <v>-186</v>
      </c>
      <c r="H44">
        <f t="shared" si="3"/>
        <v>14725</v>
      </c>
      <c r="I44">
        <f t="shared" si="4"/>
        <v>0</v>
      </c>
      <c r="J44">
        <f t="shared" si="5"/>
        <v>0</v>
      </c>
      <c r="K44">
        <f t="shared" si="6"/>
        <v>14725</v>
      </c>
      <c r="L44">
        <f t="shared" si="7"/>
        <v>14725</v>
      </c>
    </row>
    <row r="45" spans="1:12" x14ac:dyDescent="0.25">
      <c r="A45" s="2">
        <v>42138</v>
      </c>
      <c r="B45">
        <f t="shared" si="0"/>
        <v>5</v>
      </c>
      <c r="C45" s="3">
        <v>10</v>
      </c>
      <c r="D45" s="3">
        <v>0</v>
      </c>
      <c r="E45">
        <f t="shared" si="8"/>
        <v>14725</v>
      </c>
      <c r="F45">
        <f t="shared" si="1"/>
        <v>0</v>
      </c>
      <c r="G45">
        <f t="shared" si="2"/>
        <v>-140</v>
      </c>
      <c r="H45">
        <f t="shared" si="3"/>
        <v>14585</v>
      </c>
      <c r="I45">
        <f t="shared" si="4"/>
        <v>0</v>
      </c>
      <c r="J45">
        <f t="shared" si="5"/>
        <v>0</v>
      </c>
      <c r="K45">
        <f t="shared" si="6"/>
        <v>14585</v>
      </c>
      <c r="L45">
        <f t="shared" si="7"/>
        <v>14585</v>
      </c>
    </row>
    <row r="46" spans="1:12" x14ac:dyDescent="0.25">
      <c r="A46" s="2">
        <v>42139</v>
      </c>
      <c r="B46">
        <f t="shared" si="0"/>
        <v>5</v>
      </c>
      <c r="C46" s="3">
        <v>12</v>
      </c>
      <c r="D46" s="3">
        <v>0</v>
      </c>
      <c r="E46">
        <f t="shared" si="8"/>
        <v>14585</v>
      </c>
      <c r="F46">
        <f t="shared" si="1"/>
        <v>0</v>
      </c>
      <c r="G46">
        <f t="shared" si="2"/>
        <v>-182</v>
      </c>
      <c r="H46">
        <f t="shared" si="3"/>
        <v>14403</v>
      </c>
      <c r="I46">
        <f t="shared" si="4"/>
        <v>0</v>
      </c>
      <c r="J46">
        <f t="shared" si="5"/>
        <v>0</v>
      </c>
      <c r="K46">
        <f t="shared" si="6"/>
        <v>14403</v>
      </c>
      <c r="L46">
        <f t="shared" si="7"/>
        <v>14403</v>
      </c>
    </row>
    <row r="47" spans="1:12" x14ac:dyDescent="0.25">
      <c r="A47" s="2">
        <v>42140</v>
      </c>
      <c r="B47">
        <f t="shared" si="0"/>
        <v>5</v>
      </c>
      <c r="C47" s="3">
        <v>10</v>
      </c>
      <c r="D47" s="3">
        <v>1.8</v>
      </c>
      <c r="E47">
        <f t="shared" si="8"/>
        <v>14403</v>
      </c>
      <c r="F47">
        <f t="shared" si="1"/>
        <v>1260</v>
      </c>
      <c r="G47">
        <f t="shared" si="2"/>
        <v>0</v>
      </c>
      <c r="H47">
        <f t="shared" si="3"/>
        <v>15663</v>
      </c>
      <c r="I47">
        <f t="shared" si="4"/>
        <v>0</v>
      </c>
      <c r="J47">
        <f t="shared" si="5"/>
        <v>0</v>
      </c>
      <c r="K47">
        <f t="shared" si="6"/>
        <v>15663</v>
      </c>
      <c r="L47">
        <f t="shared" si="7"/>
        <v>15663</v>
      </c>
    </row>
    <row r="48" spans="1:12" x14ac:dyDescent="0.25">
      <c r="A48" s="2">
        <v>42141</v>
      </c>
      <c r="B48">
        <f t="shared" si="0"/>
        <v>5</v>
      </c>
      <c r="C48" s="3">
        <v>11</v>
      </c>
      <c r="D48" s="3">
        <v>2.8</v>
      </c>
      <c r="E48">
        <f t="shared" si="8"/>
        <v>15663</v>
      </c>
      <c r="F48">
        <f t="shared" si="1"/>
        <v>1959.9999999999998</v>
      </c>
      <c r="G48">
        <f t="shared" si="2"/>
        <v>0</v>
      </c>
      <c r="H48">
        <f t="shared" si="3"/>
        <v>17623</v>
      </c>
      <c r="I48">
        <f t="shared" si="4"/>
        <v>0</v>
      </c>
      <c r="J48">
        <f t="shared" si="5"/>
        <v>0</v>
      </c>
      <c r="K48">
        <f t="shared" si="6"/>
        <v>17623</v>
      </c>
      <c r="L48">
        <f t="shared" si="7"/>
        <v>17623</v>
      </c>
    </row>
    <row r="49" spans="1:12" x14ac:dyDescent="0.25">
      <c r="A49" s="2">
        <v>42142</v>
      </c>
      <c r="B49">
        <f t="shared" si="0"/>
        <v>5</v>
      </c>
      <c r="C49" s="3">
        <v>12</v>
      </c>
      <c r="D49" s="3">
        <v>1.9</v>
      </c>
      <c r="E49">
        <f t="shared" si="8"/>
        <v>17623</v>
      </c>
      <c r="F49">
        <f t="shared" si="1"/>
        <v>1330</v>
      </c>
      <c r="G49">
        <f t="shared" si="2"/>
        <v>0</v>
      </c>
      <c r="H49">
        <f t="shared" si="3"/>
        <v>18953</v>
      </c>
      <c r="I49">
        <f t="shared" si="4"/>
        <v>0</v>
      </c>
      <c r="J49">
        <f t="shared" si="5"/>
        <v>0</v>
      </c>
      <c r="K49">
        <f t="shared" si="6"/>
        <v>18953</v>
      </c>
      <c r="L49">
        <f t="shared" si="7"/>
        <v>18953</v>
      </c>
    </row>
    <row r="50" spans="1:12" x14ac:dyDescent="0.25">
      <c r="A50" s="2">
        <v>42143</v>
      </c>
      <c r="B50">
        <f t="shared" si="0"/>
        <v>5</v>
      </c>
      <c r="C50" s="3">
        <v>16</v>
      </c>
      <c r="D50" s="3">
        <v>2.2000000000000002</v>
      </c>
      <c r="E50">
        <f t="shared" si="8"/>
        <v>18953</v>
      </c>
      <c r="F50">
        <f t="shared" si="1"/>
        <v>1540.0000000000002</v>
      </c>
      <c r="G50">
        <f t="shared" si="2"/>
        <v>0</v>
      </c>
      <c r="H50">
        <f t="shared" si="3"/>
        <v>20493</v>
      </c>
      <c r="I50">
        <f t="shared" si="4"/>
        <v>0</v>
      </c>
      <c r="J50">
        <f t="shared" si="5"/>
        <v>0</v>
      </c>
      <c r="K50">
        <f t="shared" si="6"/>
        <v>20493</v>
      </c>
      <c r="L50">
        <f t="shared" si="7"/>
        <v>20493</v>
      </c>
    </row>
    <row r="51" spans="1:12" x14ac:dyDescent="0.25">
      <c r="A51" s="2">
        <v>42144</v>
      </c>
      <c r="B51">
        <f t="shared" si="0"/>
        <v>5</v>
      </c>
      <c r="C51" s="3">
        <v>13</v>
      </c>
      <c r="D51" s="3">
        <v>2.2999999999999998</v>
      </c>
      <c r="E51">
        <f t="shared" si="8"/>
        <v>20493</v>
      </c>
      <c r="F51">
        <f t="shared" si="1"/>
        <v>1609.9999999999998</v>
      </c>
      <c r="G51">
        <f t="shared" si="2"/>
        <v>0</v>
      </c>
      <c r="H51">
        <f t="shared" si="3"/>
        <v>22103</v>
      </c>
      <c r="I51">
        <f t="shared" si="4"/>
        <v>0</v>
      </c>
      <c r="J51">
        <f t="shared" si="5"/>
        <v>0</v>
      </c>
      <c r="K51">
        <f t="shared" si="6"/>
        <v>22103</v>
      </c>
      <c r="L51">
        <f t="shared" si="7"/>
        <v>22103</v>
      </c>
    </row>
    <row r="52" spans="1:12" x14ac:dyDescent="0.25">
      <c r="A52" s="2">
        <v>42145</v>
      </c>
      <c r="B52">
        <f t="shared" si="0"/>
        <v>5</v>
      </c>
      <c r="C52" s="3">
        <v>11</v>
      </c>
      <c r="D52" s="3">
        <v>5.4</v>
      </c>
      <c r="E52">
        <f t="shared" si="8"/>
        <v>22103</v>
      </c>
      <c r="F52">
        <f t="shared" si="1"/>
        <v>3780.0000000000005</v>
      </c>
      <c r="G52">
        <f t="shared" si="2"/>
        <v>0</v>
      </c>
      <c r="H52">
        <f t="shared" si="3"/>
        <v>25000</v>
      </c>
      <c r="I52">
        <f t="shared" si="4"/>
        <v>0</v>
      </c>
      <c r="J52">
        <f t="shared" si="5"/>
        <v>0</v>
      </c>
      <c r="K52">
        <f t="shared" si="6"/>
        <v>25000</v>
      </c>
      <c r="L52">
        <f t="shared" si="7"/>
        <v>25000</v>
      </c>
    </row>
    <row r="53" spans="1:12" x14ac:dyDescent="0.25">
      <c r="A53" s="2">
        <v>42146</v>
      </c>
      <c r="B53">
        <f t="shared" si="0"/>
        <v>5</v>
      </c>
      <c r="C53" s="3">
        <v>12</v>
      </c>
      <c r="D53" s="3">
        <v>5.5</v>
      </c>
      <c r="E53">
        <f t="shared" si="8"/>
        <v>25000</v>
      </c>
      <c r="F53">
        <f t="shared" si="1"/>
        <v>3850</v>
      </c>
      <c r="G53">
        <f t="shared" si="2"/>
        <v>0</v>
      </c>
      <c r="H53">
        <f t="shared" si="3"/>
        <v>25000</v>
      </c>
      <c r="I53">
        <f t="shared" si="4"/>
        <v>0</v>
      </c>
      <c r="J53">
        <f t="shared" si="5"/>
        <v>0</v>
      </c>
      <c r="K53">
        <f t="shared" si="6"/>
        <v>25000</v>
      </c>
      <c r="L53">
        <f t="shared" si="7"/>
        <v>25000</v>
      </c>
    </row>
    <row r="54" spans="1:12" x14ac:dyDescent="0.25">
      <c r="A54" s="2">
        <v>42147</v>
      </c>
      <c r="B54">
        <f t="shared" si="0"/>
        <v>5</v>
      </c>
      <c r="C54" s="3">
        <v>12</v>
      </c>
      <c r="D54" s="3">
        <v>5.2</v>
      </c>
      <c r="E54">
        <f t="shared" si="8"/>
        <v>25000</v>
      </c>
      <c r="F54">
        <f t="shared" si="1"/>
        <v>3640</v>
      </c>
      <c r="G54">
        <f t="shared" si="2"/>
        <v>0</v>
      </c>
      <c r="H54">
        <f t="shared" si="3"/>
        <v>25000</v>
      </c>
      <c r="I54">
        <f t="shared" si="4"/>
        <v>0</v>
      </c>
      <c r="J54">
        <f t="shared" si="5"/>
        <v>0</v>
      </c>
      <c r="K54">
        <f t="shared" si="6"/>
        <v>25000</v>
      </c>
      <c r="L54">
        <f t="shared" si="7"/>
        <v>25000</v>
      </c>
    </row>
    <row r="55" spans="1:12" x14ac:dyDescent="0.25">
      <c r="A55" s="2">
        <v>42148</v>
      </c>
      <c r="B55">
        <f t="shared" si="0"/>
        <v>5</v>
      </c>
      <c r="C55" s="3">
        <v>14</v>
      </c>
      <c r="D55" s="3">
        <v>3</v>
      </c>
      <c r="E55">
        <f t="shared" si="8"/>
        <v>25000</v>
      </c>
      <c r="F55">
        <f t="shared" si="1"/>
        <v>2100</v>
      </c>
      <c r="G55">
        <f t="shared" si="2"/>
        <v>0</v>
      </c>
      <c r="H55">
        <f t="shared" si="3"/>
        <v>25000</v>
      </c>
      <c r="I55">
        <f t="shared" si="4"/>
        <v>0</v>
      </c>
      <c r="J55">
        <f t="shared" si="5"/>
        <v>0</v>
      </c>
      <c r="K55">
        <f t="shared" si="6"/>
        <v>25000</v>
      </c>
      <c r="L55">
        <f t="shared" si="7"/>
        <v>25000</v>
      </c>
    </row>
    <row r="56" spans="1:12" x14ac:dyDescent="0.25">
      <c r="A56" s="2">
        <v>42149</v>
      </c>
      <c r="B56">
        <f t="shared" si="0"/>
        <v>5</v>
      </c>
      <c r="C56" s="3">
        <v>15</v>
      </c>
      <c r="D56" s="3">
        <v>0</v>
      </c>
      <c r="E56">
        <f t="shared" si="8"/>
        <v>25000</v>
      </c>
      <c r="F56">
        <f t="shared" si="1"/>
        <v>0</v>
      </c>
      <c r="G56">
        <f t="shared" si="2"/>
        <v>-436</v>
      </c>
      <c r="H56">
        <f t="shared" si="3"/>
        <v>24564</v>
      </c>
      <c r="I56">
        <f t="shared" si="4"/>
        <v>0</v>
      </c>
      <c r="J56">
        <f t="shared" si="5"/>
        <v>0</v>
      </c>
      <c r="K56">
        <f t="shared" si="6"/>
        <v>24564</v>
      </c>
      <c r="L56">
        <f t="shared" si="7"/>
        <v>24564</v>
      </c>
    </row>
    <row r="57" spans="1:12" x14ac:dyDescent="0.25">
      <c r="A57" s="2">
        <v>42150</v>
      </c>
      <c r="B57">
        <f t="shared" si="0"/>
        <v>5</v>
      </c>
      <c r="C57" s="3">
        <v>14</v>
      </c>
      <c r="D57" s="3">
        <v>0</v>
      </c>
      <c r="E57">
        <f t="shared" si="8"/>
        <v>24564</v>
      </c>
      <c r="F57">
        <f t="shared" si="1"/>
        <v>0</v>
      </c>
      <c r="G57">
        <f t="shared" si="2"/>
        <v>-387</v>
      </c>
      <c r="H57">
        <f t="shared" si="3"/>
        <v>24177</v>
      </c>
      <c r="I57">
        <f t="shared" si="4"/>
        <v>0</v>
      </c>
      <c r="J57">
        <f t="shared" si="5"/>
        <v>0</v>
      </c>
      <c r="K57">
        <f t="shared" si="6"/>
        <v>24177</v>
      </c>
      <c r="L57">
        <f t="shared" si="7"/>
        <v>24177</v>
      </c>
    </row>
    <row r="58" spans="1:12" x14ac:dyDescent="0.25">
      <c r="A58" s="2">
        <v>42151</v>
      </c>
      <c r="B58">
        <f t="shared" si="0"/>
        <v>5</v>
      </c>
      <c r="C58" s="3">
        <v>10</v>
      </c>
      <c r="D58" s="3">
        <v>0</v>
      </c>
      <c r="E58">
        <f t="shared" si="8"/>
        <v>24177</v>
      </c>
      <c r="F58">
        <f t="shared" si="1"/>
        <v>0</v>
      </c>
      <c r="G58">
        <f t="shared" si="2"/>
        <v>-230</v>
      </c>
      <c r="H58">
        <f t="shared" si="3"/>
        <v>23947</v>
      </c>
      <c r="I58">
        <f t="shared" si="4"/>
        <v>0</v>
      </c>
      <c r="J58">
        <f t="shared" si="5"/>
        <v>0</v>
      </c>
      <c r="K58">
        <f t="shared" si="6"/>
        <v>23947</v>
      </c>
      <c r="L58">
        <f t="shared" si="7"/>
        <v>23947</v>
      </c>
    </row>
    <row r="59" spans="1:12" x14ac:dyDescent="0.25">
      <c r="A59" s="2">
        <v>42152</v>
      </c>
      <c r="B59">
        <f t="shared" si="0"/>
        <v>5</v>
      </c>
      <c r="C59" s="3">
        <v>12</v>
      </c>
      <c r="D59" s="3">
        <v>0.1</v>
      </c>
      <c r="E59">
        <f t="shared" si="8"/>
        <v>23947</v>
      </c>
      <c r="F59">
        <f t="shared" si="1"/>
        <v>70</v>
      </c>
      <c r="G59">
        <f t="shared" si="2"/>
        <v>0</v>
      </c>
      <c r="H59">
        <f t="shared" si="3"/>
        <v>24017</v>
      </c>
      <c r="I59">
        <f t="shared" si="4"/>
        <v>0</v>
      </c>
      <c r="J59">
        <f t="shared" si="5"/>
        <v>0</v>
      </c>
      <c r="K59">
        <f t="shared" si="6"/>
        <v>24017</v>
      </c>
      <c r="L59">
        <f t="shared" si="7"/>
        <v>24017</v>
      </c>
    </row>
    <row r="60" spans="1:12" x14ac:dyDescent="0.25">
      <c r="A60" s="2">
        <v>42153</v>
      </c>
      <c r="B60">
        <f t="shared" si="0"/>
        <v>5</v>
      </c>
      <c r="C60" s="3">
        <v>14</v>
      </c>
      <c r="D60" s="3">
        <v>0</v>
      </c>
      <c r="E60">
        <f t="shared" si="8"/>
        <v>24017</v>
      </c>
      <c r="F60">
        <f t="shared" si="1"/>
        <v>0</v>
      </c>
      <c r="G60">
        <f t="shared" si="2"/>
        <v>-378</v>
      </c>
      <c r="H60">
        <f t="shared" si="3"/>
        <v>23639</v>
      </c>
      <c r="I60">
        <f t="shared" si="4"/>
        <v>0</v>
      </c>
      <c r="J60">
        <f t="shared" si="5"/>
        <v>0</v>
      </c>
      <c r="K60">
        <f t="shared" si="6"/>
        <v>23639</v>
      </c>
      <c r="L60">
        <f t="shared" si="7"/>
        <v>23639</v>
      </c>
    </row>
    <row r="61" spans="1:12" x14ac:dyDescent="0.25">
      <c r="A61" s="2">
        <v>42154</v>
      </c>
      <c r="B61">
        <f t="shared" si="0"/>
        <v>5</v>
      </c>
      <c r="C61" s="3">
        <v>13</v>
      </c>
      <c r="D61" s="3">
        <v>0</v>
      </c>
      <c r="E61">
        <f t="shared" si="8"/>
        <v>23639</v>
      </c>
      <c r="F61">
        <f t="shared" si="1"/>
        <v>0</v>
      </c>
      <c r="G61">
        <f t="shared" si="2"/>
        <v>-333</v>
      </c>
      <c r="H61">
        <f t="shared" si="3"/>
        <v>23306</v>
      </c>
      <c r="I61">
        <f t="shared" si="4"/>
        <v>0</v>
      </c>
      <c r="J61">
        <f t="shared" si="5"/>
        <v>0</v>
      </c>
      <c r="K61">
        <f t="shared" si="6"/>
        <v>23306</v>
      </c>
      <c r="L61">
        <f t="shared" si="7"/>
        <v>23306</v>
      </c>
    </row>
    <row r="62" spans="1:12" x14ac:dyDescent="0.25">
      <c r="A62" s="2">
        <v>42155</v>
      </c>
      <c r="B62">
        <f t="shared" si="0"/>
        <v>5</v>
      </c>
      <c r="C62" s="3">
        <v>12</v>
      </c>
      <c r="D62" s="3">
        <v>0</v>
      </c>
      <c r="E62">
        <f t="shared" si="8"/>
        <v>23306</v>
      </c>
      <c r="F62">
        <f t="shared" si="1"/>
        <v>0</v>
      </c>
      <c r="G62">
        <f t="shared" si="2"/>
        <v>-291</v>
      </c>
      <c r="H62">
        <f t="shared" si="3"/>
        <v>23015</v>
      </c>
      <c r="I62">
        <f t="shared" si="4"/>
        <v>0</v>
      </c>
      <c r="J62">
        <f t="shared" si="5"/>
        <v>0</v>
      </c>
      <c r="K62">
        <f t="shared" si="6"/>
        <v>23015</v>
      </c>
      <c r="L62">
        <f t="shared" si="7"/>
        <v>23015</v>
      </c>
    </row>
    <row r="63" spans="1:12" x14ac:dyDescent="0.25">
      <c r="A63" s="2">
        <v>42156</v>
      </c>
      <c r="B63">
        <f t="shared" si="0"/>
        <v>6</v>
      </c>
      <c r="C63" s="3">
        <v>18</v>
      </c>
      <c r="D63" s="3">
        <v>4</v>
      </c>
      <c r="E63">
        <f t="shared" si="8"/>
        <v>23015</v>
      </c>
      <c r="F63">
        <f t="shared" si="1"/>
        <v>2800</v>
      </c>
      <c r="G63">
        <f t="shared" si="2"/>
        <v>0</v>
      </c>
      <c r="H63">
        <f t="shared" si="3"/>
        <v>25000</v>
      </c>
      <c r="I63">
        <f t="shared" si="4"/>
        <v>0</v>
      </c>
      <c r="J63">
        <f t="shared" si="5"/>
        <v>0</v>
      </c>
      <c r="K63">
        <f t="shared" si="6"/>
        <v>25000</v>
      </c>
      <c r="L63">
        <f t="shared" si="7"/>
        <v>25000</v>
      </c>
    </row>
    <row r="64" spans="1:12" x14ac:dyDescent="0.25">
      <c r="A64" s="2">
        <v>42157</v>
      </c>
      <c r="B64">
        <f t="shared" si="0"/>
        <v>6</v>
      </c>
      <c r="C64" s="3">
        <v>18</v>
      </c>
      <c r="D64" s="3">
        <v>3</v>
      </c>
      <c r="E64">
        <f t="shared" si="8"/>
        <v>25000</v>
      </c>
      <c r="F64">
        <f t="shared" si="1"/>
        <v>2100</v>
      </c>
      <c r="G64">
        <f t="shared" si="2"/>
        <v>0</v>
      </c>
      <c r="H64">
        <f t="shared" si="3"/>
        <v>25000</v>
      </c>
      <c r="I64">
        <f t="shared" si="4"/>
        <v>0</v>
      </c>
      <c r="J64">
        <f t="shared" si="5"/>
        <v>0</v>
      </c>
      <c r="K64">
        <f t="shared" si="6"/>
        <v>25000</v>
      </c>
      <c r="L64">
        <f t="shared" si="7"/>
        <v>25000</v>
      </c>
    </row>
    <row r="65" spans="1:12" x14ac:dyDescent="0.25">
      <c r="A65" s="2">
        <v>42158</v>
      </c>
      <c r="B65">
        <f t="shared" si="0"/>
        <v>6</v>
      </c>
      <c r="C65" s="3">
        <v>22</v>
      </c>
      <c r="D65" s="3">
        <v>0</v>
      </c>
      <c r="E65">
        <f t="shared" si="8"/>
        <v>25000</v>
      </c>
      <c r="F65">
        <f t="shared" si="1"/>
        <v>0</v>
      </c>
      <c r="G65">
        <f t="shared" si="2"/>
        <v>-774</v>
      </c>
      <c r="H65">
        <f t="shared" si="3"/>
        <v>24226</v>
      </c>
      <c r="I65">
        <f t="shared" si="4"/>
        <v>12000</v>
      </c>
      <c r="J65">
        <f t="shared" si="5"/>
        <v>0</v>
      </c>
      <c r="K65">
        <f t="shared" si="6"/>
        <v>24226</v>
      </c>
      <c r="L65">
        <f t="shared" si="7"/>
        <v>12226</v>
      </c>
    </row>
    <row r="66" spans="1:12" x14ac:dyDescent="0.25">
      <c r="A66" s="2">
        <v>42159</v>
      </c>
      <c r="B66">
        <f t="shared" si="0"/>
        <v>6</v>
      </c>
      <c r="C66" s="3">
        <v>15</v>
      </c>
      <c r="D66" s="3">
        <v>0</v>
      </c>
      <c r="E66">
        <f t="shared" si="8"/>
        <v>12226</v>
      </c>
      <c r="F66">
        <f t="shared" si="1"/>
        <v>0</v>
      </c>
      <c r="G66">
        <f t="shared" si="2"/>
        <v>-214</v>
      </c>
      <c r="H66">
        <f t="shared" si="3"/>
        <v>12012</v>
      </c>
      <c r="I66">
        <f t="shared" si="4"/>
        <v>0</v>
      </c>
      <c r="J66">
        <f t="shared" si="5"/>
        <v>0</v>
      </c>
      <c r="K66">
        <f t="shared" si="6"/>
        <v>12012</v>
      </c>
      <c r="L66">
        <f t="shared" si="7"/>
        <v>12012</v>
      </c>
    </row>
    <row r="67" spans="1:12" x14ac:dyDescent="0.25">
      <c r="A67" s="2">
        <v>42160</v>
      </c>
      <c r="B67">
        <f t="shared" ref="B67:B130" si="9">MONTH(A67)</f>
        <v>6</v>
      </c>
      <c r="C67" s="3">
        <v>18</v>
      </c>
      <c r="D67" s="3">
        <v>0</v>
      </c>
      <c r="E67">
        <f t="shared" si="8"/>
        <v>12012</v>
      </c>
      <c r="F67">
        <f t="shared" ref="F67:F130" si="10">700*D67</f>
        <v>0</v>
      </c>
      <c r="G67">
        <f t="shared" ref="G67:G130" si="11">IF(D67=0,ROUNDUP(-(0.0003*(C67^(1.5))*E67),0),0)</f>
        <v>-276</v>
      </c>
      <c r="H67">
        <f t="shared" ref="H67:H130" si="12">IF(E67+F67+G67&gt;25000,25000,E67+F67+G67)</f>
        <v>11736</v>
      </c>
      <c r="I67">
        <f t="shared" ref="I67:I130" si="13">IF(AND(C67&gt;15,D67&lt;=0.6),IF(C67&lt;=30,12000,24000),0)</f>
        <v>12000</v>
      </c>
      <c r="J67">
        <f t="shared" ref="J67:J130" si="14">IF(I67&gt;H67,25000-H67,0)</f>
        <v>13264</v>
      </c>
      <c r="K67">
        <f t="shared" ref="K67:K130" si="15">H67+J67</f>
        <v>25000</v>
      </c>
      <c r="L67">
        <f t="shared" ref="L67:L130" si="16">K67-I67</f>
        <v>13000</v>
      </c>
    </row>
    <row r="68" spans="1:12" x14ac:dyDescent="0.25">
      <c r="A68" s="2">
        <v>42161</v>
      </c>
      <c r="B68">
        <f t="shared" si="9"/>
        <v>6</v>
      </c>
      <c r="C68" s="3">
        <v>22</v>
      </c>
      <c r="D68" s="3">
        <v>0</v>
      </c>
      <c r="E68">
        <f t="shared" ref="E68:E131" si="17">L67</f>
        <v>13000</v>
      </c>
      <c r="F68">
        <f t="shared" si="10"/>
        <v>0</v>
      </c>
      <c r="G68">
        <f t="shared" si="11"/>
        <v>-403</v>
      </c>
      <c r="H68">
        <f t="shared" si="12"/>
        <v>12597</v>
      </c>
      <c r="I68">
        <f t="shared" si="13"/>
        <v>12000</v>
      </c>
      <c r="J68">
        <f t="shared" si="14"/>
        <v>0</v>
      </c>
      <c r="K68">
        <f t="shared" si="15"/>
        <v>12597</v>
      </c>
      <c r="L68">
        <f t="shared" si="16"/>
        <v>597</v>
      </c>
    </row>
    <row r="69" spans="1:12" x14ac:dyDescent="0.25">
      <c r="A69" s="2">
        <v>42162</v>
      </c>
      <c r="B69">
        <f t="shared" si="9"/>
        <v>6</v>
      </c>
      <c r="C69" s="3">
        <v>14</v>
      </c>
      <c r="D69" s="3">
        <v>8</v>
      </c>
      <c r="E69">
        <f t="shared" si="17"/>
        <v>597</v>
      </c>
      <c r="F69">
        <f t="shared" si="10"/>
        <v>5600</v>
      </c>
      <c r="G69">
        <f t="shared" si="11"/>
        <v>0</v>
      </c>
      <c r="H69">
        <f t="shared" si="12"/>
        <v>6197</v>
      </c>
      <c r="I69">
        <f t="shared" si="13"/>
        <v>0</v>
      </c>
      <c r="J69">
        <f t="shared" si="14"/>
        <v>0</v>
      </c>
      <c r="K69">
        <f t="shared" si="15"/>
        <v>6197</v>
      </c>
      <c r="L69">
        <f t="shared" si="16"/>
        <v>6197</v>
      </c>
    </row>
    <row r="70" spans="1:12" x14ac:dyDescent="0.25">
      <c r="A70" s="2">
        <v>42163</v>
      </c>
      <c r="B70">
        <f t="shared" si="9"/>
        <v>6</v>
      </c>
      <c r="C70" s="3">
        <v>14</v>
      </c>
      <c r="D70" s="3">
        <v>5.9</v>
      </c>
      <c r="E70">
        <f t="shared" si="17"/>
        <v>6197</v>
      </c>
      <c r="F70">
        <f t="shared" si="10"/>
        <v>4130</v>
      </c>
      <c r="G70">
        <f t="shared" si="11"/>
        <v>0</v>
      </c>
      <c r="H70">
        <f t="shared" si="12"/>
        <v>10327</v>
      </c>
      <c r="I70">
        <f t="shared" si="13"/>
        <v>0</v>
      </c>
      <c r="J70">
        <f t="shared" si="14"/>
        <v>0</v>
      </c>
      <c r="K70">
        <f t="shared" si="15"/>
        <v>10327</v>
      </c>
      <c r="L70">
        <f t="shared" si="16"/>
        <v>10327</v>
      </c>
    </row>
    <row r="71" spans="1:12" x14ac:dyDescent="0.25">
      <c r="A71" s="2">
        <v>42164</v>
      </c>
      <c r="B71">
        <f t="shared" si="9"/>
        <v>6</v>
      </c>
      <c r="C71" s="3">
        <v>12</v>
      </c>
      <c r="D71" s="3">
        <v>5</v>
      </c>
      <c r="E71">
        <f t="shared" si="17"/>
        <v>10327</v>
      </c>
      <c r="F71">
        <f t="shared" si="10"/>
        <v>3500</v>
      </c>
      <c r="G71">
        <f t="shared" si="11"/>
        <v>0</v>
      </c>
      <c r="H71">
        <f t="shared" si="12"/>
        <v>13827</v>
      </c>
      <c r="I71">
        <f t="shared" si="13"/>
        <v>0</v>
      </c>
      <c r="J71">
        <f t="shared" si="14"/>
        <v>0</v>
      </c>
      <c r="K71">
        <f t="shared" si="15"/>
        <v>13827</v>
      </c>
      <c r="L71">
        <f t="shared" si="16"/>
        <v>13827</v>
      </c>
    </row>
    <row r="72" spans="1:12" x14ac:dyDescent="0.25">
      <c r="A72" s="2">
        <v>42165</v>
      </c>
      <c r="B72">
        <f t="shared" si="9"/>
        <v>6</v>
      </c>
      <c r="C72" s="3">
        <v>16</v>
      </c>
      <c r="D72" s="3">
        <v>0</v>
      </c>
      <c r="E72">
        <f t="shared" si="17"/>
        <v>13827</v>
      </c>
      <c r="F72">
        <f t="shared" si="10"/>
        <v>0</v>
      </c>
      <c r="G72">
        <f t="shared" si="11"/>
        <v>-266</v>
      </c>
      <c r="H72">
        <f t="shared" si="12"/>
        <v>13561</v>
      </c>
      <c r="I72">
        <f t="shared" si="13"/>
        <v>12000</v>
      </c>
      <c r="J72">
        <f t="shared" si="14"/>
        <v>0</v>
      </c>
      <c r="K72">
        <f t="shared" si="15"/>
        <v>13561</v>
      </c>
      <c r="L72">
        <f t="shared" si="16"/>
        <v>1561</v>
      </c>
    </row>
    <row r="73" spans="1:12" x14ac:dyDescent="0.25">
      <c r="A73" s="2">
        <v>42166</v>
      </c>
      <c r="B73">
        <f t="shared" si="9"/>
        <v>6</v>
      </c>
      <c r="C73" s="3">
        <v>16</v>
      </c>
      <c r="D73" s="3">
        <v>0</v>
      </c>
      <c r="E73">
        <f t="shared" si="17"/>
        <v>1561</v>
      </c>
      <c r="F73">
        <f t="shared" si="10"/>
        <v>0</v>
      </c>
      <c r="G73">
        <f t="shared" si="11"/>
        <v>-30</v>
      </c>
      <c r="H73">
        <f t="shared" si="12"/>
        <v>1531</v>
      </c>
      <c r="I73">
        <f t="shared" si="13"/>
        <v>12000</v>
      </c>
      <c r="J73">
        <f t="shared" si="14"/>
        <v>23469</v>
      </c>
      <c r="K73">
        <f t="shared" si="15"/>
        <v>25000</v>
      </c>
      <c r="L73">
        <f t="shared" si="16"/>
        <v>13000</v>
      </c>
    </row>
    <row r="74" spans="1:12" x14ac:dyDescent="0.25">
      <c r="A74" s="2">
        <v>42167</v>
      </c>
      <c r="B74">
        <f t="shared" si="9"/>
        <v>6</v>
      </c>
      <c r="C74" s="3">
        <v>18</v>
      </c>
      <c r="D74" s="3">
        <v>5</v>
      </c>
      <c r="E74">
        <f t="shared" si="17"/>
        <v>13000</v>
      </c>
      <c r="F74">
        <f t="shared" si="10"/>
        <v>3500</v>
      </c>
      <c r="G74">
        <f t="shared" si="11"/>
        <v>0</v>
      </c>
      <c r="H74">
        <f t="shared" si="12"/>
        <v>16500</v>
      </c>
      <c r="I74">
        <f t="shared" si="13"/>
        <v>0</v>
      </c>
      <c r="J74">
        <f t="shared" si="14"/>
        <v>0</v>
      </c>
      <c r="K74">
        <f t="shared" si="15"/>
        <v>16500</v>
      </c>
      <c r="L74">
        <f t="shared" si="16"/>
        <v>16500</v>
      </c>
    </row>
    <row r="75" spans="1:12" x14ac:dyDescent="0.25">
      <c r="A75" s="2">
        <v>42168</v>
      </c>
      <c r="B75">
        <f t="shared" si="9"/>
        <v>6</v>
      </c>
      <c r="C75" s="3">
        <v>19</v>
      </c>
      <c r="D75" s="3">
        <v>1</v>
      </c>
      <c r="E75">
        <f t="shared" si="17"/>
        <v>16500</v>
      </c>
      <c r="F75">
        <f t="shared" si="10"/>
        <v>700</v>
      </c>
      <c r="G75">
        <f t="shared" si="11"/>
        <v>0</v>
      </c>
      <c r="H75">
        <f t="shared" si="12"/>
        <v>17200</v>
      </c>
      <c r="I75">
        <f t="shared" si="13"/>
        <v>0</v>
      </c>
      <c r="J75">
        <f t="shared" si="14"/>
        <v>0</v>
      </c>
      <c r="K75">
        <f t="shared" si="15"/>
        <v>17200</v>
      </c>
      <c r="L75">
        <f t="shared" si="16"/>
        <v>17200</v>
      </c>
    </row>
    <row r="76" spans="1:12" x14ac:dyDescent="0.25">
      <c r="A76" s="2">
        <v>42169</v>
      </c>
      <c r="B76">
        <f t="shared" si="9"/>
        <v>6</v>
      </c>
      <c r="C76" s="3">
        <v>22</v>
      </c>
      <c r="D76" s="3">
        <v>0</v>
      </c>
      <c r="E76">
        <f t="shared" si="17"/>
        <v>17200</v>
      </c>
      <c r="F76">
        <f t="shared" si="10"/>
        <v>0</v>
      </c>
      <c r="G76">
        <f t="shared" si="11"/>
        <v>-533</v>
      </c>
      <c r="H76">
        <f t="shared" si="12"/>
        <v>16667</v>
      </c>
      <c r="I76">
        <f t="shared" si="13"/>
        <v>12000</v>
      </c>
      <c r="J76">
        <f t="shared" si="14"/>
        <v>0</v>
      </c>
      <c r="K76">
        <f t="shared" si="15"/>
        <v>16667</v>
      </c>
      <c r="L76">
        <f t="shared" si="16"/>
        <v>4667</v>
      </c>
    </row>
    <row r="77" spans="1:12" x14ac:dyDescent="0.25">
      <c r="A77" s="2">
        <v>42170</v>
      </c>
      <c r="B77">
        <f t="shared" si="9"/>
        <v>6</v>
      </c>
      <c r="C77" s="3">
        <v>16</v>
      </c>
      <c r="D77" s="3">
        <v>0</v>
      </c>
      <c r="E77">
        <f t="shared" si="17"/>
        <v>4667</v>
      </c>
      <c r="F77">
        <f t="shared" si="10"/>
        <v>0</v>
      </c>
      <c r="G77">
        <f t="shared" si="11"/>
        <v>-90</v>
      </c>
      <c r="H77">
        <f t="shared" si="12"/>
        <v>4577</v>
      </c>
      <c r="I77">
        <f t="shared" si="13"/>
        <v>12000</v>
      </c>
      <c r="J77">
        <f t="shared" si="14"/>
        <v>20423</v>
      </c>
      <c r="K77">
        <f t="shared" si="15"/>
        <v>25000</v>
      </c>
      <c r="L77">
        <f t="shared" si="16"/>
        <v>13000</v>
      </c>
    </row>
    <row r="78" spans="1:12" x14ac:dyDescent="0.25">
      <c r="A78" s="2">
        <v>42171</v>
      </c>
      <c r="B78">
        <f t="shared" si="9"/>
        <v>6</v>
      </c>
      <c r="C78" s="3">
        <v>12</v>
      </c>
      <c r="D78" s="3">
        <v>0</v>
      </c>
      <c r="E78">
        <f t="shared" si="17"/>
        <v>13000</v>
      </c>
      <c r="F78">
        <f t="shared" si="10"/>
        <v>0</v>
      </c>
      <c r="G78">
        <f t="shared" si="11"/>
        <v>-163</v>
      </c>
      <c r="H78">
        <f t="shared" si="12"/>
        <v>12837</v>
      </c>
      <c r="I78">
        <f t="shared" si="13"/>
        <v>0</v>
      </c>
      <c r="J78">
        <f t="shared" si="14"/>
        <v>0</v>
      </c>
      <c r="K78">
        <f t="shared" si="15"/>
        <v>12837</v>
      </c>
      <c r="L78">
        <f t="shared" si="16"/>
        <v>12837</v>
      </c>
    </row>
    <row r="79" spans="1:12" x14ac:dyDescent="0.25">
      <c r="A79" s="2">
        <v>42172</v>
      </c>
      <c r="B79">
        <f t="shared" si="9"/>
        <v>6</v>
      </c>
      <c r="C79" s="3">
        <v>14</v>
      </c>
      <c r="D79" s="3">
        <v>0</v>
      </c>
      <c r="E79">
        <f t="shared" si="17"/>
        <v>12837</v>
      </c>
      <c r="F79">
        <f t="shared" si="10"/>
        <v>0</v>
      </c>
      <c r="G79">
        <f t="shared" si="11"/>
        <v>-202</v>
      </c>
      <c r="H79">
        <f t="shared" si="12"/>
        <v>12635</v>
      </c>
      <c r="I79">
        <f t="shared" si="13"/>
        <v>0</v>
      </c>
      <c r="J79">
        <f t="shared" si="14"/>
        <v>0</v>
      </c>
      <c r="K79">
        <f t="shared" si="15"/>
        <v>12635</v>
      </c>
      <c r="L79">
        <f t="shared" si="16"/>
        <v>12635</v>
      </c>
    </row>
    <row r="80" spans="1:12" x14ac:dyDescent="0.25">
      <c r="A80" s="2">
        <v>42173</v>
      </c>
      <c r="B80">
        <f t="shared" si="9"/>
        <v>6</v>
      </c>
      <c r="C80" s="3">
        <v>16</v>
      </c>
      <c r="D80" s="3">
        <v>0.3</v>
      </c>
      <c r="E80">
        <f t="shared" si="17"/>
        <v>12635</v>
      </c>
      <c r="F80">
        <f t="shared" si="10"/>
        <v>210</v>
      </c>
      <c r="G80">
        <f t="shared" si="11"/>
        <v>0</v>
      </c>
      <c r="H80">
        <f t="shared" si="12"/>
        <v>12845</v>
      </c>
      <c r="I80">
        <f t="shared" si="13"/>
        <v>12000</v>
      </c>
      <c r="J80">
        <f t="shared" si="14"/>
        <v>0</v>
      </c>
      <c r="K80">
        <f t="shared" si="15"/>
        <v>12845</v>
      </c>
      <c r="L80">
        <f t="shared" si="16"/>
        <v>845</v>
      </c>
    </row>
    <row r="81" spans="1:12" x14ac:dyDescent="0.25">
      <c r="A81" s="2">
        <v>42174</v>
      </c>
      <c r="B81">
        <f t="shared" si="9"/>
        <v>6</v>
      </c>
      <c r="C81" s="3">
        <v>12</v>
      </c>
      <c r="D81" s="3">
        <v>3</v>
      </c>
      <c r="E81">
        <f t="shared" si="17"/>
        <v>845</v>
      </c>
      <c r="F81">
        <f t="shared" si="10"/>
        <v>2100</v>
      </c>
      <c r="G81">
        <f t="shared" si="11"/>
        <v>0</v>
      </c>
      <c r="H81">
        <f t="shared" si="12"/>
        <v>2945</v>
      </c>
      <c r="I81">
        <f t="shared" si="13"/>
        <v>0</v>
      </c>
      <c r="J81">
        <f t="shared" si="14"/>
        <v>0</v>
      </c>
      <c r="K81">
        <f t="shared" si="15"/>
        <v>2945</v>
      </c>
      <c r="L81">
        <f t="shared" si="16"/>
        <v>2945</v>
      </c>
    </row>
    <row r="82" spans="1:12" x14ac:dyDescent="0.25">
      <c r="A82" s="2">
        <v>42175</v>
      </c>
      <c r="B82">
        <f t="shared" si="9"/>
        <v>6</v>
      </c>
      <c r="C82" s="3">
        <v>13</v>
      </c>
      <c r="D82" s="3">
        <v>2</v>
      </c>
      <c r="E82">
        <f t="shared" si="17"/>
        <v>2945</v>
      </c>
      <c r="F82">
        <f t="shared" si="10"/>
        <v>1400</v>
      </c>
      <c r="G82">
        <f t="shared" si="11"/>
        <v>0</v>
      </c>
      <c r="H82">
        <f t="shared" si="12"/>
        <v>4345</v>
      </c>
      <c r="I82">
        <f t="shared" si="13"/>
        <v>0</v>
      </c>
      <c r="J82">
        <f t="shared" si="14"/>
        <v>0</v>
      </c>
      <c r="K82">
        <f t="shared" si="15"/>
        <v>4345</v>
      </c>
      <c r="L82">
        <f t="shared" si="16"/>
        <v>4345</v>
      </c>
    </row>
    <row r="83" spans="1:12" x14ac:dyDescent="0.25">
      <c r="A83" s="2">
        <v>42176</v>
      </c>
      <c r="B83">
        <f t="shared" si="9"/>
        <v>6</v>
      </c>
      <c r="C83" s="3">
        <v>12</v>
      </c>
      <c r="D83" s="3">
        <v>0</v>
      </c>
      <c r="E83">
        <f t="shared" si="17"/>
        <v>4345</v>
      </c>
      <c r="F83">
        <f t="shared" si="10"/>
        <v>0</v>
      </c>
      <c r="G83">
        <f t="shared" si="11"/>
        <v>-55</v>
      </c>
      <c r="H83">
        <f t="shared" si="12"/>
        <v>4290</v>
      </c>
      <c r="I83">
        <f t="shared" si="13"/>
        <v>0</v>
      </c>
      <c r="J83">
        <f t="shared" si="14"/>
        <v>0</v>
      </c>
      <c r="K83">
        <f t="shared" si="15"/>
        <v>4290</v>
      </c>
      <c r="L83">
        <f t="shared" si="16"/>
        <v>4290</v>
      </c>
    </row>
    <row r="84" spans="1:12" x14ac:dyDescent="0.25">
      <c r="A84" s="2">
        <v>42177</v>
      </c>
      <c r="B84">
        <f t="shared" si="9"/>
        <v>6</v>
      </c>
      <c r="C84" s="3">
        <v>12</v>
      </c>
      <c r="D84" s="3">
        <v>3</v>
      </c>
      <c r="E84">
        <f t="shared" si="17"/>
        <v>4290</v>
      </c>
      <c r="F84">
        <f t="shared" si="10"/>
        <v>2100</v>
      </c>
      <c r="G84">
        <f t="shared" si="11"/>
        <v>0</v>
      </c>
      <c r="H84">
        <f t="shared" si="12"/>
        <v>6390</v>
      </c>
      <c r="I84">
        <f t="shared" si="13"/>
        <v>0</v>
      </c>
      <c r="J84">
        <f t="shared" si="14"/>
        <v>0</v>
      </c>
      <c r="K84">
        <f t="shared" si="15"/>
        <v>6390</v>
      </c>
      <c r="L84">
        <f t="shared" si="16"/>
        <v>6390</v>
      </c>
    </row>
    <row r="85" spans="1:12" x14ac:dyDescent="0.25">
      <c r="A85" s="2">
        <v>42178</v>
      </c>
      <c r="B85">
        <f t="shared" si="9"/>
        <v>6</v>
      </c>
      <c r="C85" s="3">
        <v>13</v>
      </c>
      <c r="D85" s="3">
        <v>3</v>
      </c>
      <c r="E85">
        <f t="shared" si="17"/>
        <v>6390</v>
      </c>
      <c r="F85">
        <f t="shared" si="10"/>
        <v>2100</v>
      </c>
      <c r="G85">
        <f t="shared" si="11"/>
        <v>0</v>
      </c>
      <c r="H85">
        <f t="shared" si="12"/>
        <v>8490</v>
      </c>
      <c r="I85">
        <f t="shared" si="13"/>
        <v>0</v>
      </c>
      <c r="J85">
        <f t="shared" si="14"/>
        <v>0</v>
      </c>
      <c r="K85">
        <f t="shared" si="15"/>
        <v>8490</v>
      </c>
      <c r="L85">
        <f t="shared" si="16"/>
        <v>8490</v>
      </c>
    </row>
    <row r="86" spans="1:12" x14ac:dyDescent="0.25">
      <c r="A86" s="2">
        <v>42179</v>
      </c>
      <c r="B86">
        <f t="shared" si="9"/>
        <v>6</v>
      </c>
      <c r="C86" s="3">
        <v>12</v>
      </c>
      <c r="D86" s="3">
        <v>0</v>
      </c>
      <c r="E86">
        <f t="shared" si="17"/>
        <v>8490</v>
      </c>
      <c r="F86">
        <f t="shared" si="10"/>
        <v>0</v>
      </c>
      <c r="G86">
        <f t="shared" si="11"/>
        <v>-106</v>
      </c>
      <c r="H86">
        <f t="shared" si="12"/>
        <v>8384</v>
      </c>
      <c r="I86">
        <f t="shared" si="13"/>
        <v>0</v>
      </c>
      <c r="J86">
        <f t="shared" si="14"/>
        <v>0</v>
      </c>
      <c r="K86">
        <f t="shared" si="15"/>
        <v>8384</v>
      </c>
      <c r="L86">
        <f t="shared" si="16"/>
        <v>8384</v>
      </c>
    </row>
    <row r="87" spans="1:12" x14ac:dyDescent="0.25">
      <c r="A87" s="2">
        <v>42180</v>
      </c>
      <c r="B87">
        <f t="shared" si="9"/>
        <v>6</v>
      </c>
      <c r="C87" s="3">
        <v>16</v>
      </c>
      <c r="D87" s="3">
        <v>0</v>
      </c>
      <c r="E87">
        <f t="shared" si="17"/>
        <v>8384</v>
      </c>
      <c r="F87">
        <f t="shared" si="10"/>
        <v>0</v>
      </c>
      <c r="G87">
        <f t="shared" si="11"/>
        <v>-161</v>
      </c>
      <c r="H87">
        <f t="shared" si="12"/>
        <v>8223</v>
      </c>
      <c r="I87">
        <f t="shared" si="13"/>
        <v>12000</v>
      </c>
      <c r="J87">
        <f t="shared" si="14"/>
        <v>16777</v>
      </c>
      <c r="K87">
        <f t="shared" si="15"/>
        <v>25000</v>
      </c>
      <c r="L87">
        <f t="shared" si="16"/>
        <v>13000</v>
      </c>
    </row>
    <row r="88" spans="1:12" x14ac:dyDescent="0.25">
      <c r="A88" s="2">
        <v>42181</v>
      </c>
      <c r="B88">
        <f t="shared" si="9"/>
        <v>6</v>
      </c>
      <c r="C88" s="3">
        <v>16</v>
      </c>
      <c r="D88" s="3">
        <v>7</v>
      </c>
      <c r="E88">
        <f t="shared" si="17"/>
        <v>13000</v>
      </c>
      <c r="F88">
        <f t="shared" si="10"/>
        <v>4900</v>
      </c>
      <c r="G88">
        <f t="shared" si="11"/>
        <v>0</v>
      </c>
      <c r="H88">
        <f t="shared" si="12"/>
        <v>17900</v>
      </c>
      <c r="I88">
        <f t="shared" si="13"/>
        <v>0</v>
      </c>
      <c r="J88">
        <f t="shared" si="14"/>
        <v>0</v>
      </c>
      <c r="K88">
        <f t="shared" si="15"/>
        <v>17900</v>
      </c>
      <c r="L88">
        <f t="shared" si="16"/>
        <v>17900</v>
      </c>
    </row>
    <row r="89" spans="1:12" x14ac:dyDescent="0.25">
      <c r="A89" s="2">
        <v>42182</v>
      </c>
      <c r="B89">
        <f t="shared" si="9"/>
        <v>6</v>
      </c>
      <c r="C89" s="3">
        <v>18</v>
      </c>
      <c r="D89" s="3">
        <v>6</v>
      </c>
      <c r="E89">
        <f t="shared" si="17"/>
        <v>17900</v>
      </c>
      <c r="F89">
        <f t="shared" si="10"/>
        <v>4200</v>
      </c>
      <c r="G89">
        <f t="shared" si="11"/>
        <v>0</v>
      </c>
      <c r="H89">
        <f t="shared" si="12"/>
        <v>22100</v>
      </c>
      <c r="I89">
        <f t="shared" si="13"/>
        <v>0</v>
      </c>
      <c r="J89">
        <f t="shared" si="14"/>
        <v>0</v>
      </c>
      <c r="K89">
        <f t="shared" si="15"/>
        <v>22100</v>
      </c>
      <c r="L89">
        <f t="shared" si="16"/>
        <v>22100</v>
      </c>
    </row>
    <row r="90" spans="1:12" x14ac:dyDescent="0.25">
      <c r="A90" s="2">
        <v>42183</v>
      </c>
      <c r="B90">
        <f t="shared" si="9"/>
        <v>6</v>
      </c>
      <c r="C90" s="3">
        <v>16</v>
      </c>
      <c r="D90" s="3">
        <v>0</v>
      </c>
      <c r="E90">
        <f t="shared" si="17"/>
        <v>22100</v>
      </c>
      <c r="F90">
        <f t="shared" si="10"/>
        <v>0</v>
      </c>
      <c r="G90">
        <f t="shared" si="11"/>
        <v>-425</v>
      </c>
      <c r="H90">
        <f t="shared" si="12"/>
        <v>21675</v>
      </c>
      <c r="I90">
        <f t="shared" si="13"/>
        <v>12000</v>
      </c>
      <c r="J90">
        <f t="shared" si="14"/>
        <v>0</v>
      </c>
      <c r="K90">
        <f t="shared" si="15"/>
        <v>21675</v>
      </c>
      <c r="L90">
        <f t="shared" si="16"/>
        <v>9675</v>
      </c>
    </row>
    <row r="91" spans="1:12" x14ac:dyDescent="0.25">
      <c r="A91" s="2">
        <v>42184</v>
      </c>
      <c r="B91">
        <f t="shared" si="9"/>
        <v>6</v>
      </c>
      <c r="C91" s="3">
        <v>16</v>
      </c>
      <c r="D91" s="3">
        <v>0</v>
      </c>
      <c r="E91">
        <f t="shared" si="17"/>
        <v>9675</v>
      </c>
      <c r="F91">
        <f t="shared" si="10"/>
        <v>0</v>
      </c>
      <c r="G91">
        <f t="shared" si="11"/>
        <v>-186</v>
      </c>
      <c r="H91">
        <f t="shared" si="12"/>
        <v>9489</v>
      </c>
      <c r="I91">
        <f t="shared" si="13"/>
        <v>12000</v>
      </c>
      <c r="J91">
        <f t="shared" si="14"/>
        <v>15511</v>
      </c>
      <c r="K91">
        <f t="shared" si="15"/>
        <v>25000</v>
      </c>
      <c r="L91">
        <f t="shared" si="16"/>
        <v>13000</v>
      </c>
    </row>
    <row r="92" spans="1:12" x14ac:dyDescent="0.25">
      <c r="A92" s="2">
        <v>42185</v>
      </c>
      <c r="B92">
        <f t="shared" si="9"/>
        <v>6</v>
      </c>
      <c r="C92" s="3">
        <v>19</v>
      </c>
      <c r="D92" s="3">
        <v>0</v>
      </c>
      <c r="E92">
        <f t="shared" si="17"/>
        <v>13000</v>
      </c>
      <c r="F92">
        <f t="shared" si="10"/>
        <v>0</v>
      </c>
      <c r="G92">
        <f t="shared" si="11"/>
        <v>-323</v>
      </c>
      <c r="H92">
        <f t="shared" si="12"/>
        <v>12677</v>
      </c>
      <c r="I92">
        <f t="shared" si="13"/>
        <v>12000</v>
      </c>
      <c r="J92">
        <f t="shared" si="14"/>
        <v>0</v>
      </c>
      <c r="K92">
        <f t="shared" si="15"/>
        <v>12677</v>
      </c>
      <c r="L92">
        <f t="shared" si="16"/>
        <v>677</v>
      </c>
    </row>
    <row r="93" spans="1:12" x14ac:dyDescent="0.25">
      <c r="A93" s="2">
        <v>42186</v>
      </c>
      <c r="B93">
        <f t="shared" si="9"/>
        <v>7</v>
      </c>
      <c r="C93" s="3">
        <v>18</v>
      </c>
      <c r="D93" s="3">
        <v>0</v>
      </c>
      <c r="E93">
        <f t="shared" si="17"/>
        <v>677</v>
      </c>
      <c r="F93">
        <f t="shared" si="10"/>
        <v>0</v>
      </c>
      <c r="G93">
        <f t="shared" si="11"/>
        <v>-16</v>
      </c>
      <c r="H93">
        <f t="shared" si="12"/>
        <v>661</v>
      </c>
      <c r="I93">
        <f t="shared" si="13"/>
        <v>12000</v>
      </c>
      <c r="J93">
        <f t="shared" si="14"/>
        <v>24339</v>
      </c>
      <c r="K93">
        <f t="shared" si="15"/>
        <v>25000</v>
      </c>
      <c r="L93">
        <f t="shared" si="16"/>
        <v>13000</v>
      </c>
    </row>
    <row r="94" spans="1:12" x14ac:dyDescent="0.25">
      <c r="A94" s="2">
        <v>42187</v>
      </c>
      <c r="B94">
        <f t="shared" si="9"/>
        <v>7</v>
      </c>
      <c r="C94" s="3">
        <v>20</v>
      </c>
      <c r="D94" s="3">
        <v>0</v>
      </c>
      <c r="E94">
        <f t="shared" si="17"/>
        <v>13000</v>
      </c>
      <c r="F94">
        <f t="shared" si="10"/>
        <v>0</v>
      </c>
      <c r="G94">
        <f t="shared" si="11"/>
        <v>-349</v>
      </c>
      <c r="H94">
        <f t="shared" si="12"/>
        <v>12651</v>
      </c>
      <c r="I94">
        <f t="shared" si="13"/>
        <v>12000</v>
      </c>
      <c r="J94">
        <f t="shared" si="14"/>
        <v>0</v>
      </c>
      <c r="K94">
        <f t="shared" si="15"/>
        <v>12651</v>
      </c>
      <c r="L94">
        <f t="shared" si="16"/>
        <v>651</v>
      </c>
    </row>
    <row r="95" spans="1:12" x14ac:dyDescent="0.25">
      <c r="A95" s="2">
        <v>42188</v>
      </c>
      <c r="B95">
        <f t="shared" si="9"/>
        <v>7</v>
      </c>
      <c r="C95" s="3">
        <v>22</v>
      </c>
      <c r="D95" s="3">
        <v>0</v>
      </c>
      <c r="E95">
        <f t="shared" si="17"/>
        <v>651</v>
      </c>
      <c r="F95">
        <f t="shared" si="10"/>
        <v>0</v>
      </c>
      <c r="G95">
        <f t="shared" si="11"/>
        <v>-21</v>
      </c>
      <c r="H95">
        <f t="shared" si="12"/>
        <v>630</v>
      </c>
      <c r="I95">
        <f t="shared" si="13"/>
        <v>12000</v>
      </c>
      <c r="J95">
        <f t="shared" si="14"/>
        <v>24370</v>
      </c>
      <c r="K95">
        <f t="shared" si="15"/>
        <v>25000</v>
      </c>
      <c r="L95">
        <f t="shared" si="16"/>
        <v>13000</v>
      </c>
    </row>
    <row r="96" spans="1:12" x14ac:dyDescent="0.25">
      <c r="A96" s="2">
        <v>42189</v>
      </c>
      <c r="B96">
        <f t="shared" si="9"/>
        <v>7</v>
      </c>
      <c r="C96" s="3">
        <v>25</v>
      </c>
      <c r="D96" s="3">
        <v>0</v>
      </c>
      <c r="E96">
        <f t="shared" si="17"/>
        <v>13000</v>
      </c>
      <c r="F96">
        <f t="shared" si="10"/>
        <v>0</v>
      </c>
      <c r="G96">
        <f t="shared" si="11"/>
        <v>-488</v>
      </c>
      <c r="H96">
        <f t="shared" si="12"/>
        <v>12512</v>
      </c>
      <c r="I96">
        <f t="shared" si="13"/>
        <v>12000</v>
      </c>
      <c r="J96">
        <f t="shared" si="14"/>
        <v>0</v>
      </c>
      <c r="K96">
        <f t="shared" si="15"/>
        <v>12512</v>
      </c>
      <c r="L96">
        <f t="shared" si="16"/>
        <v>512</v>
      </c>
    </row>
    <row r="97" spans="1:12" x14ac:dyDescent="0.25">
      <c r="A97" s="2">
        <v>42190</v>
      </c>
      <c r="B97">
        <f t="shared" si="9"/>
        <v>7</v>
      </c>
      <c r="C97" s="3">
        <v>26</v>
      </c>
      <c r="D97" s="3">
        <v>0</v>
      </c>
      <c r="E97">
        <f t="shared" si="17"/>
        <v>512</v>
      </c>
      <c r="F97">
        <f t="shared" si="10"/>
        <v>0</v>
      </c>
      <c r="G97">
        <f t="shared" si="11"/>
        <v>-21</v>
      </c>
      <c r="H97">
        <f t="shared" si="12"/>
        <v>491</v>
      </c>
      <c r="I97">
        <f t="shared" si="13"/>
        <v>12000</v>
      </c>
      <c r="J97">
        <f t="shared" si="14"/>
        <v>24509</v>
      </c>
      <c r="K97">
        <f t="shared" si="15"/>
        <v>25000</v>
      </c>
      <c r="L97">
        <f t="shared" si="16"/>
        <v>13000</v>
      </c>
    </row>
    <row r="98" spans="1:12" x14ac:dyDescent="0.25">
      <c r="A98" s="2">
        <v>42191</v>
      </c>
      <c r="B98">
        <f t="shared" si="9"/>
        <v>7</v>
      </c>
      <c r="C98" s="3">
        <v>22</v>
      </c>
      <c r="D98" s="3">
        <v>0</v>
      </c>
      <c r="E98">
        <f t="shared" si="17"/>
        <v>13000</v>
      </c>
      <c r="F98">
        <f t="shared" si="10"/>
        <v>0</v>
      </c>
      <c r="G98">
        <f t="shared" si="11"/>
        <v>-403</v>
      </c>
      <c r="H98">
        <f t="shared" si="12"/>
        <v>12597</v>
      </c>
      <c r="I98">
        <f t="shared" si="13"/>
        <v>12000</v>
      </c>
      <c r="J98">
        <f t="shared" si="14"/>
        <v>0</v>
      </c>
      <c r="K98">
        <f t="shared" si="15"/>
        <v>12597</v>
      </c>
      <c r="L98">
        <f t="shared" si="16"/>
        <v>597</v>
      </c>
    </row>
    <row r="99" spans="1:12" x14ac:dyDescent="0.25">
      <c r="A99" s="2">
        <v>42192</v>
      </c>
      <c r="B99">
        <f t="shared" si="9"/>
        <v>7</v>
      </c>
      <c r="C99" s="3">
        <v>22</v>
      </c>
      <c r="D99" s="3">
        <v>18</v>
      </c>
      <c r="E99">
        <f t="shared" si="17"/>
        <v>597</v>
      </c>
      <c r="F99">
        <f t="shared" si="10"/>
        <v>12600</v>
      </c>
      <c r="G99">
        <f t="shared" si="11"/>
        <v>0</v>
      </c>
      <c r="H99">
        <f t="shared" si="12"/>
        <v>13197</v>
      </c>
      <c r="I99">
        <f t="shared" si="13"/>
        <v>0</v>
      </c>
      <c r="J99">
        <f t="shared" si="14"/>
        <v>0</v>
      </c>
      <c r="K99">
        <f t="shared" si="15"/>
        <v>13197</v>
      </c>
      <c r="L99">
        <f t="shared" si="16"/>
        <v>13197</v>
      </c>
    </row>
    <row r="100" spans="1:12" x14ac:dyDescent="0.25">
      <c r="A100" s="2">
        <v>42193</v>
      </c>
      <c r="B100">
        <f t="shared" si="9"/>
        <v>7</v>
      </c>
      <c r="C100" s="3">
        <v>20</v>
      </c>
      <c r="D100" s="3">
        <v>3</v>
      </c>
      <c r="E100">
        <f t="shared" si="17"/>
        <v>13197</v>
      </c>
      <c r="F100">
        <f t="shared" si="10"/>
        <v>2100</v>
      </c>
      <c r="G100">
        <f t="shared" si="11"/>
        <v>0</v>
      </c>
      <c r="H100">
        <f t="shared" si="12"/>
        <v>15297</v>
      </c>
      <c r="I100">
        <f t="shared" si="13"/>
        <v>0</v>
      </c>
      <c r="J100">
        <f t="shared" si="14"/>
        <v>0</v>
      </c>
      <c r="K100">
        <f t="shared" si="15"/>
        <v>15297</v>
      </c>
      <c r="L100">
        <f t="shared" si="16"/>
        <v>15297</v>
      </c>
    </row>
    <row r="101" spans="1:12" x14ac:dyDescent="0.25">
      <c r="A101" s="2">
        <v>42194</v>
      </c>
      <c r="B101">
        <f t="shared" si="9"/>
        <v>7</v>
      </c>
      <c r="C101" s="3">
        <v>16</v>
      </c>
      <c r="D101" s="3">
        <v>0.2</v>
      </c>
      <c r="E101">
        <f t="shared" si="17"/>
        <v>15297</v>
      </c>
      <c r="F101">
        <f t="shared" si="10"/>
        <v>140</v>
      </c>
      <c r="G101">
        <f t="shared" si="11"/>
        <v>0</v>
      </c>
      <c r="H101">
        <f t="shared" si="12"/>
        <v>15437</v>
      </c>
      <c r="I101">
        <f t="shared" si="13"/>
        <v>12000</v>
      </c>
      <c r="J101">
        <f t="shared" si="14"/>
        <v>0</v>
      </c>
      <c r="K101">
        <f t="shared" si="15"/>
        <v>15437</v>
      </c>
      <c r="L101">
        <f t="shared" si="16"/>
        <v>3437</v>
      </c>
    </row>
    <row r="102" spans="1:12" x14ac:dyDescent="0.25">
      <c r="A102" s="2">
        <v>42195</v>
      </c>
      <c r="B102">
        <f t="shared" si="9"/>
        <v>7</v>
      </c>
      <c r="C102" s="3">
        <v>13</v>
      </c>
      <c r="D102" s="3">
        <v>12.2</v>
      </c>
      <c r="E102">
        <f t="shared" si="17"/>
        <v>3437</v>
      </c>
      <c r="F102">
        <f t="shared" si="10"/>
        <v>8540</v>
      </c>
      <c r="G102">
        <f t="shared" si="11"/>
        <v>0</v>
      </c>
      <c r="H102">
        <f t="shared" si="12"/>
        <v>11977</v>
      </c>
      <c r="I102">
        <f t="shared" si="13"/>
        <v>0</v>
      </c>
      <c r="J102">
        <f t="shared" si="14"/>
        <v>0</v>
      </c>
      <c r="K102">
        <f t="shared" si="15"/>
        <v>11977</v>
      </c>
      <c r="L102">
        <f t="shared" si="16"/>
        <v>11977</v>
      </c>
    </row>
    <row r="103" spans="1:12" x14ac:dyDescent="0.25">
      <c r="A103" s="2">
        <v>42196</v>
      </c>
      <c r="B103">
        <f t="shared" si="9"/>
        <v>7</v>
      </c>
      <c r="C103" s="3">
        <v>16</v>
      </c>
      <c r="D103" s="3">
        <v>0</v>
      </c>
      <c r="E103">
        <f t="shared" si="17"/>
        <v>11977</v>
      </c>
      <c r="F103">
        <f t="shared" si="10"/>
        <v>0</v>
      </c>
      <c r="G103">
        <f t="shared" si="11"/>
        <v>-230</v>
      </c>
      <c r="H103">
        <f t="shared" si="12"/>
        <v>11747</v>
      </c>
      <c r="I103">
        <f t="shared" si="13"/>
        <v>12000</v>
      </c>
      <c r="J103">
        <f t="shared" si="14"/>
        <v>13253</v>
      </c>
      <c r="K103">
        <f t="shared" si="15"/>
        <v>25000</v>
      </c>
      <c r="L103">
        <f t="shared" si="16"/>
        <v>13000</v>
      </c>
    </row>
    <row r="104" spans="1:12" x14ac:dyDescent="0.25">
      <c r="A104" s="2">
        <v>42197</v>
      </c>
      <c r="B104">
        <f t="shared" si="9"/>
        <v>7</v>
      </c>
      <c r="C104" s="3">
        <v>18</v>
      </c>
      <c r="D104" s="3">
        <v>2</v>
      </c>
      <c r="E104">
        <f t="shared" si="17"/>
        <v>13000</v>
      </c>
      <c r="F104">
        <f t="shared" si="10"/>
        <v>1400</v>
      </c>
      <c r="G104">
        <f t="shared" si="11"/>
        <v>0</v>
      </c>
      <c r="H104">
        <f t="shared" si="12"/>
        <v>14400</v>
      </c>
      <c r="I104">
        <f t="shared" si="13"/>
        <v>0</v>
      </c>
      <c r="J104">
        <f t="shared" si="14"/>
        <v>0</v>
      </c>
      <c r="K104">
        <f t="shared" si="15"/>
        <v>14400</v>
      </c>
      <c r="L104">
        <f t="shared" si="16"/>
        <v>14400</v>
      </c>
    </row>
    <row r="105" spans="1:12" x14ac:dyDescent="0.25">
      <c r="A105" s="2">
        <v>42198</v>
      </c>
      <c r="B105">
        <f t="shared" si="9"/>
        <v>7</v>
      </c>
      <c r="C105" s="3">
        <v>18</v>
      </c>
      <c r="D105" s="3">
        <v>12</v>
      </c>
      <c r="E105">
        <f t="shared" si="17"/>
        <v>14400</v>
      </c>
      <c r="F105">
        <f t="shared" si="10"/>
        <v>8400</v>
      </c>
      <c r="G105">
        <f t="shared" si="11"/>
        <v>0</v>
      </c>
      <c r="H105">
        <f t="shared" si="12"/>
        <v>22800</v>
      </c>
      <c r="I105">
        <f t="shared" si="13"/>
        <v>0</v>
      </c>
      <c r="J105">
        <f t="shared" si="14"/>
        <v>0</v>
      </c>
      <c r="K105">
        <f t="shared" si="15"/>
        <v>22800</v>
      </c>
      <c r="L105">
        <f t="shared" si="16"/>
        <v>22800</v>
      </c>
    </row>
    <row r="106" spans="1:12" x14ac:dyDescent="0.25">
      <c r="A106" s="2">
        <v>42199</v>
      </c>
      <c r="B106">
        <f t="shared" si="9"/>
        <v>7</v>
      </c>
      <c r="C106" s="3">
        <v>18</v>
      </c>
      <c r="D106" s="3">
        <v>0</v>
      </c>
      <c r="E106">
        <f t="shared" si="17"/>
        <v>22800</v>
      </c>
      <c r="F106">
        <f t="shared" si="10"/>
        <v>0</v>
      </c>
      <c r="G106">
        <f t="shared" si="11"/>
        <v>-523</v>
      </c>
      <c r="H106">
        <f t="shared" si="12"/>
        <v>22277</v>
      </c>
      <c r="I106">
        <f t="shared" si="13"/>
        <v>12000</v>
      </c>
      <c r="J106">
        <f t="shared" si="14"/>
        <v>0</v>
      </c>
      <c r="K106">
        <f t="shared" si="15"/>
        <v>22277</v>
      </c>
      <c r="L106">
        <f t="shared" si="16"/>
        <v>10277</v>
      </c>
    </row>
    <row r="107" spans="1:12" x14ac:dyDescent="0.25">
      <c r="A107" s="2">
        <v>42200</v>
      </c>
      <c r="B107">
        <f t="shared" si="9"/>
        <v>7</v>
      </c>
      <c r="C107" s="3">
        <v>18</v>
      </c>
      <c r="D107" s="3">
        <v>0</v>
      </c>
      <c r="E107">
        <f t="shared" si="17"/>
        <v>10277</v>
      </c>
      <c r="F107">
        <f t="shared" si="10"/>
        <v>0</v>
      </c>
      <c r="G107">
        <f t="shared" si="11"/>
        <v>-236</v>
      </c>
      <c r="H107">
        <f t="shared" si="12"/>
        <v>10041</v>
      </c>
      <c r="I107">
        <f t="shared" si="13"/>
        <v>12000</v>
      </c>
      <c r="J107">
        <f t="shared" si="14"/>
        <v>14959</v>
      </c>
      <c r="K107">
        <f t="shared" si="15"/>
        <v>25000</v>
      </c>
      <c r="L107">
        <f t="shared" si="16"/>
        <v>13000</v>
      </c>
    </row>
    <row r="108" spans="1:12" x14ac:dyDescent="0.25">
      <c r="A108" s="2">
        <v>42201</v>
      </c>
      <c r="B108">
        <f t="shared" si="9"/>
        <v>7</v>
      </c>
      <c r="C108" s="3">
        <v>16</v>
      </c>
      <c r="D108" s="3">
        <v>0</v>
      </c>
      <c r="E108">
        <f t="shared" si="17"/>
        <v>13000</v>
      </c>
      <c r="F108">
        <f t="shared" si="10"/>
        <v>0</v>
      </c>
      <c r="G108">
        <f t="shared" si="11"/>
        <v>-250</v>
      </c>
      <c r="H108">
        <f t="shared" si="12"/>
        <v>12750</v>
      </c>
      <c r="I108">
        <f t="shared" si="13"/>
        <v>12000</v>
      </c>
      <c r="J108">
        <f t="shared" si="14"/>
        <v>0</v>
      </c>
      <c r="K108">
        <f t="shared" si="15"/>
        <v>12750</v>
      </c>
      <c r="L108">
        <f t="shared" si="16"/>
        <v>750</v>
      </c>
    </row>
    <row r="109" spans="1:12" x14ac:dyDescent="0.25">
      <c r="A109" s="2">
        <v>42202</v>
      </c>
      <c r="B109">
        <f t="shared" si="9"/>
        <v>7</v>
      </c>
      <c r="C109" s="3">
        <v>21</v>
      </c>
      <c r="D109" s="3">
        <v>0</v>
      </c>
      <c r="E109">
        <f t="shared" si="17"/>
        <v>750</v>
      </c>
      <c r="F109">
        <f t="shared" si="10"/>
        <v>0</v>
      </c>
      <c r="G109">
        <f t="shared" si="11"/>
        <v>-22</v>
      </c>
      <c r="H109">
        <f t="shared" si="12"/>
        <v>728</v>
      </c>
      <c r="I109">
        <f t="shared" si="13"/>
        <v>12000</v>
      </c>
      <c r="J109">
        <f t="shared" si="14"/>
        <v>24272</v>
      </c>
      <c r="K109">
        <f t="shared" si="15"/>
        <v>25000</v>
      </c>
      <c r="L109">
        <f t="shared" si="16"/>
        <v>13000</v>
      </c>
    </row>
    <row r="110" spans="1:12" x14ac:dyDescent="0.25">
      <c r="A110" s="2">
        <v>42203</v>
      </c>
      <c r="B110">
        <f t="shared" si="9"/>
        <v>7</v>
      </c>
      <c r="C110" s="3">
        <v>26</v>
      </c>
      <c r="D110" s="3">
        <v>0</v>
      </c>
      <c r="E110">
        <f t="shared" si="17"/>
        <v>13000</v>
      </c>
      <c r="F110">
        <f t="shared" si="10"/>
        <v>0</v>
      </c>
      <c r="G110">
        <f t="shared" si="11"/>
        <v>-518</v>
      </c>
      <c r="H110">
        <f t="shared" si="12"/>
        <v>12482</v>
      </c>
      <c r="I110">
        <f t="shared" si="13"/>
        <v>12000</v>
      </c>
      <c r="J110">
        <f t="shared" si="14"/>
        <v>0</v>
      </c>
      <c r="K110">
        <f t="shared" si="15"/>
        <v>12482</v>
      </c>
      <c r="L110">
        <f t="shared" si="16"/>
        <v>482</v>
      </c>
    </row>
    <row r="111" spans="1:12" x14ac:dyDescent="0.25">
      <c r="A111" s="2">
        <v>42204</v>
      </c>
      <c r="B111">
        <f t="shared" si="9"/>
        <v>7</v>
      </c>
      <c r="C111" s="3">
        <v>23</v>
      </c>
      <c r="D111" s="3">
        <v>18</v>
      </c>
      <c r="E111">
        <f t="shared" si="17"/>
        <v>482</v>
      </c>
      <c r="F111">
        <f t="shared" si="10"/>
        <v>12600</v>
      </c>
      <c r="G111">
        <f t="shared" si="11"/>
        <v>0</v>
      </c>
      <c r="H111">
        <f t="shared" si="12"/>
        <v>13082</v>
      </c>
      <c r="I111">
        <f t="shared" si="13"/>
        <v>0</v>
      </c>
      <c r="J111">
        <f t="shared" si="14"/>
        <v>0</v>
      </c>
      <c r="K111">
        <f t="shared" si="15"/>
        <v>13082</v>
      </c>
      <c r="L111">
        <f t="shared" si="16"/>
        <v>13082</v>
      </c>
    </row>
    <row r="112" spans="1:12" x14ac:dyDescent="0.25">
      <c r="A112" s="2">
        <v>42205</v>
      </c>
      <c r="B112">
        <f t="shared" si="9"/>
        <v>7</v>
      </c>
      <c r="C112" s="3">
        <v>19</v>
      </c>
      <c r="D112" s="3">
        <v>0</v>
      </c>
      <c r="E112">
        <f t="shared" si="17"/>
        <v>13082</v>
      </c>
      <c r="F112">
        <f t="shared" si="10"/>
        <v>0</v>
      </c>
      <c r="G112">
        <f t="shared" si="11"/>
        <v>-326</v>
      </c>
      <c r="H112">
        <f t="shared" si="12"/>
        <v>12756</v>
      </c>
      <c r="I112">
        <f t="shared" si="13"/>
        <v>12000</v>
      </c>
      <c r="J112">
        <f t="shared" si="14"/>
        <v>0</v>
      </c>
      <c r="K112">
        <f t="shared" si="15"/>
        <v>12756</v>
      </c>
      <c r="L112">
        <f t="shared" si="16"/>
        <v>756</v>
      </c>
    </row>
    <row r="113" spans="1:12" x14ac:dyDescent="0.25">
      <c r="A113" s="2">
        <v>42206</v>
      </c>
      <c r="B113">
        <f t="shared" si="9"/>
        <v>7</v>
      </c>
      <c r="C113" s="3">
        <v>20</v>
      </c>
      <c r="D113" s="3">
        <v>6</v>
      </c>
      <c r="E113">
        <f t="shared" si="17"/>
        <v>756</v>
      </c>
      <c r="F113">
        <f t="shared" si="10"/>
        <v>4200</v>
      </c>
      <c r="G113">
        <f t="shared" si="11"/>
        <v>0</v>
      </c>
      <c r="H113">
        <f t="shared" si="12"/>
        <v>4956</v>
      </c>
      <c r="I113">
        <f t="shared" si="13"/>
        <v>0</v>
      </c>
      <c r="J113">
        <f t="shared" si="14"/>
        <v>0</v>
      </c>
      <c r="K113">
        <f t="shared" si="15"/>
        <v>4956</v>
      </c>
      <c r="L113">
        <f t="shared" si="16"/>
        <v>4956</v>
      </c>
    </row>
    <row r="114" spans="1:12" x14ac:dyDescent="0.25">
      <c r="A114" s="2">
        <v>42207</v>
      </c>
      <c r="B114">
        <f t="shared" si="9"/>
        <v>7</v>
      </c>
      <c r="C114" s="3">
        <v>22</v>
      </c>
      <c r="D114" s="3">
        <v>0</v>
      </c>
      <c r="E114">
        <f t="shared" si="17"/>
        <v>4956</v>
      </c>
      <c r="F114">
        <f t="shared" si="10"/>
        <v>0</v>
      </c>
      <c r="G114">
        <f t="shared" si="11"/>
        <v>-154</v>
      </c>
      <c r="H114">
        <f t="shared" si="12"/>
        <v>4802</v>
      </c>
      <c r="I114">
        <f t="shared" si="13"/>
        <v>12000</v>
      </c>
      <c r="J114">
        <f t="shared" si="14"/>
        <v>20198</v>
      </c>
      <c r="K114">
        <f t="shared" si="15"/>
        <v>25000</v>
      </c>
      <c r="L114">
        <f t="shared" si="16"/>
        <v>13000</v>
      </c>
    </row>
    <row r="115" spans="1:12" x14ac:dyDescent="0.25">
      <c r="A115" s="2">
        <v>42208</v>
      </c>
      <c r="B115">
        <f t="shared" si="9"/>
        <v>7</v>
      </c>
      <c r="C115" s="3">
        <v>20</v>
      </c>
      <c r="D115" s="3">
        <v>0</v>
      </c>
      <c r="E115">
        <f t="shared" si="17"/>
        <v>13000</v>
      </c>
      <c r="F115">
        <f t="shared" si="10"/>
        <v>0</v>
      </c>
      <c r="G115">
        <f t="shared" si="11"/>
        <v>-349</v>
      </c>
      <c r="H115">
        <f t="shared" si="12"/>
        <v>12651</v>
      </c>
      <c r="I115">
        <f t="shared" si="13"/>
        <v>12000</v>
      </c>
      <c r="J115">
        <f t="shared" si="14"/>
        <v>0</v>
      </c>
      <c r="K115">
        <f t="shared" si="15"/>
        <v>12651</v>
      </c>
      <c r="L115">
        <f t="shared" si="16"/>
        <v>651</v>
      </c>
    </row>
    <row r="116" spans="1:12" x14ac:dyDescent="0.25">
      <c r="A116" s="2">
        <v>42209</v>
      </c>
      <c r="B116">
        <f t="shared" si="9"/>
        <v>7</v>
      </c>
      <c r="C116" s="3">
        <v>20</v>
      </c>
      <c r="D116" s="3">
        <v>0</v>
      </c>
      <c r="E116">
        <f t="shared" si="17"/>
        <v>651</v>
      </c>
      <c r="F116">
        <f t="shared" si="10"/>
        <v>0</v>
      </c>
      <c r="G116">
        <f t="shared" si="11"/>
        <v>-18</v>
      </c>
      <c r="H116">
        <f t="shared" si="12"/>
        <v>633</v>
      </c>
      <c r="I116">
        <f t="shared" si="13"/>
        <v>12000</v>
      </c>
      <c r="J116">
        <f t="shared" si="14"/>
        <v>24367</v>
      </c>
      <c r="K116">
        <f t="shared" si="15"/>
        <v>25000</v>
      </c>
      <c r="L116">
        <f t="shared" si="16"/>
        <v>13000</v>
      </c>
    </row>
    <row r="117" spans="1:12" x14ac:dyDescent="0.25">
      <c r="A117" s="2">
        <v>42210</v>
      </c>
      <c r="B117">
        <f t="shared" si="9"/>
        <v>7</v>
      </c>
      <c r="C117" s="3">
        <v>23</v>
      </c>
      <c r="D117" s="3">
        <v>0.1</v>
      </c>
      <c r="E117">
        <f t="shared" si="17"/>
        <v>13000</v>
      </c>
      <c r="F117">
        <f t="shared" si="10"/>
        <v>70</v>
      </c>
      <c r="G117">
        <f t="shared" si="11"/>
        <v>0</v>
      </c>
      <c r="H117">
        <f t="shared" si="12"/>
        <v>13070</v>
      </c>
      <c r="I117">
        <f t="shared" si="13"/>
        <v>12000</v>
      </c>
      <c r="J117">
        <f t="shared" si="14"/>
        <v>0</v>
      </c>
      <c r="K117">
        <f t="shared" si="15"/>
        <v>13070</v>
      </c>
      <c r="L117">
        <f t="shared" si="16"/>
        <v>1070</v>
      </c>
    </row>
    <row r="118" spans="1:12" x14ac:dyDescent="0.25">
      <c r="A118" s="2">
        <v>42211</v>
      </c>
      <c r="B118">
        <f t="shared" si="9"/>
        <v>7</v>
      </c>
      <c r="C118" s="3">
        <v>16</v>
      </c>
      <c r="D118" s="3">
        <v>0</v>
      </c>
      <c r="E118">
        <f t="shared" si="17"/>
        <v>1070</v>
      </c>
      <c r="F118">
        <f t="shared" si="10"/>
        <v>0</v>
      </c>
      <c r="G118">
        <f t="shared" si="11"/>
        <v>-21</v>
      </c>
      <c r="H118">
        <f t="shared" si="12"/>
        <v>1049</v>
      </c>
      <c r="I118">
        <f t="shared" si="13"/>
        <v>12000</v>
      </c>
      <c r="J118">
        <f t="shared" si="14"/>
        <v>23951</v>
      </c>
      <c r="K118">
        <f t="shared" si="15"/>
        <v>25000</v>
      </c>
      <c r="L118">
        <f t="shared" si="16"/>
        <v>13000</v>
      </c>
    </row>
    <row r="119" spans="1:12" x14ac:dyDescent="0.25">
      <c r="A119" s="2">
        <v>42212</v>
      </c>
      <c r="B119">
        <f t="shared" si="9"/>
        <v>7</v>
      </c>
      <c r="C119" s="3">
        <v>16</v>
      </c>
      <c r="D119" s="3">
        <v>0.1</v>
      </c>
      <c r="E119">
        <f t="shared" si="17"/>
        <v>13000</v>
      </c>
      <c r="F119">
        <f t="shared" si="10"/>
        <v>70</v>
      </c>
      <c r="G119">
        <f t="shared" si="11"/>
        <v>0</v>
      </c>
      <c r="H119">
        <f t="shared" si="12"/>
        <v>13070</v>
      </c>
      <c r="I119">
        <f t="shared" si="13"/>
        <v>12000</v>
      </c>
      <c r="J119">
        <f t="shared" si="14"/>
        <v>0</v>
      </c>
      <c r="K119">
        <f t="shared" si="15"/>
        <v>13070</v>
      </c>
      <c r="L119">
        <f t="shared" si="16"/>
        <v>1070</v>
      </c>
    </row>
    <row r="120" spans="1:12" x14ac:dyDescent="0.25">
      <c r="A120" s="2">
        <v>42213</v>
      </c>
      <c r="B120">
        <f t="shared" si="9"/>
        <v>7</v>
      </c>
      <c r="C120" s="3">
        <v>18</v>
      </c>
      <c r="D120" s="3">
        <v>0.3</v>
      </c>
      <c r="E120">
        <f t="shared" si="17"/>
        <v>1070</v>
      </c>
      <c r="F120">
        <f t="shared" si="10"/>
        <v>210</v>
      </c>
      <c r="G120">
        <f t="shared" si="11"/>
        <v>0</v>
      </c>
      <c r="H120">
        <f t="shared" si="12"/>
        <v>1280</v>
      </c>
      <c r="I120">
        <f t="shared" si="13"/>
        <v>12000</v>
      </c>
      <c r="J120">
        <f t="shared" si="14"/>
        <v>23720</v>
      </c>
      <c r="K120">
        <f t="shared" si="15"/>
        <v>25000</v>
      </c>
      <c r="L120">
        <f t="shared" si="16"/>
        <v>13000</v>
      </c>
    </row>
    <row r="121" spans="1:12" x14ac:dyDescent="0.25">
      <c r="A121" s="2">
        <v>42214</v>
      </c>
      <c r="B121">
        <f t="shared" si="9"/>
        <v>7</v>
      </c>
      <c r="C121" s="3">
        <v>18</v>
      </c>
      <c r="D121" s="3">
        <v>0</v>
      </c>
      <c r="E121">
        <f t="shared" si="17"/>
        <v>13000</v>
      </c>
      <c r="F121">
        <f t="shared" si="10"/>
        <v>0</v>
      </c>
      <c r="G121">
        <f t="shared" si="11"/>
        <v>-298</v>
      </c>
      <c r="H121">
        <f t="shared" si="12"/>
        <v>12702</v>
      </c>
      <c r="I121">
        <f t="shared" si="13"/>
        <v>12000</v>
      </c>
      <c r="J121">
        <f t="shared" si="14"/>
        <v>0</v>
      </c>
      <c r="K121">
        <f t="shared" si="15"/>
        <v>12702</v>
      </c>
      <c r="L121">
        <f t="shared" si="16"/>
        <v>702</v>
      </c>
    </row>
    <row r="122" spans="1:12" x14ac:dyDescent="0.25">
      <c r="A122" s="2">
        <v>42215</v>
      </c>
      <c r="B122">
        <f t="shared" si="9"/>
        <v>7</v>
      </c>
      <c r="C122" s="3">
        <v>14</v>
      </c>
      <c r="D122" s="3">
        <v>0</v>
      </c>
      <c r="E122">
        <f t="shared" si="17"/>
        <v>702</v>
      </c>
      <c r="F122">
        <f t="shared" si="10"/>
        <v>0</v>
      </c>
      <c r="G122">
        <f t="shared" si="11"/>
        <v>-12</v>
      </c>
      <c r="H122">
        <f t="shared" si="12"/>
        <v>690</v>
      </c>
      <c r="I122">
        <f t="shared" si="13"/>
        <v>0</v>
      </c>
      <c r="J122">
        <f t="shared" si="14"/>
        <v>0</v>
      </c>
      <c r="K122">
        <f t="shared" si="15"/>
        <v>690</v>
      </c>
      <c r="L122">
        <f t="shared" si="16"/>
        <v>690</v>
      </c>
    </row>
    <row r="123" spans="1:12" x14ac:dyDescent="0.25">
      <c r="A123" s="2">
        <v>42216</v>
      </c>
      <c r="B123">
        <f t="shared" si="9"/>
        <v>7</v>
      </c>
      <c r="C123" s="3">
        <v>14</v>
      </c>
      <c r="D123" s="3">
        <v>0</v>
      </c>
      <c r="E123">
        <f t="shared" si="17"/>
        <v>690</v>
      </c>
      <c r="F123">
        <f t="shared" si="10"/>
        <v>0</v>
      </c>
      <c r="G123">
        <f t="shared" si="11"/>
        <v>-11</v>
      </c>
      <c r="H123">
        <f t="shared" si="12"/>
        <v>679</v>
      </c>
      <c r="I123">
        <f t="shared" si="13"/>
        <v>0</v>
      </c>
      <c r="J123">
        <f t="shared" si="14"/>
        <v>0</v>
      </c>
      <c r="K123">
        <f t="shared" si="15"/>
        <v>679</v>
      </c>
      <c r="L123">
        <f t="shared" si="16"/>
        <v>679</v>
      </c>
    </row>
    <row r="124" spans="1:12" x14ac:dyDescent="0.25">
      <c r="A124" s="2">
        <v>42217</v>
      </c>
      <c r="B124">
        <f t="shared" si="9"/>
        <v>8</v>
      </c>
      <c r="C124" s="3">
        <v>16</v>
      </c>
      <c r="D124" s="3">
        <v>0</v>
      </c>
      <c r="E124">
        <f t="shared" si="17"/>
        <v>679</v>
      </c>
      <c r="F124">
        <f t="shared" si="10"/>
        <v>0</v>
      </c>
      <c r="G124">
        <f t="shared" si="11"/>
        <v>-14</v>
      </c>
      <c r="H124">
        <f t="shared" si="12"/>
        <v>665</v>
      </c>
      <c r="I124">
        <f t="shared" si="13"/>
        <v>12000</v>
      </c>
      <c r="J124">
        <f t="shared" si="14"/>
        <v>24335</v>
      </c>
      <c r="K124">
        <f t="shared" si="15"/>
        <v>25000</v>
      </c>
      <c r="L124">
        <f t="shared" si="16"/>
        <v>13000</v>
      </c>
    </row>
    <row r="125" spans="1:12" x14ac:dyDescent="0.25">
      <c r="A125" s="2">
        <v>42218</v>
      </c>
      <c r="B125">
        <f t="shared" si="9"/>
        <v>8</v>
      </c>
      <c r="C125" s="3">
        <v>22</v>
      </c>
      <c r="D125" s="3">
        <v>0</v>
      </c>
      <c r="E125">
        <f t="shared" si="17"/>
        <v>13000</v>
      </c>
      <c r="F125">
        <f t="shared" si="10"/>
        <v>0</v>
      </c>
      <c r="G125">
        <f t="shared" si="11"/>
        <v>-403</v>
      </c>
      <c r="H125">
        <f t="shared" si="12"/>
        <v>12597</v>
      </c>
      <c r="I125">
        <f t="shared" si="13"/>
        <v>12000</v>
      </c>
      <c r="J125">
        <f t="shared" si="14"/>
        <v>0</v>
      </c>
      <c r="K125">
        <f t="shared" si="15"/>
        <v>12597</v>
      </c>
      <c r="L125">
        <f t="shared" si="16"/>
        <v>597</v>
      </c>
    </row>
    <row r="126" spans="1:12" x14ac:dyDescent="0.25">
      <c r="A126" s="2">
        <v>42219</v>
      </c>
      <c r="B126">
        <f t="shared" si="9"/>
        <v>8</v>
      </c>
      <c r="C126" s="3">
        <v>22</v>
      </c>
      <c r="D126" s="3">
        <v>0</v>
      </c>
      <c r="E126">
        <f t="shared" si="17"/>
        <v>597</v>
      </c>
      <c r="F126">
        <f t="shared" si="10"/>
        <v>0</v>
      </c>
      <c r="G126">
        <f t="shared" si="11"/>
        <v>-19</v>
      </c>
      <c r="H126">
        <f t="shared" si="12"/>
        <v>578</v>
      </c>
      <c r="I126">
        <f t="shared" si="13"/>
        <v>12000</v>
      </c>
      <c r="J126">
        <f t="shared" si="14"/>
        <v>24422</v>
      </c>
      <c r="K126">
        <f t="shared" si="15"/>
        <v>25000</v>
      </c>
      <c r="L126">
        <f t="shared" si="16"/>
        <v>13000</v>
      </c>
    </row>
    <row r="127" spans="1:12" x14ac:dyDescent="0.25">
      <c r="A127" s="2">
        <v>42220</v>
      </c>
      <c r="B127">
        <f t="shared" si="9"/>
        <v>8</v>
      </c>
      <c r="C127" s="3">
        <v>25</v>
      </c>
      <c r="D127" s="3">
        <v>0</v>
      </c>
      <c r="E127">
        <f t="shared" si="17"/>
        <v>13000</v>
      </c>
      <c r="F127">
        <f t="shared" si="10"/>
        <v>0</v>
      </c>
      <c r="G127">
        <f t="shared" si="11"/>
        <v>-488</v>
      </c>
      <c r="H127">
        <f t="shared" si="12"/>
        <v>12512</v>
      </c>
      <c r="I127">
        <f t="shared" si="13"/>
        <v>12000</v>
      </c>
      <c r="J127">
        <f t="shared" si="14"/>
        <v>0</v>
      </c>
      <c r="K127">
        <f t="shared" si="15"/>
        <v>12512</v>
      </c>
      <c r="L127">
        <f t="shared" si="16"/>
        <v>512</v>
      </c>
    </row>
    <row r="128" spans="1:12" x14ac:dyDescent="0.25">
      <c r="A128" s="2">
        <v>42221</v>
      </c>
      <c r="B128">
        <f t="shared" si="9"/>
        <v>8</v>
      </c>
      <c r="C128" s="3">
        <v>24</v>
      </c>
      <c r="D128" s="3">
        <v>0</v>
      </c>
      <c r="E128">
        <f t="shared" si="17"/>
        <v>512</v>
      </c>
      <c r="F128">
        <f t="shared" si="10"/>
        <v>0</v>
      </c>
      <c r="G128">
        <f t="shared" si="11"/>
        <v>-19</v>
      </c>
      <c r="H128">
        <f t="shared" si="12"/>
        <v>493</v>
      </c>
      <c r="I128">
        <f t="shared" si="13"/>
        <v>12000</v>
      </c>
      <c r="J128">
        <f t="shared" si="14"/>
        <v>24507</v>
      </c>
      <c r="K128">
        <f t="shared" si="15"/>
        <v>25000</v>
      </c>
      <c r="L128">
        <f t="shared" si="16"/>
        <v>13000</v>
      </c>
    </row>
    <row r="129" spans="1:12" x14ac:dyDescent="0.25">
      <c r="A129" s="2">
        <v>42222</v>
      </c>
      <c r="B129">
        <f t="shared" si="9"/>
        <v>8</v>
      </c>
      <c r="C129" s="3">
        <v>24</v>
      </c>
      <c r="D129" s="3">
        <v>0</v>
      </c>
      <c r="E129">
        <f t="shared" si="17"/>
        <v>13000</v>
      </c>
      <c r="F129">
        <f t="shared" si="10"/>
        <v>0</v>
      </c>
      <c r="G129">
        <f t="shared" si="11"/>
        <v>-459</v>
      </c>
      <c r="H129">
        <f t="shared" si="12"/>
        <v>12541</v>
      </c>
      <c r="I129">
        <f t="shared" si="13"/>
        <v>12000</v>
      </c>
      <c r="J129">
        <f t="shared" si="14"/>
        <v>0</v>
      </c>
      <c r="K129">
        <f t="shared" si="15"/>
        <v>12541</v>
      </c>
      <c r="L129">
        <f t="shared" si="16"/>
        <v>541</v>
      </c>
    </row>
    <row r="130" spans="1:12" x14ac:dyDescent="0.25">
      <c r="A130" s="2">
        <v>42223</v>
      </c>
      <c r="B130">
        <f t="shared" si="9"/>
        <v>8</v>
      </c>
      <c r="C130" s="3">
        <v>28</v>
      </c>
      <c r="D130" s="3">
        <v>0</v>
      </c>
      <c r="E130">
        <f t="shared" si="17"/>
        <v>541</v>
      </c>
      <c r="F130">
        <f t="shared" si="10"/>
        <v>0</v>
      </c>
      <c r="G130">
        <f t="shared" si="11"/>
        <v>-25</v>
      </c>
      <c r="H130">
        <f t="shared" si="12"/>
        <v>516</v>
      </c>
      <c r="I130">
        <f t="shared" si="13"/>
        <v>12000</v>
      </c>
      <c r="J130">
        <f t="shared" si="14"/>
        <v>24484</v>
      </c>
      <c r="K130">
        <f t="shared" si="15"/>
        <v>25000</v>
      </c>
      <c r="L130">
        <f t="shared" si="16"/>
        <v>13000</v>
      </c>
    </row>
    <row r="131" spans="1:12" x14ac:dyDescent="0.25">
      <c r="A131" s="2">
        <v>42224</v>
      </c>
      <c r="B131">
        <f t="shared" ref="B131:B184" si="18">MONTH(A131)</f>
        <v>8</v>
      </c>
      <c r="C131" s="3">
        <v>28</v>
      </c>
      <c r="D131" s="3">
        <v>0</v>
      </c>
      <c r="E131">
        <f t="shared" si="17"/>
        <v>13000</v>
      </c>
      <c r="F131">
        <f t="shared" ref="F131:F184" si="19">700*D131</f>
        <v>0</v>
      </c>
      <c r="G131">
        <f t="shared" ref="G131:G184" si="20">IF(D131=0,ROUNDUP(-(0.0003*(C131^(1.5))*E131),0),0)</f>
        <v>-578</v>
      </c>
      <c r="H131">
        <f t="shared" ref="H131:H184" si="21">IF(E131+F131+G131&gt;25000,25000,E131+F131+G131)</f>
        <v>12422</v>
      </c>
      <c r="I131">
        <f t="shared" ref="I131:I184" si="22">IF(AND(C131&gt;15,D131&lt;=0.6),IF(C131&lt;=30,12000,24000),0)</f>
        <v>12000</v>
      </c>
      <c r="J131">
        <f t="shared" ref="J131:J184" si="23">IF(I131&gt;H131,25000-H131,0)</f>
        <v>0</v>
      </c>
      <c r="K131">
        <f t="shared" ref="K131:K184" si="24">H131+J131</f>
        <v>12422</v>
      </c>
      <c r="L131">
        <f t="shared" ref="L131:L184" si="25">K131-I131</f>
        <v>422</v>
      </c>
    </row>
    <row r="132" spans="1:12" x14ac:dyDescent="0.25">
      <c r="A132" s="2">
        <v>42225</v>
      </c>
      <c r="B132">
        <f t="shared" si="18"/>
        <v>8</v>
      </c>
      <c r="C132" s="3">
        <v>24</v>
      </c>
      <c r="D132" s="3">
        <v>0</v>
      </c>
      <c r="E132">
        <f t="shared" ref="E132:E184" si="26">L131</f>
        <v>422</v>
      </c>
      <c r="F132">
        <f t="shared" si="19"/>
        <v>0</v>
      </c>
      <c r="G132">
        <f t="shared" si="20"/>
        <v>-15</v>
      </c>
      <c r="H132">
        <f t="shared" si="21"/>
        <v>407</v>
      </c>
      <c r="I132">
        <f t="shared" si="22"/>
        <v>12000</v>
      </c>
      <c r="J132">
        <f t="shared" si="23"/>
        <v>24593</v>
      </c>
      <c r="K132">
        <f t="shared" si="24"/>
        <v>25000</v>
      </c>
      <c r="L132">
        <f t="shared" si="25"/>
        <v>13000</v>
      </c>
    </row>
    <row r="133" spans="1:12" x14ac:dyDescent="0.25">
      <c r="A133" s="2">
        <v>42226</v>
      </c>
      <c r="B133">
        <f t="shared" si="18"/>
        <v>8</v>
      </c>
      <c r="C133" s="3">
        <v>24</v>
      </c>
      <c r="D133" s="3">
        <v>0</v>
      </c>
      <c r="E133">
        <f t="shared" si="26"/>
        <v>13000</v>
      </c>
      <c r="F133">
        <f t="shared" si="19"/>
        <v>0</v>
      </c>
      <c r="G133">
        <f t="shared" si="20"/>
        <v>-459</v>
      </c>
      <c r="H133">
        <f t="shared" si="21"/>
        <v>12541</v>
      </c>
      <c r="I133">
        <f t="shared" si="22"/>
        <v>12000</v>
      </c>
      <c r="J133">
        <f t="shared" si="23"/>
        <v>0</v>
      </c>
      <c r="K133">
        <f t="shared" si="24"/>
        <v>12541</v>
      </c>
      <c r="L133">
        <f t="shared" si="25"/>
        <v>541</v>
      </c>
    </row>
    <row r="134" spans="1:12" x14ac:dyDescent="0.25">
      <c r="A134" s="2">
        <v>42227</v>
      </c>
      <c r="B134">
        <f t="shared" si="18"/>
        <v>8</v>
      </c>
      <c r="C134" s="3">
        <v>26</v>
      </c>
      <c r="D134" s="3">
        <v>0</v>
      </c>
      <c r="E134">
        <f t="shared" si="26"/>
        <v>541</v>
      </c>
      <c r="F134">
        <f t="shared" si="19"/>
        <v>0</v>
      </c>
      <c r="G134">
        <f t="shared" si="20"/>
        <v>-22</v>
      </c>
      <c r="H134">
        <f t="shared" si="21"/>
        <v>519</v>
      </c>
      <c r="I134">
        <f t="shared" si="22"/>
        <v>12000</v>
      </c>
      <c r="J134">
        <f t="shared" si="23"/>
        <v>24481</v>
      </c>
      <c r="K134">
        <f t="shared" si="24"/>
        <v>25000</v>
      </c>
      <c r="L134">
        <f t="shared" si="25"/>
        <v>13000</v>
      </c>
    </row>
    <row r="135" spans="1:12" x14ac:dyDescent="0.25">
      <c r="A135" s="2">
        <v>42228</v>
      </c>
      <c r="B135">
        <f t="shared" si="18"/>
        <v>8</v>
      </c>
      <c r="C135" s="3">
        <v>32</v>
      </c>
      <c r="D135" s="3">
        <v>0.6</v>
      </c>
      <c r="E135">
        <f t="shared" si="26"/>
        <v>13000</v>
      </c>
      <c r="F135">
        <f t="shared" si="19"/>
        <v>420</v>
      </c>
      <c r="G135">
        <f t="shared" si="20"/>
        <v>0</v>
      </c>
      <c r="H135">
        <f t="shared" si="21"/>
        <v>13420</v>
      </c>
      <c r="I135">
        <f t="shared" si="22"/>
        <v>24000</v>
      </c>
      <c r="J135">
        <f t="shared" si="23"/>
        <v>11580</v>
      </c>
      <c r="K135">
        <f t="shared" si="24"/>
        <v>25000</v>
      </c>
      <c r="L135">
        <f t="shared" si="25"/>
        <v>1000</v>
      </c>
    </row>
    <row r="136" spans="1:12" x14ac:dyDescent="0.25">
      <c r="A136" s="2">
        <v>42229</v>
      </c>
      <c r="B136">
        <f t="shared" si="18"/>
        <v>8</v>
      </c>
      <c r="C136" s="3">
        <v>31</v>
      </c>
      <c r="D136" s="3">
        <v>0.1</v>
      </c>
      <c r="E136">
        <f t="shared" si="26"/>
        <v>1000</v>
      </c>
      <c r="F136">
        <f t="shared" si="19"/>
        <v>70</v>
      </c>
      <c r="G136">
        <f t="shared" si="20"/>
        <v>0</v>
      </c>
      <c r="H136">
        <f t="shared" si="21"/>
        <v>1070</v>
      </c>
      <c r="I136">
        <f t="shared" si="22"/>
        <v>24000</v>
      </c>
      <c r="J136">
        <f t="shared" si="23"/>
        <v>23930</v>
      </c>
      <c r="K136">
        <f t="shared" si="24"/>
        <v>25000</v>
      </c>
      <c r="L136">
        <f t="shared" si="25"/>
        <v>1000</v>
      </c>
    </row>
    <row r="137" spans="1:12" x14ac:dyDescent="0.25">
      <c r="A137" s="2">
        <v>42230</v>
      </c>
      <c r="B137">
        <f t="shared" si="18"/>
        <v>8</v>
      </c>
      <c r="C137" s="3">
        <v>33</v>
      </c>
      <c r="D137" s="3">
        <v>0</v>
      </c>
      <c r="E137">
        <f t="shared" si="26"/>
        <v>1000</v>
      </c>
      <c r="F137">
        <f t="shared" si="19"/>
        <v>0</v>
      </c>
      <c r="G137">
        <f t="shared" si="20"/>
        <v>-57</v>
      </c>
      <c r="H137">
        <f t="shared" si="21"/>
        <v>943</v>
      </c>
      <c r="I137">
        <f t="shared" si="22"/>
        <v>24000</v>
      </c>
      <c r="J137">
        <f t="shared" si="23"/>
        <v>24057</v>
      </c>
      <c r="K137">
        <f t="shared" si="24"/>
        <v>25000</v>
      </c>
      <c r="L137">
        <f t="shared" si="25"/>
        <v>1000</v>
      </c>
    </row>
    <row r="138" spans="1:12" x14ac:dyDescent="0.25">
      <c r="A138" s="2">
        <v>42231</v>
      </c>
      <c r="B138">
        <f t="shared" si="18"/>
        <v>8</v>
      </c>
      <c r="C138" s="3">
        <v>31</v>
      </c>
      <c r="D138" s="3">
        <v>12</v>
      </c>
      <c r="E138">
        <f t="shared" si="26"/>
        <v>1000</v>
      </c>
      <c r="F138">
        <f t="shared" si="19"/>
        <v>8400</v>
      </c>
      <c r="G138">
        <f t="shared" si="20"/>
        <v>0</v>
      </c>
      <c r="H138">
        <f t="shared" si="21"/>
        <v>9400</v>
      </c>
      <c r="I138">
        <f t="shared" si="22"/>
        <v>0</v>
      </c>
      <c r="J138">
        <f t="shared" si="23"/>
        <v>0</v>
      </c>
      <c r="K138">
        <f t="shared" si="24"/>
        <v>9400</v>
      </c>
      <c r="L138">
        <f t="shared" si="25"/>
        <v>9400</v>
      </c>
    </row>
    <row r="139" spans="1:12" x14ac:dyDescent="0.25">
      <c r="A139" s="2">
        <v>42232</v>
      </c>
      <c r="B139">
        <f t="shared" si="18"/>
        <v>8</v>
      </c>
      <c r="C139" s="3">
        <v>22</v>
      </c>
      <c r="D139" s="3">
        <v>0</v>
      </c>
      <c r="E139">
        <f t="shared" si="26"/>
        <v>9400</v>
      </c>
      <c r="F139">
        <f t="shared" si="19"/>
        <v>0</v>
      </c>
      <c r="G139">
        <f t="shared" si="20"/>
        <v>-291</v>
      </c>
      <c r="H139">
        <f t="shared" si="21"/>
        <v>9109</v>
      </c>
      <c r="I139">
        <f t="shared" si="22"/>
        <v>12000</v>
      </c>
      <c r="J139">
        <f t="shared" si="23"/>
        <v>15891</v>
      </c>
      <c r="K139">
        <f t="shared" si="24"/>
        <v>25000</v>
      </c>
      <c r="L139">
        <f t="shared" si="25"/>
        <v>13000</v>
      </c>
    </row>
    <row r="140" spans="1:12" x14ac:dyDescent="0.25">
      <c r="A140" s="2">
        <v>42233</v>
      </c>
      <c r="B140">
        <f t="shared" si="18"/>
        <v>8</v>
      </c>
      <c r="C140" s="3">
        <v>24</v>
      </c>
      <c r="D140" s="3">
        <v>0.2</v>
      </c>
      <c r="E140">
        <f t="shared" si="26"/>
        <v>13000</v>
      </c>
      <c r="F140">
        <f t="shared" si="19"/>
        <v>140</v>
      </c>
      <c r="G140">
        <f t="shared" si="20"/>
        <v>0</v>
      </c>
      <c r="H140">
        <f t="shared" si="21"/>
        <v>13140</v>
      </c>
      <c r="I140">
        <f t="shared" si="22"/>
        <v>12000</v>
      </c>
      <c r="J140">
        <f t="shared" si="23"/>
        <v>0</v>
      </c>
      <c r="K140">
        <f t="shared" si="24"/>
        <v>13140</v>
      </c>
      <c r="L140">
        <f t="shared" si="25"/>
        <v>1140</v>
      </c>
    </row>
    <row r="141" spans="1:12" x14ac:dyDescent="0.25">
      <c r="A141" s="2">
        <v>42234</v>
      </c>
      <c r="B141">
        <f t="shared" si="18"/>
        <v>8</v>
      </c>
      <c r="C141" s="3">
        <v>22</v>
      </c>
      <c r="D141" s="3">
        <v>0</v>
      </c>
      <c r="E141">
        <f t="shared" si="26"/>
        <v>1140</v>
      </c>
      <c r="F141">
        <f t="shared" si="19"/>
        <v>0</v>
      </c>
      <c r="G141">
        <f t="shared" si="20"/>
        <v>-36</v>
      </c>
      <c r="H141">
        <f t="shared" si="21"/>
        <v>1104</v>
      </c>
      <c r="I141">
        <f t="shared" si="22"/>
        <v>12000</v>
      </c>
      <c r="J141">
        <f t="shared" si="23"/>
        <v>23896</v>
      </c>
      <c r="K141">
        <f t="shared" si="24"/>
        <v>25000</v>
      </c>
      <c r="L141">
        <f t="shared" si="25"/>
        <v>13000</v>
      </c>
    </row>
    <row r="142" spans="1:12" x14ac:dyDescent="0.25">
      <c r="A142" s="2">
        <v>42235</v>
      </c>
      <c r="B142">
        <f t="shared" si="18"/>
        <v>8</v>
      </c>
      <c r="C142" s="3">
        <v>19</v>
      </c>
      <c r="D142" s="3">
        <v>0</v>
      </c>
      <c r="E142">
        <f t="shared" si="26"/>
        <v>13000</v>
      </c>
      <c r="F142">
        <f t="shared" si="19"/>
        <v>0</v>
      </c>
      <c r="G142">
        <f t="shared" si="20"/>
        <v>-323</v>
      </c>
      <c r="H142">
        <f t="shared" si="21"/>
        <v>12677</v>
      </c>
      <c r="I142">
        <f t="shared" si="22"/>
        <v>12000</v>
      </c>
      <c r="J142">
        <f t="shared" si="23"/>
        <v>0</v>
      </c>
      <c r="K142">
        <f t="shared" si="24"/>
        <v>12677</v>
      </c>
      <c r="L142">
        <f t="shared" si="25"/>
        <v>677</v>
      </c>
    </row>
    <row r="143" spans="1:12" x14ac:dyDescent="0.25">
      <c r="A143" s="2">
        <v>42236</v>
      </c>
      <c r="B143">
        <f t="shared" si="18"/>
        <v>8</v>
      </c>
      <c r="C143" s="3">
        <v>18</v>
      </c>
      <c r="D143" s="3">
        <v>0</v>
      </c>
      <c r="E143">
        <f t="shared" si="26"/>
        <v>677</v>
      </c>
      <c r="F143">
        <f t="shared" si="19"/>
        <v>0</v>
      </c>
      <c r="G143">
        <f t="shared" si="20"/>
        <v>-16</v>
      </c>
      <c r="H143">
        <f t="shared" si="21"/>
        <v>661</v>
      </c>
      <c r="I143">
        <f t="shared" si="22"/>
        <v>12000</v>
      </c>
      <c r="J143">
        <f t="shared" si="23"/>
        <v>24339</v>
      </c>
      <c r="K143">
        <f t="shared" si="24"/>
        <v>25000</v>
      </c>
      <c r="L143">
        <f t="shared" si="25"/>
        <v>13000</v>
      </c>
    </row>
    <row r="144" spans="1:12" x14ac:dyDescent="0.25">
      <c r="A144" s="2">
        <v>42237</v>
      </c>
      <c r="B144">
        <f t="shared" si="18"/>
        <v>8</v>
      </c>
      <c r="C144" s="3">
        <v>18</v>
      </c>
      <c r="D144" s="3">
        <v>0</v>
      </c>
      <c r="E144">
        <f t="shared" si="26"/>
        <v>13000</v>
      </c>
      <c r="F144">
        <f t="shared" si="19"/>
        <v>0</v>
      </c>
      <c r="G144">
        <f t="shared" si="20"/>
        <v>-298</v>
      </c>
      <c r="H144">
        <f t="shared" si="21"/>
        <v>12702</v>
      </c>
      <c r="I144">
        <f t="shared" si="22"/>
        <v>12000</v>
      </c>
      <c r="J144">
        <f t="shared" si="23"/>
        <v>0</v>
      </c>
      <c r="K144">
        <f t="shared" si="24"/>
        <v>12702</v>
      </c>
      <c r="L144">
        <f t="shared" si="25"/>
        <v>702</v>
      </c>
    </row>
    <row r="145" spans="1:12" x14ac:dyDescent="0.25">
      <c r="A145" s="2">
        <v>42238</v>
      </c>
      <c r="B145">
        <f t="shared" si="18"/>
        <v>8</v>
      </c>
      <c r="C145" s="3">
        <v>18</v>
      </c>
      <c r="D145" s="3">
        <v>0</v>
      </c>
      <c r="E145">
        <f t="shared" si="26"/>
        <v>702</v>
      </c>
      <c r="F145">
        <f t="shared" si="19"/>
        <v>0</v>
      </c>
      <c r="G145">
        <f t="shared" si="20"/>
        <v>-17</v>
      </c>
      <c r="H145">
        <f t="shared" si="21"/>
        <v>685</v>
      </c>
      <c r="I145">
        <f t="shared" si="22"/>
        <v>12000</v>
      </c>
      <c r="J145">
        <f t="shared" si="23"/>
        <v>24315</v>
      </c>
      <c r="K145">
        <f t="shared" si="24"/>
        <v>25000</v>
      </c>
      <c r="L145">
        <f t="shared" si="25"/>
        <v>13000</v>
      </c>
    </row>
    <row r="146" spans="1:12" x14ac:dyDescent="0.25">
      <c r="A146" s="2">
        <v>42239</v>
      </c>
      <c r="B146">
        <f t="shared" si="18"/>
        <v>8</v>
      </c>
      <c r="C146" s="3">
        <v>19</v>
      </c>
      <c r="D146" s="3">
        <v>0</v>
      </c>
      <c r="E146">
        <f t="shared" si="26"/>
        <v>13000</v>
      </c>
      <c r="F146">
        <f t="shared" si="19"/>
        <v>0</v>
      </c>
      <c r="G146">
        <f t="shared" si="20"/>
        <v>-323</v>
      </c>
      <c r="H146">
        <f t="shared" si="21"/>
        <v>12677</v>
      </c>
      <c r="I146">
        <f t="shared" si="22"/>
        <v>12000</v>
      </c>
      <c r="J146">
        <f t="shared" si="23"/>
        <v>0</v>
      </c>
      <c r="K146">
        <f t="shared" si="24"/>
        <v>12677</v>
      </c>
      <c r="L146">
        <f t="shared" si="25"/>
        <v>677</v>
      </c>
    </row>
    <row r="147" spans="1:12" x14ac:dyDescent="0.25">
      <c r="A147" s="2">
        <v>42240</v>
      </c>
      <c r="B147">
        <f t="shared" si="18"/>
        <v>8</v>
      </c>
      <c r="C147" s="3">
        <v>21</v>
      </c>
      <c r="D147" s="3">
        <v>5.5</v>
      </c>
      <c r="E147">
        <f t="shared" si="26"/>
        <v>677</v>
      </c>
      <c r="F147">
        <f t="shared" si="19"/>
        <v>3850</v>
      </c>
      <c r="G147">
        <f t="shared" si="20"/>
        <v>0</v>
      </c>
      <c r="H147">
        <f t="shared" si="21"/>
        <v>4527</v>
      </c>
      <c r="I147">
        <f t="shared" si="22"/>
        <v>0</v>
      </c>
      <c r="J147">
        <f t="shared" si="23"/>
        <v>0</v>
      </c>
      <c r="K147">
        <f t="shared" si="24"/>
        <v>4527</v>
      </c>
      <c r="L147">
        <f t="shared" si="25"/>
        <v>4527</v>
      </c>
    </row>
    <row r="148" spans="1:12" x14ac:dyDescent="0.25">
      <c r="A148" s="2">
        <v>42241</v>
      </c>
      <c r="B148">
        <f t="shared" si="18"/>
        <v>8</v>
      </c>
      <c r="C148" s="3">
        <v>18</v>
      </c>
      <c r="D148" s="3">
        <v>18</v>
      </c>
      <c r="E148">
        <f t="shared" si="26"/>
        <v>4527</v>
      </c>
      <c r="F148">
        <f t="shared" si="19"/>
        <v>12600</v>
      </c>
      <c r="G148">
        <f t="shared" si="20"/>
        <v>0</v>
      </c>
      <c r="H148">
        <f t="shared" si="21"/>
        <v>17127</v>
      </c>
      <c r="I148">
        <f t="shared" si="22"/>
        <v>0</v>
      </c>
      <c r="J148">
        <f t="shared" si="23"/>
        <v>0</v>
      </c>
      <c r="K148">
        <f t="shared" si="24"/>
        <v>17127</v>
      </c>
      <c r="L148">
        <f t="shared" si="25"/>
        <v>17127</v>
      </c>
    </row>
    <row r="149" spans="1:12" x14ac:dyDescent="0.25">
      <c r="A149" s="2">
        <v>42242</v>
      </c>
      <c r="B149">
        <f t="shared" si="18"/>
        <v>8</v>
      </c>
      <c r="C149" s="3">
        <v>19</v>
      </c>
      <c r="D149" s="3">
        <v>12</v>
      </c>
      <c r="E149">
        <f t="shared" si="26"/>
        <v>17127</v>
      </c>
      <c r="F149">
        <f t="shared" si="19"/>
        <v>8400</v>
      </c>
      <c r="G149">
        <f t="shared" si="20"/>
        <v>0</v>
      </c>
      <c r="H149">
        <f t="shared" si="21"/>
        <v>25000</v>
      </c>
      <c r="I149">
        <f t="shared" si="22"/>
        <v>0</v>
      </c>
      <c r="J149">
        <f t="shared" si="23"/>
        <v>0</v>
      </c>
      <c r="K149">
        <f t="shared" si="24"/>
        <v>25000</v>
      </c>
      <c r="L149">
        <f t="shared" si="25"/>
        <v>25000</v>
      </c>
    </row>
    <row r="150" spans="1:12" x14ac:dyDescent="0.25">
      <c r="A150" s="2">
        <v>42243</v>
      </c>
      <c r="B150">
        <f t="shared" si="18"/>
        <v>8</v>
      </c>
      <c r="C150" s="3">
        <v>23</v>
      </c>
      <c r="D150" s="3">
        <v>0</v>
      </c>
      <c r="E150">
        <f t="shared" si="26"/>
        <v>25000</v>
      </c>
      <c r="F150">
        <f t="shared" si="19"/>
        <v>0</v>
      </c>
      <c r="G150">
        <f t="shared" si="20"/>
        <v>-828</v>
      </c>
      <c r="H150">
        <f t="shared" si="21"/>
        <v>24172</v>
      </c>
      <c r="I150">
        <f t="shared" si="22"/>
        <v>12000</v>
      </c>
      <c r="J150">
        <f t="shared" si="23"/>
        <v>0</v>
      </c>
      <c r="K150">
        <f t="shared" si="24"/>
        <v>24172</v>
      </c>
      <c r="L150">
        <f t="shared" si="25"/>
        <v>12172</v>
      </c>
    </row>
    <row r="151" spans="1:12" x14ac:dyDescent="0.25">
      <c r="A151" s="2">
        <v>42244</v>
      </c>
      <c r="B151">
        <f t="shared" si="18"/>
        <v>8</v>
      </c>
      <c r="C151" s="3">
        <v>17</v>
      </c>
      <c r="D151" s="3">
        <v>0.1</v>
      </c>
      <c r="E151">
        <f t="shared" si="26"/>
        <v>12172</v>
      </c>
      <c r="F151">
        <f t="shared" si="19"/>
        <v>70</v>
      </c>
      <c r="G151">
        <f t="shared" si="20"/>
        <v>0</v>
      </c>
      <c r="H151">
        <f t="shared" si="21"/>
        <v>12242</v>
      </c>
      <c r="I151">
        <f t="shared" si="22"/>
        <v>12000</v>
      </c>
      <c r="J151">
        <f t="shared" si="23"/>
        <v>0</v>
      </c>
      <c r="K151">
        <f t="shared" si="24"/>
        <v>12242</v>
      </c>
      <c r="L151">
        <f t="shared" si="25"/>
        <v>242</v>
      </c>
    </row>
    <row r="152" spans="1:12" x14ac:dyDescent="0.25">
      <c r="A152" s="2">
        <v>42245</v>
      </c>
      <c r="B152">
        <f t="shared" si="18"/>
        <v>8</v>
      </c>
      <c r="C152" s="3">
        <v>16</v>
      </c>
      <c r="D152" s="3">
        <v>14</v>
      </c>
      <c r="E152">
        <f t="shared" si="26"/>
        <v>242</v>
      </c>
      <c r="F152">
        <f t="shared" si="19"/>
        <v>9800</v>
      </c>
      <c r="G152">
        <f t="shared" si="20"/>
        <v>0</v>
      </c>
      <c r="H152">
        <f t="shared" si="21"/>
        <v>10042</v>
      </c>
      <c r="I152">
        <f t="shared" si="22"/>
        <v>0</v>
      </c>
      <c r="J152">
        <f t="shared" si="23"/>
        <v>0</v>
      </c>
      <c r="K152">
        <f t="shared" si="24"/>
        <v>10042</v>
      </c>
      <c r="L152">
        <f t="shared" si="25"/>
        <v>10042</v>
      </c>
    </row>
    <row r="153" spans="1:12" x14ac:dyDescent="0.25">
      <c r="A153" s="2">
        <v>42246</v>
      </c>
      <c r="B153">
        <f t="shared" si="18"/>
        <v>8</v>
      </c>
      <c r="C153" s="3">
        <v>22</v>
      </c>
      <c r="D153" s="3">
        <v>0</v>
      </c>
      <c r="E153">
        <f t="shared" si="26"/>
        <v>10042</v>
      </c>
      <c r="F153">
        <f t="shared" si="19"/>
        <v>0</v>
      </c>
      <c r="G153">
        <f t="shared" si="20"/>
        <v>-311</v>
      </c>
      <c r="H153">
        <f t="shared" si="21"/>
        <v>9731</v>
      </c>
      <c r="I153">
        <f t="shared" si="22"/>
        <v>12000</v>
      </c>
      <c r="J153">
        <f t="shared" si="23"/>
        <v>15269</v>
      </c>
      <c r="K153">
        <f t="shared" si="24"/>
        <v>25000</v>
      </c>
      <c r="L153">
        <f t="shared" si="25"/>
        <v>13000</v>
      </c>
    </row>
    <row r="154" spans="1:12" x14ac:dyDescent="0.25">
      <c r="A154" s="2">
        <v>42247</v>
      </c>
      <c r="B154">
        <f t="shared" si="18"/>
        <v>8</v>
      </c>
      <c r="C154" s="3">
        <v>26</v>
      </c>
      <c r="D154" s="3">
        <v>0</v>
      </c>
      <c r="E154">
        <f t="shared" si="26"/>
        <v>13000</v>
      </c>
      <c r="F154">
        <f t="shared" si="19"/>
        <v>0</v>
      </c>
      <c r="G154">
        <f t="shared" si="20"/>
        <v>-518</v>
      </c>
      <c r="H154">
        <f t="shared" si="21"/>
        <v>12482</v>
      </c>
      <c r="I154">
        <f t="shared" si="22"/>
        <v>12000</v>
      </c>
      <c r="J154">
        <f t="shared" si="23"/>
        <v>0</v>
      </c>
      <c r="K154">
        <f t="shared" si="24"/>
        <v>12482</v>
      </c>
      <c r="L154">
        <f t="shared" si="25"/>
        <v>482</v>
      </c>
    </row>
    <row r="155" spans="1:12" x14ac:dyDescent="0.25">
      <c r="A155" s="2">
        <v>42248</v>
      </c>
      <c r="B155">
        <f t="shared" si="18"/>
        <v>9</v>
      </c>
      <c r="C155" s="3">
        <v>27</v>
      </c>
      <c r="D155" s="3">
        <v>2</v>
      </c>
      <c r="E155">
        <f t="shared" si="26"/>
        <v>482</v>
      </c>
      <c r="F155">
        <f t="shared" si="19"/>
        <v>1400</v>
      </c>
      <c r="G155">
        <f t="shared" si="20"/>
        <v>0</v>
      </c>
      <c r="H155">
        <f t="shared" si="21"/>
        <v>1882</v>
      </c>
      <c r="I155">
        <f t="shared" si="22"/>
        <v>0</v>
      </c>
      <c r="J155">
        <f t="shared" si="23"/>
        <v>0</v>
      </c>
      <c r="K155">
        <f t="shared" si="24"/>
        <v>1882</v>
      </c>
      <c r="L155">
        <f t="shared" si="25"/>
        <v>1882</v>
      </c>
    </row>
    <row r="156" spans="1:12" x14ac:dyDescent="0.25">
      <c r="A156" s="2">
        <v>42249</v>
      </c>
      <c r="B156">
        <f t="shared" si="18"/>
        <v>9</v>
      </c>
      <c r="C156" s="3">
        <v>18</v>
      </c>
      <c r="D156" s="3">
        <v>0</v>
      </c>
      <c r="E156">
        <f t="shared" si="26"/>
        <v>1882</v>
      </c>
      <c r="F156">
        <f t="shared" si="19"/>
        <v>0</v>
      </c>
      <c r="G156">
        <f t="shared" si="20"/>
        <v>-44</v>
      </c>
      <c r="H156">
        <f t="shared" si="21"/>
        <v>1838</v>
      </c>
      <c r="I156">
        <f t="shared" si="22"/>
        <v>12000</v>
      </c>
      <c r="J156">
        <f t="shared" si="23"/>
        <v>23162</v>
      </c>
      <c r="K156">
        <f t="shared" si="24"/>
        <v>25000</v>
      </c>
      <c r="L156">
        <f t="shared" si="25"/>
        <v>13000</v>
      </c>
    </row>
    <row r="157" spans="1:12" x14ac:dyDescent="0.25">
      <c r="A157" s="2">
        <v>42250</v>
      </c>
      <c r="B157">
        <f t="shared" si="18"/>
        <v>9</v>
      </c>
      <c r="C157" s="3">
        <v>17</v>
      </c>
      <c r="D157" s="3">
        <v>0</v>
      </c>
      <c r="E157">
        <f t="shared" si="26"/>
        <v>13000</v>
      </c>
      <c r="F157">
        <f t="shared" si="19"/>
        <v>0</v>
      </c>
      <c r="G157">
        <f t="shared" si="20"/>
        <v>-274</v>
      </c>
      <c r="H157">
        <f t="shared" si="21"/>
        <v>12726</v>
      </c>
      <c r="I157">
        <f t="shared" si="22"/>
        <v>12000</v>
      </c>
      <c r="J157">
        <f t="shared" si="23"/>
        <v>0</v>
      </c>
      <c r="K157">
        <f t="shared" si="24"/>
        <v>12726</v>
      </c>
      <c r="L157">
        <f t="shared" si="25"/>
        <v>726</v>
      </c>
    </row>
    <row r="158" spans="1:12" x14ac:dyDescent="0.25">
      <c r="A158" s="2">
        <v>42251</v>
      </c>
      <c r="B158">
        <f t="shared" si="18"/>
        <v>9</v>
      </c>
      <c r="C158" s="3">
        <v>16</v>
      </c>
      <c r="D158" s="3">
        <v>0.1</v>
      </c>
      <c r="E158">
        <f t="shared" si="26"/>
        <v>726</v>
      </c>
      <c r="F158">
        <f t="shared" si="19"/>
        <v>70</v>
      </c>
      <c r="G158">
        <f t="shared" si="20"/>
        <v>0</v>
      </c>
      <c r="H158">
        <f t="shared" si="21"/>
        <v>796</v>
      </c>
      <c r="I158">
        <f t="shared" si="22"/>
        <v>12000</v>
      </c>
      <c r="J158">
        <f t="shared" si="23"/>
        <v>24204</v>
      </c>
      <c r="K158">
        <f t="shared" si="24"/>
        <v>25000</v>
      </c>
      <c r="L158">
        <f t="shared" si="25"/>
        <v>13000</v>
      </c>
    </row>
    <row r="159" spans="1:12" x14ac:dyDescent="0.25">
      <c r="A159" s="2">
        <v>42252</v>
      </c>
      <c r="B159">
        <f t="shared" si="18"/>
        <v>9</v>
      </c>
      <c r="C159" s="3">
        <v>15</v>
      </c>
      <c r="D159" s="3">
        <v>0</v>
      </c>
      <c r="E159">
        <f t="shared" si="26"/>
        <v>13000</v>
      </c>
      <c r="F159">
        <f t="shared" si="19"/>
        <v>0</v>
      </c>
      <c r="G159">
        <f t="shared" si="20"/>
        <v>-227</v>
      </c>
      <c r="H159">
        <f t="shared" si="21"/>
        <v>12773</v>
      </c>
      <c r="I159">
        <f t="shared" si="22"/>
        <v>0</v>
      </c>
      <c r="J159">
        <f t="shared" si="23"/>
        <v>0</v>
      </c>
      <c r="K159">
        <f t="shared" si="24"/>
        <v>12773</v>
      </c>
      <c r="L159">
        <f t="shared" si="25"/>
        <v>12773</v>
      </c>
    </row>
    <row r="160" spans="1:12" x14ac:dyDescent="0.25">
      <c r="A160" s="2">
        <v>42253</v>
      </c>
      <c r="B160">
        <f t="shared" si="18"/>
        <v>9</v>
      </c>
      <c r="C160" s="3">
        <v>12</v>
      </c>
      <c r="D160" s="3">
        <v>4</v>
      </c>
      <c r="E160">
        <f t="shared" si="26"/>
        <v>12773</v>
      </c>
      <c r="F160">
        <f t="shared" si="19"/>
        <v>2800</v>
      </c>
      <c r="G160">
        <f t="shared" si="20"/>
        <v>0</v>
      </c>
      <c r="H160">
        <f t="shared" si="21"/>
        <v>15573</v>
      </c>
      <c r="I160">
        <f t="shared" si="22"/>
        <v>0</v>
      </c>
      <c r="J160">
        <f t="shared" si="23"/>
        <v>0</v>
      </c>
      <c r="K160">
        <f t="shared" si="24"/>
        <v>15573</v>
      </c>
      <c r="L160">
        <f t="shared" si="25"/>
        <v>15573</v>
      </c>
    </row>
    <row r="161" spans="1:12" x14ac:dyDescent="0.25">
      <c r="A161" s="2">
        <v>42254</v>
      </c>
      <c r="B161">
        <f t="shared" si="18"/>
        <v>9</v>
      </c>
      <c r="C161" s="3">
        <v>13</v>
      </c>
      <c r="D161" s="3">
        <v>0</v>
      </c>
      <c r="E161">
        <f t="shared" si="26"/>
        <v>15573</v>
      </c>
      <c r="F161">
        <f t="shared" si="19"/>
        <v>0</v>
      </c>
      <c r="G161">
        <f t="shared" si="20"/>
        <v>-219</v>
      </c>
      <c r="H161">
        <f t="shared" si="21"/>
        <v>15354</v>
      </c>
      <c r="I161">
        <f t="shared" si="22"/>
        <v>0</v>
      </c>
      <c r="J161">
        <f t="shared" si="23"/>
        <v>0</v>
      </c>
      <c r="K161">
        <f t="shared" si="24"/>
        <v>15354</v>
      </c>
      <c r="L161">
        <f t="shared" si="25"/>
        <v>15354</v>
      </c>
    </row>
    <row r="162" spans="1:12" x14ac:dyDescent="0.25">
      <c r="A162" s="2">
        <v>42255</v>
      </c>
      <c r="B162">
        <f t="shared" si="18"/>
        <v>9</v>
      </c>
      <c r="C162" s="3">
        <v>11</v>
      </c>
      <c r="D162" s="3">
        <v>4</v>
      </c>
      <c r="E162">
        <f t="shared" si="26"/>
        <v>15354</v>
      </c>
      <c r="F162">
        <f t="shared" si="19"/>
        <v>2800</v>
      </c>
      <c r="G162">
        <f t="shared" si="20"/>
        <v>0</v>
      </c>
      <c r="H162">
        <f t="shared" si="21"/>
        <v>18154</v>
      </c>
      <c r="I162">
        <f t="shared" si="22"/>
        <v>0</v>
      </c>
      <c r="J162">
        <f t="shared" si="23"/>
        <v>0</v>
      </c>
      <c r="K162">
        <f t="shared" si="24"/>
        <v>18154</v>
      </c>
      <c r="L162">
        <f t="shared" si="25"/>
        <v>18154</v>
      </c>
    </row>
    <row r="163" spans="1:12" x14ac:dyDescent="0.25">
      <c r="A163" s="2">
        <v>42256</v>
      </c>
      <c r="B163">
        <f t="shared" si="18"/>
        <v>9</v>
      </c>
      <c r="C163" s="3">
        <v>11</v>
      </c>
      <c r="D163" s="3">
        <v>0</v>
      </c>
      <c r="E163">
        <f t="shared" si="26"/>
        <v>18154</v>
      </c>
      <c r="F163">
        <f t="shared" si="19"/>
        <v>0</v>
      </c>
      <c r="G163">
        <f t="shared" si="20"/>
        <v>-199</v>
      </c>
      <c r="H163">
        <f t="shared" si="21"/>
        <v>17955</v>
      </c>
      <c r="I163">
        <f t="shared" si="22"/>
        <v>0</v>
      </c>
      <c r="J163">
        <f t="shared" si="23"/>
        <v>0</v>
      </c>
      <c r="K163">
        <f t="shared" si="24"/>
        <v>17955</v>
      </c>
      <c r="L163">
        <f t="shared" si="25"/>
        <v>17955</v>
      </c>
    </row>
    <row r="164" spans="1:12" x14ac:dyDescent="0.25">
      <c r="A164" s="2">
        <v>42257</v>
      </c>
      <c r="B164">
        <f t="shared" si="18"/>
        <v>9</v>
      </c>
      <c r="C164" s="3">
        <v>12</v>
      </c>
      <c r="D164" s="3">
        <v>0</v>
      </c>
      <c r="E164">
        <f t="shared" si="26"/>
        <v>17955</v>
      </c>
      <c r="F164">
        <f t="shared" si="19"/>
        <v>0</v>
      </c>
      <c r="G164">
        <f t="shared" si="20"/>
        <v>-224</v>
      </c>
      <c r="H164">
        <f t="shared" si="21"/>
        <v>17731</v>
      </c>
      <c r="I164">
        <f t="shared" si="22"/>
        <v>0</v>
      </c>
      <c r="J164">
        <f t="shared" si="23"/>
        <v>0</v>
      </c>
      <c r="K164">
        <f t="shared" si="24"/>
        <v>17731</v>
      </c>
      <c r="L164">
        <f t="shared" si="25"/>
        <v>17731</v>
      </c>
    </row>
    <row r="165" spans="1:12" x14ac:dyDescent="0.25">
      <c r="A165" s="2">
        <v>42258</v>
      </c>
      <c r="B165">
        <f t="shared" si="18"/>
        <v>9</v>
      </c>
      <c r="C165" s="3">
        <v>16</v>
      </c>
      <c r="D165" s="3">
        <v>0.1</v>
      </c>
      <c r="E165">
        <f t="shared" si="26"/>
        <v>17731</v>
      </c>
      <c r="F165">
        <f t="shared" si="19"/>
        <v>70</v>
      </c>
      <c r="G165">
        <f t="shared" si="20"/>
        <v>0</v>
      </c>
      <c r="H165">
        <f t="shared" si="21"/>
        <v>17801</v>
      </c>
      <c r="I165">
        <f t="shared" si="22"/>
        <v>12000</v>
      </c>
      <c r="J165">
        <f t="shared" si="23"/>
        <v>0</v>
      </c>
      <c r="K165">
        <f t="shared" si="24"/>
        <v>17801</v>
      </c>
      <c r="L165">
        <f t="shared" si="25"/>
        <v>5801</v>
      </c>
    </row>
    <row r="166" spans="1:12" x14ac:dyDescent="0.25">
      <c r="A166" s="2">
        <v>42259</v>
      </c>
      <c r="B166">
        <f t="shared" si="18"/>
        <v>9</v>
      </c>
      <c r="C166" s="3">
        <v>18</v>
      </c>
      <c r="D166" s="3">
        <v>0</v>
      </c>
      <c r="E166">
        <f t="shared" si="26"/>
        <v>5801</v>
      </c>
      <c r="F166">
        <f t="shared" si="19"/>
        <v>0</v>
      </c>
      <c r="G166">
        <f t="shared" si="20"/>
        <v>-133</v>
      </c>
      <c r="H166">
        <f t="shared" si="21"/>
        <v>5668</v>
      </c>
      <c r="I166">
        <f t="shared" si="22"/>
        <v>12000</v>
      </c>
      <c r="J166">
        <f t="shared" si="23"/>
        <v>19332</v>
      </c>
      <c r="K166">
        <f t="shared" si="24"/>
        <v>25000</v>
      </c>
      <c r="L166">
        <f t="shared" si="25"/>
        <v>13000</v>
      </c>
    </row>
    <row r="167" spans="1:12" x14ac:dyDescent="0.25">
      <c r="A167" s="2">
        <v>42260</v>
      </c>
      <c r="B167">
        <f t="shared" si="18"/>
        <v>9</v>
      </c>
      <c r="C167" s="3">
        <v>18</v>
      </c>
      <c r="D167" s="3">
        <v>0</v>
      </c>
      <c r="E167">
        <f t="shared" si="26"/>
        <v>13000</v>
      </c>
      <c r="F167">
        <f t="shared" si="19"/>
        <v>0</v>
      </c>
      <c r="G167">
        <f t="shared" si="20"/>
        <v>-298</v>
      </c>
      <c r="H167">
        <f t="shared" si="21"/>
        <v>12702</v>
      </c>
      <c r="I167">
        <f t="shared" si="22"/>
        <v>12000</v>
      </c>
      <c r="J167">
        <f t="shared" si="23"/>
        <v>0</v>
      </c>
      <c r="K167">
        <f t="shared" si="24"/>
        <v>12702</v>
      </c>
      <c r="L167">
        <f t="shared" si="25"/>
        <v>702</v>
      </c>
    </row>
    <row r="168" spans="1:12" x14ac:dyDescent="0.25">
      <c r="A168" s="2">
        <v>42261</v>
      </c>
      <c r="B168">
        <f t="shared" si="18"/>
        <v>9</v>
      </c>
      <c r="C168" s="3">
        <v>19</v>
      </c>
      <c r="D168" s="3">
        <v>3</v>
      </c>
      <c r="E168">
        <f t="shared" si="26"/>
        <v>702</v>
      </c>
      <c r="F168">
        <f t="shared" si="19"/>
        <v>2100</v>
      </c>
      <c r="G168">
        <f t="shared" si="20"/>
        <v>0</v>
      </c>
      <c r="H168">
        <f t="shared" si="21"/>
        <v>2802</v>
      </c>
      <c r="I168">
        <f t="shared" si="22"/>
        <v>0</v>
      </c>
      <c r="J168">
        <f t="shared" si="23"/>
        <v>0</v>
      </c>
      <c r="K168">
        <f t="shared" si="24"/>
        <v>2802</v>
      </c>
      <c r="L168">
        <f t="shared" si="25"/>
        <v>2802</v>
      </c>
    </row>
    <row r="169" spans="1:12" x14ac:dyDescent="0.25">
      <c r="A169" s="2">
        <v>42262</v>
      </c>
      <c r="B169">
        <f t="shared" si="18"/>
        <v>9</v>
      </c>
      <c r="C169" s="3">
        <v>16</v>
      </c>
      <c r="D169" s="3">
        <v>0.1</v>
      </c>
      <c r="E169">
        <f t="shared" si="26"/>
        <v>2802</v>
      </c>
      <c r="F169">
        <f t="shared" si="19"/>
        <v>70</v>
      </c>
      <c r="G169">
        <f t="shared" si="20"/>
        <v>0</v>
      </c>
      <c r="H169">
        <f t="shared" si="21"/>
        <v>2872</v>
      </c>
      <c r="I169">
        <f t="shared" si="22"/>
        <v>12000</v>
      </c>
      <c r="J169">
        <f t="shared" si="23"/>
        <v>22128</v>
      </c>
      <c r="K169">
        <f t="shared" si="24"/>
        <v>25000</v>
      </c>
      <c r="L169">
        <f t="shared" si="25"/>
        <v>13000</v>
      </c>
    </row>
    <row r="170" spans="1:12" x14ac:dyDescent="0.25">
      <c r="A170" s="2">
        <v>42263</v>
      </c>
      <c r="B170">
        <f t="shared" si="18"/>
        <v>9</v>
      </c>
      <c r="C170" s="3">
        <v>18</v>
      </c>
      <c r="D170" s="3">
        <v>0</v>
      </c>
      <c r="E170">
        <f t="shared" si="26"/>
        <v>13000</v>
      </c>
      <c r="F170">
        <f t="shared" si="19"/>
        <v>0</v>
      </c>
      <c r="G170">
        <f t="shared" si="20"/>
        <v>-298</v>
      </c>
      <c r="H170">
        <f t="shared" si="21"/>
        <v>12702</v>
      </c>
      <c r="I170">
        <f t="shared" si="22"/>
        <v>12000</v>
      </c>
      <c r="J170">
        <f t="shared" si="23"/>
        <v>0</v>
      </c>
      <c r="K170">
        <f t="shared" si="24"/>
        <v>12702</v>
      </c>
      <c r="L170">
        <f t="shared" si="25"/>
        <v>702</v>
      </c>
    </row>
    <row r="171" spans="1:12" x14ac:dyDescent="0.25">
      <c r="A171" s="2">
        <v>42264</v>
      </c>
      <c r="B171">
        <f t="shared" si="18"/>
        <v>9</v>
      </c>
      <c r="C171" s="3">
        <v>22</v>
      </c>
      <c r="D171" s="3">
        <v>0.5</v>
      </c>
      <c r="E171">
        <f t="shared" si="26"/>
        <v>702</v>
      </c>
      <c r="F171">
        <f t="shared" si="19"/>
        <v>350</v>
      </c>
      <c r="G171">
        <f t="shared" si="20"/>
        <v>0</v>
      </c>
      <c r="H171">
        <f t="shared" si="21"/>
        <v>1052</v>
      </c>
      <c r="I171">
        <f t="shared" si="22"/>
        <v>12000</v>
      </c>
      <c r="J171">
        <f t="shared" si="23"/>
        <v>23948</v>
      </c>
      <c r="K171">
        <f t="shared" si="24"/>
        <v>25000</v>
      </c>
      <c r="L171">
        <f t="shared" si="25"/>
        <v>13000</v>
      </c>
    </row>
    <row r="172" spans="1:12" x14ac:dyDescent="0.25">
      <c r="A172" s="2">
        <v>42265</v>
      </c>
      <c r="B172">
        <f t="shared" si="18"/>
        <v>9</v>
      </c>
      <c r="C172" s="3">
        <v>16</v>
      </c>
      <c r="D172" s="3">
        <v>0</v>
      </c>
      <c r="E172">
        <f t="shared" si="26"/>
        <v>13000</v>
      </c>
      <c r="F172">
        <f t="shared" si="19"/>
        <v>0</v>
      </c>
      <c r="G172">
        <f t="shared" si="20"/>
        <v>-250</v>
      </c>
      <c r="H172">
        <f t="shared" si="21"/>
        <v>12750</v>
      </c>
      <c r="I172">
        <f t="shared" si="22"/>
        <v>12000</v>
      </c>
      <c r="J172">
        <f t="shared" si="23"/>
        <v>0</v>
      </c>
      <c r="K172">
        <f t="shared" si="24"/>
        <v>12750</v>
      </c>
      <c r="L172">
        <f t="shared" si="25"/>
        <v>750</v>
      </c>
    </row>
    <row r="173" spans="1:12" x14ac:dyDescent="0.25">
      <c r="A173" s="2">
        <v>42266</v>
      </c>
      <c r="B173">
        <f t="shared" si="18"/>
        <v>9</v>
      </c>
      <c r="C173" s="3">
        <v>15</v>
      </c>
      <c r="D173" s="3">
        <v>0</v>
      </c>
      <c r="E173">
        <f t="shared" si="26"/>
        <v>750</v>
      </c>
      <c r="F173">
        <f t="shared" si="19"/>
        <v>0</v>
      </c>
      <c r="G173">
        <f t="shared" si="20"/>
        <v>-14</v>
      </c>
      <c r="H173">
        <f t="shared" si="21"/>
        <v>736</v>
      </c>
      <c r="I173">
        <f t="shared" si="22"/>
        <v>0</v>
      </c>
      <c r="J173">
        <f t="shared" si="23"/>
        <v>0</v>
      </c>
      <c r="K173">
        <f t="shared" si="24"/>
        <v>736</v>
      </c>
      <c r="L173">
        <f t="shared" si="25"/>
        <v>736</v>
      </c>
    </row>
    <row r="174" spans="1:12" x14ac:dyDescent="0.25">
      <c r="A174" s="2">
        <v>42267</v>
      </c>
      <c r="B174">
        <f t="shared" si="18"/>
        <v>9</v>
      </c>
      <c r="C174" s="3">
        <v>14</v>
      </c>
      <c r="D174" s="3">
        <v>2</v>
      </c>
      <c r="E174">
        <f t="shared" si="26"/>
        <v>736</v>
      </c>
      <c r="F174">
        <f t="shared" si="19"/>
        <v>1400</v>
      </c>
      <c r="G174">
        <f t="shared" si="20"/>
        <v>0</v>
      </c>
      <c r="H174">
        <f t="shared" si="21"/>
        <v>2136</v>
      </c>
      <c r="I174">
        <f t="shared" si="22"/>
        <v>0</v>
      </c>
      <c r="J174">
        <f t="shared" si="23"/>
        <v>0</v>
      </c>
      <c r="K174">
        <f t="shared" si="24"/>
        <v>2136</v>
      </c>
      <c r="L174">
        <f t="shared" si="25"/>
        <v>2136</v>
      </c>
    </row>
    <row r="175" spans="1:12" x14ac:dyDescent="0.25">
      <c r="A175" s="2">
        <v>42268</v>
      </c>
      <c r="B175">
        <f t="shared" si="18"/>
        <v>9</v>
      </c>
      <c r="C175" s="3">
        <v>12</v>
      </c>
      <c r="D175" s="3">
        <v>0</v>
      </c>
      <c r="E175">
        <f t="shared" si="26"/>
        <v>2136</v>
      </c>
      <c r="F175">
        <f t="shared" si="19"/>
        <v>0</v>
      </c>
      <c r="G175">
        <f t="shared" si="20"/>
        <v>-27</v>
      </c>
      <c r="H175">
        <f t="shared" si="21"/>
        <v>2109</v>
      </c>
      <c r="I175">
        <f t="shared" si="22"/>
        <v>0</v>
      </c>
      <c r="J175">
        <f t="shared" si="23"/>
        <v>0</v>
      </c>
      <c r="K175">
        <f t="shared" si="24"/>
        <v>2109</v>
      </c>
      <c r="L175">
        <f t="shared" si="25"/>
        <v>2109</v>
      </c>
    </row>
    <row r="176" spans="1:12" x14ac:dyDescent="0.25">
      <c r="A176" s="2">
        <v>42269</v>
      </c>
      <c r="B176">
        <f t="shared" si="18"/>
        <v>9</v>
      </c>
      <c r="C176" s="3">
        <v>13</v>
      </c>
      <c r="D176" s="3">
        <v>0</v>
      </c>
      <c r="E176">
        <f t="shared" si="26"/>
        <v>2109</v>
      </c>
      <c r="F176">
        <f t="shared" si="19"/>
        <v>0</v>
      </c>
      <c r="G176">
        <f t="shared" si="20"/>
        <v>-30</v>
      </c>
      <c r="H176">
        <f t="shared" si="21"/>
        <v>2079</v>
      </c>
      <c r="I176">
        <f t="shared" si="22"/>
        <v>0</v>
      </c>
      <c r="J176">
        <f t="shared" si="23"/>
        <v>0</v>
      </c>
      <c r="K176">
        <f t="shared" si="24"/>
        <v>2079</v>
      </c>
      <c r="L176">
        <f t="shared" si="25"/>
        <v>2079</v>
      </c>
    </row>
    <row r="177" spans="1:12" x14ac:dyDescent="0.25">
      <c r="A177" s="2">
        <v>42270</v>
      </c>
      <c r="B177">
        <f t="shared" si="18"/>
        <v>9</v>
      </c>
      <c r="C177" s="3">
        <v>15</v>
      </c>
      <c r="D177" s="3">
        <v>0</v>
      </c>
      <c r="E177">
        <f t="shared" si="26"/>
        <v>2079</v>
      </c>
      <c r="F177">
        <f t="shared" si="19"/>
        <v>0</v>
      </c>
      <c r="G177">
        <f t="shared" si="20"/>
        <v>-37</v>
      </c>
      <c r="H177">
        <f t="shared" si="21"/>
        <v>2042</v>
      </c>
      <c r="I177">
        <f t="shared" si="22"/>
        <v>0</v>
      </c>
      <c r="J177">
        <f t="shared" si="23"/>
        <v>0</v>
      </c>
      <c r="K177">
        <f t="shared" si="24"/>
        <v>2042</v>
      </c>
      <c r="L177">
        <f t="shared" si="25"/>
        <v>2042</v>
      </c>
    </row>
    <row r="178" spans="1:12" x14ac:dyDescent="0.25">
      <c r="A178" s="2">
        <v>42271</v>
      </c>
      <c r="B178">
        <f t="shared" si="18"/>
        <v>9</v>
      </c>
      <c r="C178" s="3">
        <v>15</v>
      </c>
      <c r="D178" s="3">
        <v>0</v>
      </c>
      <c r="E178">
        <f t="shared" si="26"/>
        <v>2042</v>
      </c>
      <c r="F178">
        <f t="shared" si="19"/>
        <v>0</v>
      </c>
      <c r="G178">
        <f t="shared" si="20"/>
        <v>-36</v>
      </c>
      <c r="H178">
        <f t="shared" si="21"/>
        <v>2006</v>
      </c>
      <c r="I178">
        <f t="shared" si="22"/>
        <v>0</v>
      </c>
      <c r="J178">
        <f t="shared" si="23"/>
        <v>0</v>
      </c>
      <c r="K178">
        <f t="shared" si="24"/>
        <v>2006</v>
      </c>
      <c r="L178">
        <f t="shared" si="25"/>
        <v>2006</v>
      </c>
    </row>
    <row r="179" spans="1:12" x14ac:dyDescent="0.25">
      <c r="A179" s="2">
        <v>42272</v>
      </c>
      <c r="B179">
        <f t="shared" si="18"/>
        <v>9</v>
      </c>
      <c r="C179" s="3">
        <v>14</v>
      </c>
      <c r="D179" s="3">
        <v>0</v>
      </c>
      <c r="E179">
        <f t="shared" si="26"/>
        <v>2006</v>
      </c>
      <c r="F179">
        <f t="shared" si="19"/>
        <v>0</v>
      </c>
      <c r="G179">
        <f t="shared" si="20"/>
        <v>-32</v>
      </c>
      <c r="H179">
        <f t="shared" si="21"/>
        <v>1974</v>
      </c>
      <c r="I179">
        <f t="shared" si="22"/>
        <v>0</v>
      </c>
      <c r="J179">
        <f t="shared" si="23"/>
        <v>0</v>
      </c>
      <c r="K179">
        <f t="shared" si="24"/>
        <v>1974</v>
      </c>
      <c r="L179">
        <f t="shared" si="25"/>
        <v>1974</v>
      </c>
    </row>
    <row r="180" spans="1:12" x14ac:dyDescent="0.25">
      <c r="A180" s="2">
        <v>42273</v>
      </c>
      <c r="B180">
        <f t="shared" si="18"/>
        <v>9</v>
      </c>
      <c r="C180" s="3">
        <v>12</v>
      </c>
      <c r="D180" s="3">
        <v>0</v>
      </c>
      <c r="E180">
        <f t="shared" si="26"/>
        <v>1974</v>
      </c>
      <c r="F180">
        <f t="shared" si="19"/>
        <v>0</v>
      </c>
      <c r="G180">
        <f t="shared" si="20"/>
        <v>-25</v>
      </c>
      <c r="H180">
        <f t="shared" si="21"/>
        <v>1949</v>
      </c>
      <c r="I180">
        <f t="shared" si="22"/>
        <v>0</v>
      </c>
      <c r="J180">
        <f t="shared" si="23"/>
        <v>0</v>
      </c>
      <c r="K180">
        <f t="shared" si="24"/>
        <v>1949</v>
      </c>
      <c r="L180">
        <f t="shared" si="25"/>
        <v>1949</v>
      </c>
    </row>
    <row r="181" spans="1:12" x14ac:dyDescent="0.25">
      <c r="A181" s="2">
        <v>42274</v>
      </c>
      <c r="B181">
        <f t="shared" si="18"/>
        <v>9</v>
      </c>
      <c r="C181" s="3">
        <v>11</v>
      </c>
      <c r="D181" s="3">
        <v>0</v>
      </c>
      <c r="E181">
        <f t="shared" si="26"/>
        <v>1949</v>
      </c>
      <c r="F181">
        <f t="shared" si="19"/>
        <v>0</v>
      </c>
      <c r="G181">
        <f t="shared" si="20"/>
        <v>-22</v>
      </c>
      <c r="H181">
        <f t="shared" si="21"/>
        <v>1927</v>
      </c>
      <c r="I181">
        <f t="shared" si="22"/>
        <v>0</v>
      </c>
      <c r="J181">
        <f t="shared" si="23"/>
        <v>0</v>
      </c>
      <c r="K181">
        <f t="shared" si="24"/>
        <v>1927</v>
      </c>
      <c r="L181">
        <f t="shared" si="25"/>
        <v>1927</v>
      </c>
    </row>
    <row r="182" spans="1:12" x14ac:dyDescent="0.25">
      <c r="A182" s="2">
        <v>42275</v>
      </c>
      <c r="B182">
        <f t="shared" si="18"/>
        <v>9</v>
      </c>
      <c r="C182" s="3">
        <v>10</v>
      </c>
      <c r="D182" s="3">
        <v>0</v>
      </c>
      <c r="E182">
        <f t="shared" si="26"/>
        <v>1927</v>
      </c>
      <c r="F182">
        <f t="shared" si="19"/>
        <v>0</v>
      </c>
      <c r="G182">
        <f t="shared" si="20"/>
        <v>-19</v>
      </c>
      <c r="H182">
        <f t="shared" si="21"/>
        <v>1908</v>
      </c>
      <c r="I182">
        <f t="shared" si="22"/>
        <v>0</v>
      </c>
      <c r="J182">
        <f t="shared" si="23"/>
        <v>0</v>
      </c>
      <c r="K182">
        <f t="shared" si="24"/>
        <v>1908</v>
      </c>
      <c r="L182">
        <f t="shared" si="25"/>
        <v>1908</v>
      </c>
    </row>
    <row r="183" spans="1:12" x14ac:dyDescent="0.25">
      <c r="A183" s="2">
        <v>42276</v>
      </c>
      <c r="B183">
        <f t="shared" si="18"/>
        <v>9</v>
      </c>
      <c r="C183" s="3">
        <v>10</v>
      </c>
      <c r="D183" s="3">
        <v>0</v>
      </c>
      <c r="E183">
        <f t="shared" si="26"/>
        <v>1908</v>
      </c>
      <c r="F183">
        <f t="shared" si="19"/>
        <v>0</v>
      </c>
      <c r="G183">
        <f t="shared" si="20"/>
        <v>-19</v>
      </c>
      <c r="H183">
        <f t="shared" si="21"/>
        <v>1889</v>
      </c>
      <c r="I183">
        <f t="shared" si="22"/>
        <v>0</v>
      </c>
      <c r="J183">
        <f t="shared" si="23"/>
        <v>0</v>
      </c>
      <c r="K183">
        <f t="shared" si="24"/>
        <v>1889</v>
      </c>
      <c r="L183">
        <f t="shared" si="25"/>
        <v>1889</v>
      </c>
    </row>
    <row r="184" spans="1:12" x14ac:dyDescent="0.25">
      <c r="A184" s="2">
        <v>42277</v>
      </c>
      <c r="B184">
        <f t="shared" si="18"/>
        <v>9</v>
      </c>
      <c r="C184" s="3">
        <v>10</v>
      </c>
      <c r="D184" s="3">
        <v>0</v>
      </c>
      <c r="E184">
        <f t="shared" si="26"/>
        <v>1889</v>
      </c>
      <c r="F184">
        <f t="shared" si="19"/>
        <v>0</v>
      </c>
      <c r="G184">
        <f t="shared" si="20"/>
        <v>-18</v>
      </c>
      <c r="H184">
        <f t="shared" si="21"/>
        <v>1871</v>
      </c>
      <c r="I184">
        <f t="shared" si="22"/>
        <v>0</v>
      </c>
      <c r="J184">
        <f t="shared" si="23"/>
        <v>0</v>
      </c>
      <c r="K184">
        <f t="shared" si="24"/>
        <v>1871</v>
      </c>
      <c r="L184">
        <f t="shared" si="25"/>
        <v>1871</v>
      </c>
    </row>
    <row r="186" spans="1:12" x14ac:dyDescent="0.25">
      <c r="J186">
        <f>SUM(J2:J184)</f>
        <v>743427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10</vt:i4>
      </vt:variant>
    </vt:vector>
  </HeadingPairs>
  <TitlesOfParts>
    <vt:vector size="15" baseType="lpstr">
      <vt:lpstr>Dane</vt:lpstr>
      <vt:lpstr>5.1</vt:lpstr>
      <vt:lpstr>5.2</vt:lpstr>
      <vt:lpstr>5.3</vt:lpstr>
      <vt:lpstr>5.4</vt:lpstr>
      <vt:lpstr>'5.2'!pogoda</vt:lpstr>
      <vt:lpstr>Dane!pogoda</vt:lpstr>
      <vt:lpstr>'5.1'!pogoda_1</vt:lpstr>
      <vt:lpstr>'5.2'!pogoda_1</vt:lpstr>
      <vt:lpstr>'5.3'!pogoda_1</vt:lpstr>
      <vt:lpstr>'5.4'!pogoda_1</vt:lpstr>
      <vt:lpstr>Dane!pogoda_1</vt:lpstr>
      <vt:lpstr>'5.1'!pogoda_2</vt:lpstr>
      <vt:lpstr>'5.3'!pogoda_2</vt:lpstr>
      <vt:lpstr>'5.4'!pogoda_2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2020-05-30T18:17:50Z</dcterms:modified>
</cp:coreProperties>
</file>