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johnb/Desktop/NN Updates/"/>
    </mc:Choice>
  </mc:AlternateContent>
  <bookViews>
    <workbookView xWindow="2260" yWindow="2120" windowWidth="31200" windowHeight="17140"/>
  </bookViews>
  <sheets>
    <sheet name="Surgeon" sheetId="3" r:id="rId1"/>
  </sheets>
  <externalReferences>
    <externalReference r:id="rId2"/>
    <externalReference r:id="rId3"/>
    <externalReference r:id="rId4"/>
  </externalReferences>
  <definedNames>
    <definedName name="_xlnm._FilterDatabase" localSheetId="0" hidden="1">Surgeon!$A$1:$D$149</definedName>
    <definedName name="BCBS">[1]FULLCASE!$BH$1:$BH$4</definedName>
    <definedName name="billtype">'[1]Entity lookup'!$A$3:$E$55</definedName>
    <definedName name="DC">'[2]Denial Codes IOM'!$A$1:$B$23</definedName>
    <definedName name="Entityname">'[3]Entity lookup'!$A$2:$D$58</definedName>
    <definedName name="HospitalTechContract">'[1]FILTER LU'!$A$5:$B$10</definedName>
    <definedName name="Indigent">'[1]FILTER LU'!$A$26:$B$29</definedName>
    <definedName name="intype">'[1]Insurance lookup'!$J$2:$K$17</definedName>
    <definedName name="MAlert">#REF!</definedName>
    <definedName name="PAYERID">'[1]Insurance lookup'!$D$1:$G$522</definedName>
    <definedName name="ST">'[1]Entity lookup'!$H$12:$I$17</definedName>
    <definedName name="SURGEON">Surgeon!$A$2:$D$144</definedName>
    <definedName name="TechCo">'[1]Entity lookup'!$H$3:$I$8</definedName>
    <definedName name="TRIBILL">'[1]FILTER LU'!$D$5:$D$9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3" l="1"/>
  <c r="K151" i="3"/>
  <c r="L151" i="3"/>
  <c r="M151" i="3"/>
  <c r="O151" i="3"/>
  <c r="D150" i="3"/>
  <c r="K150" i="3"/>
  <c r="L150" i="3"/>
  <c r="M150" i="3"/>
  <c r="O150" i="3"/>
  <c r="D149" i="3"/>
  <c r="K149" i="3"/>
  <c r="L149" i="3"/>
  <c r="M149" i="3"/>
  <c r="O149" i="3"/>
  <c r="D148" i="3"/>
  <c r="K148" i="3"/>
  <c r="L148" i="3"/>
  <c r="M148" i="3"/>
  <c r="O148" i="3"/>
  <c r="D147" i="3"/>
  <c r="K147" i="3"/>
  <c r="L147" i="3"/>
  <c r="M147" i="3"/>
  <c r="O147" i="3"/>
  <c r="D146" i="3"/>
  <c r="K146" i="3"/>
  <c r="L146" i="3"/>
  <c r="M146" i="3"/>
  <c r="O146" i="3"/>
  <c r="D145" i="3"/>
  <c r="K145" i="3"/>
  <c r="L145" i="3"/>
  <c r="M145" i="3"/>
  <c r="O145" i="3"/>
  <c r="D144" i="3"/>
  <c r="K144" i="3"/>
  <c r="L144" i="3"/>
  <c r="M144" i="3"/>
  <c r="O144" i="3"/>
  <c r="D143" i="3"/>
  <c r="K143" i="3"/>
  <c r="L143" i="3"/>
  <c r="M143" i="3"/>
  <c r="O143" i="3"/>
  <c r="D142" i="3"/>
  <c r="K142" i="3"/>
  <c r="L142" i="3"/>
  <c r="M142" i="3"/>
  <c r="O142" i="3"/>
  <c r="D141" i="3"/>
  <c r="K141" i="3"/>
  <c r="L141" i="3"/>
  <c r="M141" i="3"/>
  <c r="O141" i="3"/>
  <c r="D140" i="3"/>
  <c r="K140" i="3"/>
  <c r="L140" i="3"/>
  <c r="M140" i="3"/>
  <c r="O140" i="3"/>
  <c r="D139" i="3"/>
  <c r="K139" i="3"/>
  <c r="L139" i="3"/>
  <c r="M139" i="3"/>
  <c r="O139" i="3"/>
  <c r="D138" i="3"/>
  <c r="K138" i="3"/>
  <c r="L138" i="3"/>
  <c r="M138" i="3"/>
  <c r="O138" i="3"/>
  <c r="D137" i="3"/>
  <c r="K137" i="3"/>
  <c r="L137" i="3"/>
  <c r="M137" i="3"/>
  <c r="O137" i="3"/>
  <c r="D136" i="3"/>
  <c r="K136" i="3"/>
  <c r="L136" i="3"/>
  <c r="M136" i="3"/>
  <c r="O136" i="3"/>
  <c r="D135" i="3"/>
  <c r="K135" i="3"/>
  <c r="L135" i="3"/>
  <c r="M135" i="3"/>
  <c r="O135" i="3"/>
  <c r="D134" i="3"/>
  <c r="K134" i="3"/>
  <c r="L134" i="3"/>
  <c r="M134" i="3"/>
  <c r="O134" i="3"/>
  <c r="D133" i="3"/>
  <c r="K133" i="3"/>
  <c r="L133" i="3"/>
  <c r="M133" i="3"/>
  <c r="O133" i="3"/>
  <c r="D132" i="3"/>
  <c r="K132" i="3"/>
  <c r="L132" i="3"/>
  <c r="M132" i="3"/>
  <c r="O132" i="3"/>
  <c r="D131" i="3"/>
  <c r="K131" i="3"/>
  <c r="L131" i="3"/>
  <c r="M131" i="3"/>
  <c r="O131" i="3"/>
  <c r="D130" i="3"/>
  <c r="K130" i="3"/>
  <c r="L130" i="3"/>
  <c r="M130" i="3"/>
  <c r="O130" i="3"/>
  <c r="D129" i="3"/>
  <c r="K129" i="3"/>
  <c r="L129" i="3"/>
  <c r="M129" i="3"/>
  <c r="O129" i="3"/>
  <c r="D128" i="3"/>
  <c r="K128" i="3"/>
  <c r="L128" i="3"/>
  <c r="M128" i="3"/>
  <c r="O128" i="3"/>
  <c r="D127" i="3"/>
  <c r="K127" i="3"/>
  <c r="L127" i="3"/>
  <c r="M127" i="3"/>
  <c r="O127" i="3"/>
  <c r="D126" i="3"/>
  <c r="K126" i="3"/>
  <c r="L126" i="3"/>
  <c r="M126" i="3"/>
  <c r="O126" i="3"/>
  <c r="D125" i="3"/>
  <c r="K125" i="3"/>
  <c r="L125" i="3"/>
  <c r="M125" i="3"/>
  <c r="O125" i="3"/>
  <c r="D124" i="3"/>
  <c r="K124" i="3"/>
  <c r="L124" i="3"/>
  <c r="M124" i="3"/>
  <c r="O124" i="3"/>
  <c r="D123" i="3"/>
  <c r="K123" i="3"/>
  <c r="L123" i="3"/>
  <c r="M123" i="3"/>
  <c r="O123" i="3"/>
  <c r="D122" i="3"/>
  <c r="K122" i="3"/>
  <c r="L122" i="3"/>
  <c r="M122" i="3"/>
  <c r="O122" i="3"/>
  <c r="D121" i="3"/>
  <c r="K121" i="3"/>
  <c r="L121" i="3"/>
  <c r="M121" i="3"/>
  <c r="O121" i="3"/>
  <c r="D120" i="3"/>
  <c r="K120" i="3"/>
  <c r="L120" i="3"/>
  <c r="M120" i="3"/>
  <c r="O120" i="3"/>
  <c r="D119" i="3"/>
  <c r="K119" i="3"/>
  <c r="L119" i="3"/>
  <c r="M119" i="3"/>
  <c r="O119" i="3"/>
  <c r="D118" i="3"/>
  <c r="K118" i="3"/>
  <c r="L118" i="3"/>
  <c r="M118" i="3"/>
  <c r="O118" i="3"/>
  <c r="D117" i="3"/>
  <c r="K117" i="3"/>
  <c r="L117" i="3"/>
  <c r="M117" i="3"/>
  <c r="O117" i="3"/>
  <c r="D116" i="3"/>
  <c r="K116" i="3"/>
  <c r="L116" i="3"/>
  <c r="M116" i="3"/>
  <c r="O116" i="3"/>
  <c r="D115" i="3"/>
  <c r="K115" i="3"/>
  <c r="L115" i="3"/>
  <c r="M115" i="3"/>
  <c r="O115" i="3"/>
  <c r="D114" i="3"/>
  <c r="K114" i="3"/>
  <c r="L114" i="3"/>
  <c r="M114" i="3"/>
  <c r="O114" i="3"/>
  <c r="D113" i="3"/>
  <c r="K113" i="3"/>
  <c r="L113" i="3"/>
  <c r="M113" i="3"/>
  <c r="O113" i="3"/>
  <c r="D112" i="3"/>
  <c r="K112" i="3"/>
  <c r="L112" i="3"/>
  <c r="M112" i="3"/>
  <c r="O112" i="3"/>
  <c r="D111" i="3"/>
  <c r="K111" i="3"/>
  <c r="L111" i="3"/>
  <c r="M111" i="3"/>
  <c r="O111" i="3"/>
  <c r="D110" i="3"/>
  <c r="K110" i="3"/>
  <c r="L110" i="3"/>
  <c r="M110" i="3"/>
  <c r="O110" i="3"/>
  <c r="D109" i="3"/>
  <c r="K109" i="3"/>
  <c r="L109" i="3"/>
  <c r="M109" i="3"/>
  <c r="O109" i="3"/>
  <c r="D108" i="3"/>
  <c r="K108" i="3"/>
  <c r="L108" i="3"/>
  <c r="M108" i="3"/>
  <c r="O108" i="3"/>
  <c r="D107" i="3"/>
  <c r="K107" i="3"/>
  <c r="L107" i="3"/>
  <c r="M107" i="3"/>
  <c r="O107" i="3"/>
  <c r="D106" i="3"/>
  <c r="K106" i="3"/>
  <c r="L106" i="3"/>
  <c r="M106" i="3"/>
  <c r="O106" i="3"/>
  <c r="D105" i="3"/>
  <c r="K105" i="3"/>
  <c r="L105" i="3"/>
  <c r="M105" i="3"/>
  <c r="O105" i="3"/>
  <c r="D104" i="3"/>
  <c r="K104" i="3"/>
  <c r="L104" i="3"/>
  <c r="M104" i="3"/>
  <c r="O104" i="3"/>
  <c r="D103" i="3"/>
  <c r="K103" i="3"/>
  <c r="L103" i="3"/>
  <c r="M103" i="3"/>
  <c r="O103" i="3"/>
  <c r="D102" i="3"/>
  <c r="K102" i="3"/>
  <c r="L102" i="3"/>
  <c r="M102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D38" i="3"/>
  <c r="K38" i="3"/>
  <c r="L38" i="3"/>
  <c r="M38" i="3"/>
  <c r="O38" i="3"/>
  <c r="D37" i="3"/>
  <c r="K37" i="3"/>
  <c r="L37" i="3"/>
  <c r="M37" i="3"/>
  <c r="O37" i="3"/>
  <c r="D36" i="3"/>
  <c r="K36" i="3"/>
  <c r="L36" i="3"/>
  <c r="M36" i="3"/>
  <c r="O36" i="3"/>
  <c r="D35" i="3"/>
  <c r="K35" i="3"/>
  <c r="L35" i="3"/>
  <c r="M35" i="3"/>
  <c r="O35" i="3"/>
  <c r="D34" i="3"/>
  <c r="K34" i="3"/>
  <c r="L34" i="3"/>
  <c r="M34" i="3"/>
  <c r="O34" i="3"/>
  <c r="D33" i="3"/>
  <c r="K33" i="3"/>
  <c r="L33" i="3"/>
  <c r="M33" i="3"/>
  <c r="O33" i="3"/>
  <c r="D32" i="3"/>
  <c r="K32" i="3"/>
  <c r="L32" i="3"/>
  <c r="M32" i="3"/>
  <c r="O32" i="3"/>
  <c r="D31" i="3"/>
  <c r="K31" i="3"/>
  <c r="L31" i="3"/>
  <c r="M31" i="3"/>
  <c r="O31" i="3"/>
  <c r="D30" i="3"/>
  <c r="K30" i="3"/>
  <c r="L30" i="3"/>
  <c r="M30" i="3"/>
  <c r="O30" i="3"/>
  <c r="D29" i="3"/>
  <c r="K29" i="3"/>
  <c r="L29" i="3"/>
  <c r="M29" i="3"/>
  <c r="O29" i="3"/>
  <c r="D28" i="3"/>
  <c r="K28" i="3"/>
  <c r="L28" i="3"/>
  <c r="M28" i="3"/>
  <c r="O28" i="3"/>
  <c r="D27" i="3"/>
  <c r="K27" i="3"/>
  <c r="L27" i="3"/>
  <c r="M27" i="3"/>
  <c r="O27" i="3"/>
  <c r="D26" i="3"/>
  <c r="K26" i="3"/>
  <c r="L26" i="3"/>
  <c r="M26" i="3"/>
  <c r="O26" i="3"/>
  <c r="D25" i="3"/>
  <c r="K25" i="3"/>
  <c r="L25" i="3"/>
  <c r="M25" i="3"/>
  <c r="O25" i="3"/>
  <c r="D24" i="3"/>
  <c r="K24" i="3"/>
  <c r="L24" i="3"/>
  <c r="M24" i="3"/>
  <c r="O24" i="3"/>
  <c r="D23" i="3"/>
  <c r="K23" i="3"/>
  <c r="L23" i="3"/>
  <c r="M23" i="3"/>
  <c r="O23" i="3"/>
  <c r="D22" i="3"/>
  <c r="K22" i="3"/>
  <c r="L22" i="3"/>
  <c r="M22" i="3"/>
  <c r="O22" i="3"/>
  <c r="D21" i="3"/>
  <c r="K21" i="3"/>
  <c r="L21" i="3"/>
  <c r="M21" i="3"/>
  <c r="O21" i="3"/>
  <c r="D20" i="3"/>
  <c r="K20" i="3"/>
  <c r="L20" i="3"/>
  <c r="M20" i="3"/>
  <c r="O20" i="3"/>
  <c r="D19" i="3"/>
  <c r="K19" i="3"/>
  <c r="L19" i="3"/>
  <c r="M19" i="3"/>
  <c r="O19" i="3"/>
  <c r="D18" i="3"/>
  <c r="K18" i="3"/>
  <c r="L18" i="3"/>
  <c r="M18" i="3"/>
  <c r="O18" i="3"/>
  <c r="D17" i="3"/>
  <c r="K17" i="3"/>
  <c r="L17" i="3"/>
  <c r="M17" i="3"/>
  <c r="O17" i="3"/>
  <c r="D16" i="3"/>
  <c r="K16" i="3"/>
  <c r="L16" i="3"/>
  <c r="M16" i="3"/>
  <c r="O16" i="3"/>
  <c r="D15" i="3"/>
  <c r="K15" i="3"/>
  <c r="L15" i="3"/>
  <c r="M15" i="3"/>
  <c r="O15" i="3"/>
  <c r="D14" i="3"/>
  <c r="K14" i="3"/>
  <c r="L14" i="3"/>
  <c r="M14" i="3"/>
  <c r="O14" i="3"/>
  <c r="D13" i="3"/>
  <c r="K13" i="3"/>
  <c r="L13" i="3"/>
  <c r="M13" i="3"/>
  <c r="O13" i="3"/>
  <c r="D12" i="3"/>
  <c r="K12" i="3"/>
  <c r="L12" i="3"/>
  <c r="M12" i="3"/>
  <c r="O12" i="3"/>
  <c r="D11" i="3"/>
  <c r="K11" i="3"/>
  <c r="L11" i="3"/>
  <c r="M11" i="3"/>
  <c r="O11" i="3"/>
  <c r="D10" i="3"/>
  <c r="K10" i="3"/>
  <c r="L10" i="3"/>
  <c r="M10" i="3"/>
  <c r="O10" i="3"/>
  <c r="D9" i="3"/>
  <c r="K9" i="3"/>
  <c r="L9" i="3"/>
  <c r="M9" i="3"/>
  <c r="O9" i="3"/>
  <c r="D8" i="3"/>
  <c r="K8" i="3"/>
  <c r="L8" i="3"/>
  <c r="M8" i="3"/>
  <c r="O8" i="3"/>
  <c r="D7" i="3"/>
  <c r="K7" i="3"/>
  <c r="L7" i="3"/>
  <c r="M7" i="3"/>
  <c r="O7" i="3"/>
  <c r="D6" i="3"/>
  <c r="K6" i="3"/>
  <c r="L6" i="3"/>
  <c r="M6" i="3"/>
  <c r="O6" i="3"/>
  <c r="D5" i="3"/>
  <c r="K5" i="3"/>
  <c r="L5" i="3"/>
  <c r="M5" i="3"/>
  <c r="O5" i="3"/>
  <c r="D4" i="3"/>
  <c r="K4" i="3"/>
  <c r="L4" i="3"/>
  <c r="M4" i="3"/>
  <c r="O4" i="3"/>
  <c r="D3" i="3"/>
  <c r="K3" i="3"/>
  <c r="L3" i="3"/>
  <c r="M3" i="3"/>
  <c r="O3" i="3"/>
  <c r="D2" i="3"/>
  <c r="K2" i="3"/>
  <c r="L2" i="3"/>
  <c r="M2" i="3"/>
  <c r="O2" i="3"/>
  <c r="J151" i="3"/>
  <c r="I151" i="3"/>
  <c r="H151" i="3"/>
  <c r="G151" i="3"/>
  <c r="F151" i="3"/>
  <c r="J150" i="3"/>
  <c r="I150" i="3"/>
  <c r="H150" i="3"/>
  <c r="G150" i="3"/>
  <c r="F150" i="3"/>
  <c r="J149" i="3"/>
  <c r="I149" i="3"/>
  <c r="H149" i="3"/>
  <c r="G149" i="3"/>
  <c r="F149" i="3"/>
  <c r="J148" i="3"/>
  <c r="I148" i="3"/>
  <c r="H148" i="3"/>
  <c r="G148" i="3"/>
  <c r="F148" i="3"/>
  <c r="J147" i="3"/>
  <c r="I147" i="3"/>
  <c r="H147" i="3"/>
  <c r="G147" i="3"/>
  <c r="F147" i="3"/>
  <c r="J146" i="3"/>
  <c r="I146" i="3"/>
  <c r="H146" i="3"/>
  <c r="G146" i="3"/>
  <c r="F146" i="3"/>
  <c r="J145" i="3"/>
  <c r="I145" i="3"/>
  <c r="H145" i="3"/>
  <c r="G145" i="3"/>
  <c r="F145" i="3"/>
  <c r="J144" i="3"/>
  <c r="I144" i="3"/>
  <c r="H144" i="3"/>
  <c r="G144" i="3"/>
  <c r="F144" i="3"/>
  <c r="J143" i="3"/>
  <c r="I143" i="3"/>
  <c r="H143" i="3"/>
  <c r="G143" i="3"/>
  <c r="F143" i="3"/>
  <c r="J142" i="3"/>
  <c r="I142" i="3"/>
  <c r="H142" i="3"/>
  <c r="G142" i="3"/>
  <c r="F142" i="3"/>
  <c r="J141" i="3"/>
  <c r="I141" i="3"/>
  <c r="H141" i="3"/>
  <c r="G141" i="3"/>
  <c r="F141" i="3"/>
  <c r="J140" i="3"/>
  <c r="I140" i="3"/>
  <c r="H140" i="3"/>
  <c r="G140" i="3"/>
  <c r="F140" i="3"/>
  <c r="J139" i="3"/>
  <c r="I139" i="3"/>
  <c r="H139" i="3"/>
  <c r="G139" i="3"/>
  <c r="F139" i="3"/>
  <c r="J138" i="3"/>
  <c r="I138" i="3"/>
  <c r="H138" i="3"/>
  <c r="G138" i="3"/>
  <c r="F138" i="3"/>
  <c r="J137" i="3"/>
  <c r="I137" i="3"/>
  <c r="H137" i="3"/>
  <c r="G137" i="3"/>
  <c r="F137" i="3"/>
  <c r="J136" i="3"/>
  <c r="I136" i="3"/>
  <c r="H136" i="3"/>
  <c r="G136" i="3"/>
  <c r="F136" i="3"/>
  <c r="J135" i="3"/>
  <c r="I135" i="3"/>
  <c r="H135" i="3"/>
  <c r="G135" i="3"/>
  <c r="F135" i="3"/>
  <c r="J134" i="3"/>
  <c r="I134" i="3"/>
  <c r="H134" i="3"/>
  <c r="G134" i="3"/>
  <c r="F134" i="3"/>
  <c r="J133" i="3"/>
  <c r="I133" i="3"/>
  <c r="H133" i="3"/>
  <c r="G133" i="3"/>
  <c r="F133" i="3"/>
  <c r="J132" i="3"/>
  <c r="I132" i="3"/>
  <c r="H132" i="3"/>
  <c r="G132" i="3"/>
  <c r="F132" i="3"/>
  <c r="J131" i="3"/>
  <c r="I131" i="3"/>
  <c r="H131" i="3"/>
  <c r="G131" i="3"/>
  <c r="F131" i="3"/>
  <c r="J130" i="3"/>
  <c r="I130" i="3"/>
  <c r="H130" i="3"/>
  <c r="G130" i="3"/>
  <c r="F130" i="3"/>
  <c r="J129" i="3"/>
  <c r="I129" i="3"/>
  <c r="H129" i="3"/>
  <c r="G129" i="3"/>
  <c r="F129" i="3"/>
  <c r="J128" i="3"/>
  <c r="I128" i="3"/>
  <c r="H128" i="3"/>
  <c r="G128" i="3"/>
  <c r="F128" i="3"/>
  <c r="J127" i="3"/>
  <c r="I127" i="3"/>
  <c r="H127" i="3"/>
  <c r="G127" i="3"/>
  <c r="F127" i="3"/>
  <c r="J126" i="3"/>
  <c r="I126" i="3"/>
  <c r="H126" i="3"/>
  <c r="G126" i="3"/>
  <c r="F126" i="3"/>
  <c r="J125" i="3"/>
  <c r="I125" i="3"/>
  <c r="H125" i="3"/>
  <c r="G125" i="3"/>
  <c r="F125" i="3"/>
  <c r="J124" i="3"/>
  <c r="I124" i="3"/>
  <c r="H124" i="3"/>
  <c r="G124" i="3"/>
  <c r="F124" i="3"/>
  <c r="J123" i="3"/>
  <c r="I123" i="3"/>
  <c r="H123" i="3"/>
  <c r="G123" i="3"/>
  <c r="F123" i="3"/>
  <c r="J122" i="3"/>
  <c r="I122" i="3"/>
  <c r="H122" i="3"/>
  <c r="G122" i="3"/>
  <c r="F122" i="3"/>
  <c r="J121" i="3"/>
  <c r="I121" i="3"/>
  <c r="H121" i="3"/>
  <c r="G121" i="3"/>
  <c r="F121" i="3"/>
  <c r="J120" i="3"/>
  <c r="I120" i="3"/>
  <c r="H120" i="3"/>
  <c r="G120" i="3"/>
  <c r="F120" i="3"/>
  <c r="J119" i="3"/>
  <c r="I119" i="3"/>
  <c r="H119" i="3"/>
  <c r="G119" i="3"/>
  <c r="F119" i="3"/>
  <c r="J118" i="3"/>
  <c r="I118" i="3"/>
  <c r="H118" i="3"/>
  <c r="G118" i="3"/>
  <c r="F118" i="3"/>
  <c r="J117" i="3"/>
  <c r="I117" i="3"/>
  <c r="H117" i="3"/>
  <c r="G117" i="3"/>
  <c r="F117" i="3"/>
  <c r="J116" i="3"/>
  <c r="I116" i="3"/>
  <c r="H116" i="3"/>
  <c r="G116" i="3"/>
  <c r="F116" i="3"/>
  <c r="J115" i="3"/>
  <c r="I115" i="3"/>
  <c r="H115" i="3"/>
  <c r="G115" i="3"/>
  <c r="F115" i="3"/>
  <c r="J114" i="3"/>
  <c r="I114" i="3"/>
  <c r="H114" i="3"/>
  <c r="G114" i="3"/>
  <c r="F114" i="3"/>
  <c r="J113" i="3"/>
  <c r="I113" i="3"/>
  <c r="H113" i="3"/>
  <c r="G113" i="3"/>
  <c r="F113" i="3"/>
  <c r="J112" i="3"/>
  <c r="I112" i="3"/>
  <c r="H112" i="3"/>
  <c r="G112" i="3"/>
  <c r="F112" i="3"/>
  <c r="J111" i="3"/>
  <c r="I111" i="3"/>
  <c r="H111" i="3"/>
  <c r="G111" i="3"/>
  <c r="F111" i="3"/>
  <c r="J110" i="3"/>
  <c r="I110" i="3"/>
  <c r="H110" i="3"/>
  <c r="G110" i="3"/>
  <c r="F110" i="3"/>
  <c r="J109" i="3"/>
  <c r="I109" i="3"/>
  <c r="H109" i="3"/>
  <c r="G109" i="3"/>
  <c r="F109" i="3"/>
  <c r="J108" i="3"/>
  <c r="I108" i="3"/>
  <c r="H108" i="3"/>
  <c r="G108" i="3"/>
  <c r="F108" i="3"/>
  <c r="J107" i="3"/>
  <c r="I107" i="3"/>
  <c r="H107" i="3"/>
  <c r="G107" i="3"/>
  <c r="F107" i="3"/>
  <c r="J106" i="3"/>
  <c r="I106" i="3"/>
  <c r="H106" i="3"/>
  <c r="G106" i="3"/>
  <c r="F106" i="3"/>
  <c r="J105" i="3"/>
  <c r="I105" i="3"/>
  <c r="H105" i="3"/>
  <c r="G105" i="3"/>
  <c r="F105" i="3"/>
  <c r="J104" i="3"/>
  <c r="I104" i="3"/>
  <c r="H104" i="3"/>
  <c r="G104" i="3"/>
  <c r="F104" i="3"/>
  <c r="J103" i="3"/>
  <c r="I103" i="3"/>
  <c r="H103" i="3"/>
  <c r="G103" i="3"/>
  <c r="F103" i="3"/>
  <c r="J102" i="3"/>
  <c r="I102" i="3"/>
  <c r="H102" i="3"/>
  <c r="G102" i="3"/>
  <c r="F102" i="3"/>
  <c r="M101" i="3"/>
  <c r="L101" i="3"/>
  <c r="K101" i="3"/>
  <c r="J101" i="3"/>
  <c r="I101" i="3"/>
  <c r="H101" i="3"/>
  <c r="G101" i="3"/>
  <c r="F101" i="3"/>
  <c r="M100" i="3"/>
  <c r="L100" i="3"/>
  <c r="K100" i="3"/>
  <c r="J100" i="3"/>
  <c r="I100" i="3"/>
  <c r="H100" i="3"/>
  <c r="G100" i="3"/>
  <c r="F100" i="3"/>
  <c r="M99" i="3"/>
  <c r="L99" i="3"/>
  <c r="K99" i="3"/>
  <c r="J99" i="3"/>
  <c r="I99" i="3"/>
  <c r="H99" i="3"/>
  <c r="G99" i="3"/>
  <c r="F99" i="3"/>
  <c r="M98" i="3"/>
  <c r="L98" i="3"/>
  <c r="K98" i="3"/>
  <c r="J98" i="3"/>
  <c r="I98" i="3"/>
  <c r="H98" i="3"/>
  <c r="G98" i="3"/>
  <c r="F98" i="3"/>
  <c r="M97" i="3"/>
  <c r="L97" i="3"/>
  <c r="K97" i="3"/>
  <c r="J97" i="3"/>
  <c r="I97" i="3"/>
  <c r="H97" i="3"/>
  <c r="G97" i="3"/>
  <c r="F97" i="3"/>
  <c r="M96" i="3"/>
  <c r="L96" i="3"/>
  <c r="K96" i="3"/>
  <c r="J96" i="3"/>
  <c r="I96" i="3"/>
  <c r="H96" i="3"/>
  <c r="G96" i="3"/>
  <c r="F96" i="3"/>
  <c r="M95" i="3"/>
  <c r="L95" i="3"/>
  <c r="K95" i="3"/>
  <c r="J95" i="3"/>
  <c r="I95" i="3"/>
  <c r="H95" i="3"/>
  <c r="G95" i="3"/>
  <c r="F95" i="3"/>
  <c r="M94" i="3"/>
  <c r="L94" i="3"/>
  <c r="K94" i="3"/>
  <c r="J94" i="3"/>
  <c r="I94" i="3"/>
  <c r="H94" i="3"/>
  <c r="G94" i="3"/>
  <c r="F94" i="3"/>
  <c r="M93" i="3"/>
  <c r="L93" i="3"/>
  <c r="K93" i="3"/>
  <c r="J93" i="3"/>
  <c r="I93" i="3"/>
  <c r="H93" i="3"/>
  <c r="G93" i="3"/>
  <c r="F93" i="3"/>
  <c r="M92" i="3"/>
  <c r="L92" i="3"/>
  <c r="K92" i="3"/>
  <c r="J92" i="3"/>
  <c r="I92" i="3"/>
  <c r="H92" i="3"/>
  <c r="G92" i="3"/>
  <c r="F92" i="3"/>
  <c r="M91" i="3"/>
  <c r="L91" i="3"/>
  <c r="K91" i="3"/>
  <c r="J91" i="3"/>
  <c r="I91" i="3"/>
  <c r="H91" i="3"/>
  <c r="G91" i="3"/>
  <c r="F91" i="3"/>
  <c r="M90" i="3"/>
  <c r="L90" i="3"/>
  <c r="K90" i="3"/>
  <c r="J90" i="3"/>
  <c r="I90" i="3"/>
  <c r="H90" i="3"/>
  <c r="G90" i="3"/>
  <c r="F90" i="3"/>
  <c r="M89" i="3"/>
  <c r="L89" i="3"/>
  <c r="K89" i="3"/>
  <c r="J89" i="3"/>
  <c r="I89" i="3"/>
  <c r="H89" i="3"/>
  <c r="G89" i="3"/>
  <c r="F89" i="3"/>
  <c r="M88" i="3"/>
  <c r="L88" i="3"/>
  <c r="K88" i="3"/>
  <c r="J88" i="3"/>
  <c r="I88" i="3"/>
  <c r="H88" i="3"/>
  <c r="G88" i="3"/>
  <c r="F88" i="3"/>
  <c r="M87" i="3"/>
  <c r="L87" i="3"/>
  <c r="K87" i="3"/>
  <c r="J87" i="3"/>
  <c r="I87" i="3"/>
  <c r="H87" i="3"/>
  <c r="G87" i="3"/>
  <c r="F87" i="3"/>
  <c r="M86" i="3"/>
  <c r="L86" i="3"/>
  <c r="K86" i="3"/>
  <c r="J86" i="3"/>
  <c r="I86" i="3"/>
  <c r="H86" i="3"/>
  <c r="G86" i="3"/>
  <c r="F86" i="3"/>
  <c r="M85" i="3"/>
  <c r="L85" i="3"/>
  <c r="K85" i="3"/>
  <c r="J85" i="3"/>
  <c r="I85" i="3"/>
  <c r="H85" i="3"/>
  <c r="G85" i="3"/>
  <c r="F85" i="3"/>
  <c r="M84" i="3"/>
  <c r="L84" i="3"/>
  <c r="K84" i="3"/>
  <c r="J84" i="3"/>
  <c r="I84" i="3"/>
  <c r="H84" i="3"/>
  <c r="G84" i="3"/>
  <c r="F84" i="3"/>
  <c r="M83" i="3"/>
  <c r="L83" i="3"/>
  <c r="K83" i="3"/>
  <c r="J83" i="3"/>
  <c r="I83" i="3"/>
  <c r="H83" i="3"/>
  <c r="G83" i="3"/>
  <c r="F83" i="3"/>
  <c r="M82" i="3"/>
  <c r="L82" i="3"/>
  <c r="K82" i="3"/>
  <c r="J82" i="3"/>
  <c r="I82" i="3"/>
  <c r="H82" i="3"/>
  <c r="G82" i="3"/>
  <c r="F82" i="3"/>
  <c r="M81" i="3"/>
  <c r="L81" i="3"/>
  <c r="K81" i="3"/>
  <c r="J81" i="3"/>
  <c r="I81" i="3"/>
  <c r="H81" i="3"/>
  <c r="G81" i="3"/>
  <c r="F81" i="3"/>
  <c r="M80" i="3"/>
  <c r="L80" i="3"/>
  <c r="K80" i="3"/>
  <c r="J80" i="3"/>
  <c r="I80" i="3"/>
  <c r="H80" i="3"/>
  <c r="G80" i="3"/>
  <c r="F80" i="3"/>
  <c r="M79" i="3"/>
  <c r="L79" i="3"/>
  <c r="K79" i="3"/>
  <c r="J79" i="3"/>
  <c r="I79" i="3"/>
  <c r="H79" i="3"/>
  <c r="G79" i="3"/>
  <c r="F79" i="3"/>
  <c r="M78" i="3"/>
  <c r="L78" i="3"/>
  <c r="K78" i="3"/>
  <c r="J78" i="3"/>
  <c r="I78" i="3"/>
  <c r="H78" i="3"/>
  <c r="G78" i="3"/>
  <c r="F78" i="3"/>
  <c r="M77" i="3"/>
  <c r="L77" i="3"/>
  <c r="K77" i="3"/>
  <c r="J77" i="3"/>
  <c r="I77" i="3"/>
  <c r="H77" i="3"/>
  <c r="G77" i="3"/>
  <c r="F77" i="3"/>
  <c r="M76" i="3"/>
  <c r="L76" i="3"/>
  <c r="K76" i="3"/>
  <c r="J76" i="3"/>
  <c r="I76" i="3"/>
  <c r="H76" i="3"/>
  <c r="G76" i="3"/>
  <c r="F76" i="3"/>
  <c r="M75" i="3"/>
  <c r="L75" i="3"/>
  <c r="K75" i="3"/>
  <c r="J75" i="3"/>
  <c r="I75" i="3"/>
  <c r="H75" i="3"/>
  <c r="G75" i="3"/>
  <c r="F75" i="3"/>
  <c r="M74" i="3"/>
  <c r="L74" i="3"/>
  <c r="K74" i="3"/>
  <c r="J74" i="3"/>
  <c r="I74" i="3"/>
  <c r="H74" i="3"/>
  <c r="G74" i="3"/>
  <c r="F74" i="3"/>
  <c r="M73" i="3"/>
  <c r="L73" i="3"/>
  <c r="K73" i="3"/>
  <c r="J73" i="3"/>
  <c r="I73" i="3"/>
  <c r="H73" i="3"/>
  <c r="G73" i="3"/>
  <c r="F73" i="3"/>
  <c r="M72" i="3"/>
  <c r="L72" i="3"/>
  <c r="K72" i="3"/>
  <c r="J72" i="3"/>
  <c r="I72" i="3"/>
  <c r="H72" i="3"/>
  <c r="G72" i="3"/>
  <c r="F72" i="3"/>
  <c r="M71" i="3"/>
  <c r="L71" i="3"/>
  <c r="K71" i="3"/>
  <c r="J71" i="3"/>
  <c r="I71" i="3"/>
  <c r="H71" i="3"/>
  <c r="G71" i="3"/>
  <c r="F71" i="3"/>
  <c r="M70" i="3"/>
  <c r="L70" i="3"/>
  <c r="K70" i="3"/>
  <c r="J70" i="3"/>
  <c r="I70" i="3"/>
  <c r="H70" i="3"/>
  <c r="G70" i="3"/>
  <c r="F70" i="3"/>
  <c r="M69" i="3"/>
  <c r="L69" i="3"/>
  <c r="K69" i="3"/>
  <c r="J69" i="3"/>
  <c r="I69" i="3"/>
  <c r="H69" i="3"/>
  <c r="G69" i="3"/>
  <c r="F69" i="3"/>
  <c r="M68" i="3"/>
  <c r="L68" i="3"/>
  <c r="K68" i="3"/>
  <c r="J68" i="3"/>
  <c r="I68" i="3"/>
  <c r="H68" i="3"/>
  <c r="G68" i="3"/>
  <c r="F68" i="3"/>
  <c r="M67" i="3"/>
  <c r="L67" i="3"/>
  <c r="K67" i="3"/>
  <c r="J67" i="3"/>
  <c r="I67" i="3"/>
  <c r="H67" i="3"/>
  <c r="G67" i="3"/>
  <c r="F67" i="3"/>
  <c r="M66" i="3"/>
  <c r="L66" i="3"/>
  <c r="K66" i="3"/>
  <c r="J66" i="3"/>
  <c r="I66" i="3"/>
  <c r="H66" i="3"/>
  <c r="G66" i="3"/>
  <c r="F66" i="3"/>
  <c r="M65" i="3"/>
  <c r="L65" i="3"/>
  <c r="K65" i="3"/>
  <c r="J65" i="3"/>
  <c r="I65" i="3"/>
  <c r="H65" i="3"/>
  <c r="G65" i="3"/>
  <c r="F65" i="3"/>
  <c r="M64" i="3"/>
  <c r="L64" i="3"/>
  <c r="K64" i="3"/>
  <c r="J64" i="3"/>
  <c r="I64" i="3"/>
  <c r="H64" i="3"/>
  <c r="G64" i="3"/>
  <c r="F64" i="3"/>
  <c r="M63" i="3"/>
  <c r="L63" i="3"/>
  <c r="K63" i="3"/>
  <c r="J63" i="3"/>
  <c r="I63" i="3"/>
  <c r="H63" i="3"/>
  <c r="G63" i="3"/>
  <c r="F63" i="3"/>
  <c r="M62" i="3"/>
  <c r="L62" i="3"/>
  <c r="K62" i="3"/>
  <c r="J62" i="3"/>
  <c r="I62" i="3"/>
  <c r="H62" i="3"/>
  <c r="G62" i="3"/>
  <c r="F62" i="3"/>
  <c r="M61" i="3"/>
  <c r="L61" i="3"/>
  <c r="K61" i="3"/>
  <c r="J61" i="3"/>
  <c r="I61" i="3"/>
  <c r="H61" i="3"/>
  <c r="G61" i="3"/>
  <c r="F61" i="3"/>
  <c r="M60" i="3"/>
  <c r="L60" i="3"/>
  <c r="K60" i="3"/>
  <c r="J60" i="3"/>
  <c r="I60" i="3"/>
  <c r="H60" i="3"/>
  <c r="G60" i="3"/>
  <c r="F60" i="3"/>
  <c r="M59" i="3"/>
  <c r="L59" i="3"/>
  <c r="K59" i="3"/>
  <c r="J59" i="3"/>
  <c r="I59" i="3"/>
  <c r="H59" i="3"/>
  <c r="G59" i="3"/>
  <c r="F59" i="3"/>
  <c r="M58" i="3"/>
  <c r="L58" i="3"/>
  <c r="K58" i="3"/>
  <c r="J58" i="3"/>
  <c r="I58" i="3"/>
  <c r="H58" i="3"/>
  <c r="G58" i="3"/>
  <c r="F58" i="3"/>
  <c r="M57" i="3"/>
  <c r="L57" i="3"/>
  <c r="K57" i="3"/>
  <c r="J57" i="3"/>
  <c r="I57" i="3"/>
  <c r="H57" i="3"/>
  <c r="G57" i="3"/>
  <c r="F57" i="3"/>
  <c r="M56" i="3"/>
  <c r="L56" i="3"/>
  <c r="K56" i="3"/>
  <c r="J56" i="3"/>
  <c r="I56" i="3"/>
  <c r="H56" i="3"/>
  <c r="G56" i="3"/>
  <c r="F56" i="3"/>
  <c r="M55" i="3"/>
  <c r="L55" i="3"/>
  <c r="K55" i="3"/>
  <c r="J55" i="3"/>
  <c r="I55" i="3"/>
  <c r="H55" i="3"/>
  <c r="G55" i="3"/>
  <c r="F55" i="3"/>
  <c r="M54" i="3"/>
  <c r="L54" i="3"/>
  <c r="K54" i="3"/>
  <c r="J54" i="3"/>
  <c r="I54" i="3"/>
  <c r="H54" i="3"/>
  <c r="G54" i="3"/>
  <c r="F54" i="3"/>
  <c r="M53" i="3"/>
  <c r="L53" i="3"/>
  <c r="K53" i="3"/>
  <c r="J53" i="3"/>
  <c r="I53" i="3"/>
  <c r="H53" i="3"/>
  <c r="G53" i="3"/>
  <c r="F53" i="3"/>
  <c r="M52" i="3"/>
  <c r="L52" i="3"/>
  <c r="K52" i="3"/>
  <c r="J52" i="3"/>
  <c r="I52" i="3"/>
  <c r="H52" i="3"/>
  <c r="G52" i="3"/>
  <c r="F52" i="3"/>
  <c r="M51" i="3"/>
  <c r="L51" i="3"/>
  <c r="K51" i="3"/>
  <c r="J51" i="3"/>
  <c r="I51" i="3"/>
  <c r="H51" i="3"/>
  <c r="G51" i="3"/>
  <c r="F51" i="3"/>
  <c r="M50" i="3"/>
  <c r="L50" i="3"/>
  <c r="K50" i="3"/>
  <c r="J50" i="3"/>
  <c r="I50" i="3"/>
  <c r="H50" i="3"/>
  <c r="G50" i="3"/>
  <c r="F50" i="3"/>
  <c r="M49" i="3"/>
  <c r="L49" i="3"/>
  <c r="K49" i="3"/>
  <c r="J49" i="3"/>
  <c r="I49" i="3"/>
  <c r="H49" i="3"/>
  <c r="G49" i="3"/>
  <c r="F49" i="3"/>
  <c r="M48" i="3"/>
  <c r="L48" i="3"/>
  <c r="K48" i="3"/>
  <c r="J48" i="3"/>
  <c r="I48" i="3"/>
  <c r="H48" i="3"/>
  <c r="G48" i="3"/>
  <c r="F48" i="3"/>
  <c r="M47" i="3"/>
  <c r="L47" i="3"/>
  <c r="K47" i="3"/>
  <c r="J47" i="3"/>
  <c r="I47" i="3"/>
  <c r="H47" i="3"/>
  <c r="G47" i="3"/>
  <c r="F47" i="3"/>
  <c r="M46" i="3"/>
  <c r="L46" i="3"/>
  <c r="K46" i="3"/>
  <c r="J46" i="3"/>
  <c r="I46" i="3"/>
  <c r="H46" i="3"/>
  <c r="G46" i="3"/>
  <c r="F46" i="3"/>
  <c r="M45" i="3"/>
  <c r="L45" i="3"/>
  <c r="K45" i="3"/>
  <c r="J45" i="3"/>
  <c r="I45" i="3"/>
  <c r="H45" i="3"/>
  <c r="G45" i="3"/>
  <c r="F45" i="3"/>
  <c r="M44" i="3"/>
  <c r="L44" i="3"/>
  <c r="K44" i="3"/>
  <c r="J44" i="3"/>
  <c r="I44" i="3"/>
  <c r="H44" i="3"/>
  <c r="G44" i="3"/>
  <c r="F44" i="3"/>
  <c r="M43" i="3"/>
  <c r="L43" i="3"/>
  <c r="K43" i="3"/>
  <c r="J43" i="3"/>
  <c r="I43" i="3"/>
  <c r="H43" i="3"/>
  <c r="G43" i="3"/>
  <c r="F43" i="3"/>
  <c r="M42" i="3"/>
  <c r="L42" i="3"/>
  <c r="K42" i="3"/>
  <c r="J42" i="3"/>
  <c r="I42" i="3"/>
  <c r="H42" i="3"/>
  <c r="G42" i="3"/>
  <c r="F42" i="3"/>
  <c r="M41" i="3"/>
  <c r="L41" i="3"/>
  <c r="K41" i="3"/>
  <c r="J41" i="3"/>
  <c r="I41" i="3"/>
  <c r="H41" i="3"/>
  <c r="G41" i="3"/>
  <c r="F41" i="3"/>
  <c r="M40" i="3"/>
  <c r="L40" i="3"/>
  <c r="K40" i="3"/>
  <c r="J40" i="3"/>
  <c r="I40" i="3"/>
  <c r="H40" i="3"/>
  <c r="G40" i="3"/>
  <c r="F40" i="3"/>
  <c r="M39" i="3"/>
  <c r="L39" i="3"/>
  <c r="K39" i="3"/>
  <c r="J39" i="3"/>
  <c r="I39" i="3"/>
  <c r="H39" i="3"/>
  <c r="G39" i="3"/>
  <c r="F39" i="3"/>
  <c r="J38" i="3"/>
  <c r="I38" i="3"/>
  <c r="H38" i="3"/>
  <c r="G38" i="3"/>
  <c r="F38" i="3"/>
  <c r="J37" i="3"/>
  <c r="I37" i="3"/>
  <c r="H37" i="3"/>
  <c r="G37" i="3"/>
  <c r="F37" i="3"/>
  <c r="J36" i="3"/>
  <c r="I36" i="3"/>
  <c r="H36" i="3"/>
  <c r="G36" i="3"/>
  <c r="F36" i="3"/>
  <c r="J35" i="3"/>
  <c r="I35" i="3"/>
  <c r="H35" i="3"/>
  <c r="G35" i="3"/>
  <c r="F35" i="3"/>
  <c r="J34" i="3"/>
  <c r="I34" i="3"/>
  <c r="H34" i="3"/>
  <c r="G34" i="3"/>
  <c r="F34" i="3"/>
  <c r="J33" i="3"/>
  <c r="I33" i="3"/>
  <c r="H33" i="3"/>
  <c r="G33" i="3"/>
  <c r="F33" i="3"/>
  <c r="J32" i="3"/>
  <c r="I32" i="3"/>
  <c r="H32" i="3"/>
  <c r="G32" i="3"/>
  <c r="F32" i="3"/>
  <c r="J31" i="3"/>
  <c r="I31" i="3"/>
  <c r="H31" i="3"/>
  <c r="G31" i="3"/>
  <c r="F31" i="3"/>
  <c r="J30" i="3"/>
  <c r="I30" i="3"/>
  <c r="H30" i="3"/>
  <c r="G30" i="3"/>
  <c r="F30" i="3"/>
  <c r="J29" i="3"/>
  <c r="I29" i="3"/>
  <c r="H29" i="3"/>
  <c r="G29" i="3"/>
  <c r="F29" i="3"/>
  <c r="J28" i="3"/>
  <c r="I28" i="3"/>
  <c r="H28" i="3"/>
  <c r="G28" i="3"/>
  <c r="F28" i="3"/>
  <c r="J27" i="3"/>
  <c r="I27" i="3"/>
  <c r="H27" i="3"/>
  <c r="G27" i="3"/>
  <c r="F27" i="3"/>
  <c r="J26" i="3"/>
  <c r="I26" i="3"/>
  <c r="H26" i="3"/>
  <c r="G26" i="3"/>
  <c r="F26" i="3"/>
  <c r="J25" i="3"/>
  <c r="I25" i="3"/>
  <c r="H25" i="3"/>
  <c r="G25" i="3"/>
  <c r="F25" i="3"/>
  <c r="J24" i="3"/>
  <c r="I24" i="3"/>
  <c r="H24" i="3"/>
  <c r="G24" i="3"/>
  <c r="F24" i="3"/>
  <c r="J23" i="3"/>
  <c r="I23" i="3"/>
  <c r="H23" i="3"/>
  <c r="G23" i="3"/>
  <c r="F23" i="3"/>
  <c r="J22" i="3"/>
  <c r="I22" i="3"/>
  <c r="H22" i="3"/>
  <c r="G22" i="3"/>
  <c r="F22" i="3"/>
  <c r="J21" i="3"/>
  <c r="I21" i="3"/>
  <c r="H21" i="3"/>
  <c r="G21" i="3"/>
  <c r="F21" i="3"/>
  <c r="J20" i="3"/>
  <c r="I20" i="3"/>
  <c r="H20" i="3"/>
  <c r="G20" i="3"/>
  <c r="F20" i="3"/>
  <c r="J19" i="3"/>
  <c r="I19" i="3"/>
  <c r="H19" i="3"/>
  <c r="G19" i="3"/>
  <c r="F19" i="3"/>
  <c r="J18" i="3"/>
  <c r="I18" i="3"/>
  <c r="H18" i="3"/>
  <c r="G18" i="3"/>
  <c r="F18" i="3"/>
  <c r="J17" i="3"/>
  <c r="I17" i="3"/>
  <c r="H17" i="3"/>
  <c r="G17" i="3"/>
  <c r="F17" i="3"/>
  <c r="J16" i="3"/>
  <c r="I16" i="3"/>
  <c r="H16" i="3"/>
  <c r="G16" i="3"/>
  <c r="F16" i="3"/>
  <c r="J15" i="3"/>
  <c r="I15" i="3"/>
  <c r="H15" i="3"/>
  <c r="G15" i="3"/>
  <c r="F15" i="3"/>
  <c r="J14" i="3"/>
  <c r="I14" i="3"/>
  <c r="H14" i="3"/>
  <c r="G14" i="3"/>
  <c r="F14" i="3"/>
  <c r="J13" i="3"/>
  <c r="I13" i="3"/>
  <c r="H13" i="3"/>
  <c r="G13" i="3"/>
  <c r="F13" i="3"/>
  <c r="J12" i="3"/>
  <c r="I12" i="3"/>
  <c r="H12" i="3"/>
  <c r="G12" i="3"/>
  <c r="F12" i="3"/>
  <c r="J11" i="3"/>
  <c r="I11" i="3"/>
  <c r="H11" i="3"/>
  <c r="G11" i="3"/>
  <c r="F11" i="3"/>
  <c r="J10" i="3"/>
  <c r="I10" i="3"/>
  <c r="H10" i="3"/>
  <c r="G10" i="3"/>
  <c r="F10" i="3"/>
  <c r="J9" i="3"/>
  <c r="I9" i="3"/>
  <c r="H9" i="3"/>
  <c r="G9" i="3"/>
  <c r="F9" i="3"/>
  <c r="J8" i="3"/>
  <c r="I8" i="3"/>
  <c r="H8" i="3"/>
  <c r="G8" i="3"/>
  <c r="F8" i="3"/>
  <c r="J7" i="3"/>
  <c r="I7" i="3"/>
  <c r="H7" i="3"/>
  <c r="G7" i="3"/>
  <c r="F7" i="3"/>
  <c r="J6" i="3"/>
  <c r="I6" i="3"/>
  <c r="H6" i="3"/>
  <c r="G6" i="3"/>
  <c r="F6" i="3"/>
  <c r="J5" i="3"/>
  <c r="I5" i="3"/>
  <c r="H5" i="3"/>
  <c r="G5" i="3"/>
  <c r="F5" i="3"/>
  <c r="J4" i="3"/>
  <c r="I4" i="3"/>
  <c r="H4" i="3"/>
  <c r="G4" i="3"/>
  <c r="F4" i="3"/>
  <c r="J3" i="3"/>
  <c r="I3" i="3"/>
  <c r="H3" i="3"/>
  <c r="G3" i="3"/>
  <c r="F3" i="3"/>
  <c r="J2" i="3"/>
  <c r="I2" i="3"/>
  <c r="H2" i="3"/>
  <c r="G2" i="3"/>
  <c r="F2" i="3"/>
</calcChain>
</file>

<file path=xl/sharedStrings.xml><?xml version="1.0" encoding="utf-8"?>
<sst xmlns="http://schemas.openxmlformats.org/spreadsheetml/2006/main" count="454" uniqueCount="344">
  <si>
    <t>Surgeon name</t>
  </si>
  <si>
    <t>Professional Entity</t>
  </si>
  <si>
    <t>Abdolreza Siadati, M.D.</t>
  </si>
  <si>
    <t>Adam Bruggeman, M.D.</t>
  </si>
  <si>
    <t>ACME Medical, PLLC</t>
  </si>
  <si>
    <t>Adam Harris, M.D.</t>
  </si>
  <si>
    <t>Ajeya Joshi, M.D.</t>
  </si>
  <si>
    <t xml:space="preserve">Neuromonitoring of Texas, PLLC </t>
  </si>
  <si>
    <t>Alec Stall, M.D.</t>
  </si>
  <si>
    <t>Safety Spine, PLLC</t>
  </si>
  <si>
    <t>Ali Murad, M.D.</t>
  </si>
  <si>
    <t>Aspen Medical, LLC</t>
  </si>
  <si>
    <t>Atilla Onan</t>
  </si>
  <si>
    <t>CTSI Monitoring, PLLC</t>
  </si>
  <si>
    <t>Barbara Lazio, M.D.</t>
  </si>
  <si>
    <t>Brent Adcox, M.D.</t>
  </si>
  <si>
    <t>Legacy Neuromonitoring, LLC</t>
  </si>
  <si>
    <t>Casey Taber, M.D.</t>
  </si>
  <si>
    <t>Charles Pipkin, M.D.</t>
  </si>
  <si>
    <t>CSPNM, PLLC</t>
  </si>
  <si>
    <t>Christian Balldin, M.D.</t>
  </si>
  <si>
    <t>Daniel Gutierrez, M.D.</t>
  </si>
  <si>
    <t>Daniel Leeman, M.D.</t>
  </si>
  <si>
    <t>Daniel Peterson, M.D.</t>
  </si>
  <si>
    <t>David Gonzales, M.D.</t>
  </si>
  <si>
    <t>David Roberts, M.D.</t>
  </si>
  <si>
    <t>Ed Anderson, M.D.</t>
  </si>
  <si>
    <t>Elizabeth Magnabosco, M.D.</t>
  </si>
  <si>
    <t>Eric Gioia, M.D.</t>
  </si>
  <si>
    <t>Farbod Malek, M.D.</t>
  </si>
  <si>
    <t>Francisco Batlle, M.D.</t>
  </si>
  <si>
    <t>Wellspine Monitoring, PLLC</t>
  </si>
  <si>
    <t>Frank Fichtel, M.D.</t>
  </si>
  <si>
    <t>Frank Garcia, M.D.</t>
  </si>
  <si>
    <t>Frank Kuwamura, M.D.</t>
  </si>
  <si>
    <t>Gerald Franklin, M.D.</t>
  </si>
  <si>
    <t>Gilbert Meadows, M.D.</t>
  </si>
  <si>
    <t>GRMNM, PLLC</t>
  </si>
  <si>
    <t>Gordon Yee, M.D.</t>
  </si>
  <si>
    <t>Gregg Gurwitz, M.D.</t>
  </si>
  <si>
    <t>GSGNM, PLLC</t>
  </si>
  <si>
    <t>Guy Fogel, M.D.</t>
  </si>
  <si>
    <t>Hari Tumu, M.D.</t>
  </si>
  <si>
    <t>Irvin K Sahni, M.D.</t>
  </si>
  <si>
    <t>River Valley Neurophysiology, PLLC</t>
  </si>
  <si>
    <t>Jacob Rosenstein, M.D.</t>
  </si>
  <si>
    <t>Cushing Neuromonitoring, PLLC</t>
  </si>
  <si>
    <t>James Elbaor, M.D.</t>
  </si>
  <si>
    <t>James Go, M.D.</t>
  </si>
  <si>
    <t>James Simmons Jr,MD</t>
  </si>
  <si>
    <t>Independent Neurophysiology, PLLC</t>
  </si>
  <si>
    <t>James Simmons, III, M.D.</t>
  </si>
  <si>
    <t>James Smith, Jr., M.D.</t>
  </si>
  <si>
    <t>Janmeet 'Rocky' Sahota, D.O.</t>
  </si>
  <si>
    <t>Jeffrey Dean, M.D.</t>
  </si>
  <si>
    <t>Jerjis Denno, M.D.</t>
  </si>
  <si>
    <t>JJDNM, PLLC</t>
  </si>
  <si>
    <t>Jesse Delee, M.D.</t>
  </si>
  <si>
    <t>Joel Jenne</t>
  </si>
  <si>
    <t>John Doski, M.D.</t>
  </si>
  <si>
    <t>John Edwards, M.D.</t>
  </si>
  <si>
    <t>John Evans, M.D.</t>
  </si>
  <si>
    <t>John Friedland, M.D.</t>
  </si>
  <si>
    <t>Jose Barrera, M.D.</t>
  </si>
  <si>
    <t>Judith Thompson, M.D.</t>
  </si>
  <si>
    <t>Keith Norvill, D.O.</t>
  </si>
  <si>
    <t>Keith Preston, M.D.</t>
  </si>
  <si>
    <t>Pinnacle Diagnostics, PLLC</t>
  </si>
  <si>
    <t>Kevin James, M.D.</t>
  </si>
  <si>
    <t>Kevin Richardson, D.O.</t>
  </si>
  <si>
    <t>SafeGuard Neuromonitoring, PLLC</t>
  </si>
  <si>
    <t>Kimberly Terry, M.D.</t>
  </si>
  <si>
    <t>Lance Jackson, M.D.</t>
  </si>
  <si>
    <t>Marcella Madera, M.D.</t>
  </si>
  <si>
    <t>Matthew Hummell, M.D.</t>
  </si>
  <si>
    <t>Melanie Kinchen, M.D.</t>
  </si>
  <si>
    <t>BK Neuromonitoring, PLLC</t>
  </si>
  <si>
    <t>Melvin Wahl Jr., M.D.</t>
  </si>
  <si>
    <t>Melvin Wahl, M.D.</t>
  </si>
  <si>
    <t>Micam Tullous, M.D.</t>
  </si>
  <si>
    <t>Michael David Dennis, M.D.</t>
  </si>
  <si>
    <t>Neuroden, PLLC</t>
  </si>
  <si>
    <t>Michael Hennessy, M.D.</t>
  </si>
  <si>
    <t>Michael Leonard, M.D.</t>
  </si>
  <si>
    <t>Select Neuromonitoring Consultants, PLLC</t>
  </si>
  <si>
    <t>Michael McKee</t>
  </si>
  <si>
    <t>Mustasim Rumi, M.D.</t>
  </si>
  <si>
    <t>MDR Monitoring, PLLC</t>
  </si>
  <si>
    <t>Nilesh Kotecha, M.D.</t>
  </si>
  <si>
    <t>Flag Ship Diagnostics, PLLC</t>
  </si>
  <si>
    <t>Patricia Mancuso, M.D.</t>
  </si>
  <si>
    <t>Paul Geibel, M.D.</t>
  </si>
  <si>
    <t>Randall Dryer, M.D.</t>
  </si>
  <si>
    <t>Raymond Lilly, M.D.</t>
  </si>
  <si>
    <t>Rebecca Stachniak, M.D.</t>
  </si>
  <si>
    <t>Chiflauda Monitoring, PLLC</t>
  </si>
  <si>
    <t>Richard Marks, M.D.</t>
  </si>
  <si>
    <t>BINA Diagnostics, PLLC</t>
  </si>
  <si>
    <t>Richard Rooney, M.D.</t>
  </si>
  <si>
    <t>Richard Wohns, M.D.</t>
  </si>
  <si>
    <t>Richard Wupperman, M.D.</t>
  </si>
  <si>
    <t>Robert Josey, M.D.</t>
  </si>
  <si>
    <t>Tejas Neuromonitoring, PLLC</t>
  </si>
  <si>
    <t>Robert Thomas, M.D.</t>
  </si>
  <si>
    <t>Ryan Halpin, M.D.</t>
  </si>
  <si>
    <t>Samir Parikh, M.D.</t>
  </si>
  <si>
    <t>HKJ Med, PLLC</t>
  </si>
  <si>
    <t>Sanjay Misra, M.D.</t>
  </si>
  <si>
    <t>Scott Farley, M.D.</t>
  </si>
  <si>
    <t>Shah N. Siddiqi,MD</t>
  </si>
  <si>
    <t>Houston Neuroscience PLLC</t>
  </si>
  <si>
    <t>Shiela Smitherman, M.D.</t>
  </si>
  <si>
    <t>Stephen Earle, M.D.</t>
  </si>
  <si>
    <t>Stephen Neece, M.D.</t>
  </si>
  <si>
    <t>Frisco Neurosurgical Products, PLLC</t>
  </si>
  <si>
    <t>Thomas Loftus, M.D.</t>
  </si>
  <si>
    <t>Capitol Neurodiagnostics, PLLC</t>
  </si>
  <si>
    <t>Trent Tredway, M.D.</t>
  </si>
  <si>
    <t>Warren Neely, M.D.</t>
  </si>
  <si>
    <t>William Koeck, M.D.</t>
  </si>
  <si>
    <t>Okay Onan, M.D.</t>
  </si>
  <si>
    <t>James Simmons, Jr., M.D.</t>
  </si>
  <si>
    <t>Pablo Vazquez-Seoane</t>
  </si>
  <si>
    <t>Pablo Vazquez-Seoane, M.D.</t>
  </si>
  <si>
    <t>Andrew Whaley, M.D.</t>
  </si>
  <si>
    <t>Anthony Owusu, M.D.</t>
  </si>
  <si>
    <t>Brian Iuliano, M.D.</t>
  </si>
  <si>
    <t>Kendall Carll, M.D.</t>
  </si>
  <si>
    <t>Gareth Adams, M.D.</t>
  </si>
  <si>
    <t>Jean Louis Benae, M.D.</t>
  </si>
  <si>
    <t>Kelsey Shay, M.D.</t>
  </si>
  <si>
    <t>Start</t>
  </si>
  <si>
    <t>End</t>
  </si>
  <si>
    <t>Varidman, M.D.</t>
  </si>
  <si>
    <t>ABV Neuromonitoring, PLLC</t>
  </si>
  <si>
    <t>Arnold Vardiman, M.D.</t>
  </si>
  <si>
    <t>Alamo City Neurodiagnostics, PLLC</t>
  </si>
  <si>
    <t>Jonathan Fontenot, M.D.</t>
  </si>
  <si>
    <t>Argo Spine IOM, PLLC</t>
  </si>
  <si>
    <t>Craig Kemper MD</t>
  </si>
  <si>
    <t>AUSTX Neuro</t>
  </si>
  <si>
    <t>Craig Kemper, M.D.</t>
  </si>
  <si>
    <t>Horizon Neurodiagnostics</t>
  </si>
  <si>
    <t xml:space="preserve"> Robsinson, M.D.</t>
  </si>
  <si>
    <t>InSite</t>
  </si>
  <si>
    <t>Carmelo Otero, M.D.</t>
  </si>
  <si>
    <t>Craig Kuhns, M.D.</t>
  </si>
  <si>
    <t>David Book, M.D.</t>
  </si>
  <si>
    <t>Donald Mackenzie, M.D.</t>
  </si>
  <si>
    <t>Henrick Mike-Mayer, M.D.</t>
  </si>
  <si>
    <t>Hongbo Liu, M.D.</t>
  </si>
  <si>
    <t>Kenneth Madsen, M.D.</t>
  </si>
  <si>
    <t>Maged Mina, M.D.</t>
  </si>
  <si>
    <t>Mark Burnett, M.D.</t>
  </si>
  <si>
    <t>Richard Jackson, M.D.</t>
  </si>
  <si>
    <t>Steven Cyr, M.D.</t>
  </si>
  <si>
    <t>T Wigley, M.D.</t>
  </si>
  <si>
    <t>George Galvan, M.D.</t>
  </si>
  <si>
    <t>MODK Monitoring PLLC</t>
  </si>
  <si>
    <t>Ralph Garza, M.D.</t>
  </si>
  <si>
    <t>National Physician Neuromonitoring, PLLC</t>
  </si>
  <si>
    <t>Zachary Garza, M.D.</t>
  </si>
  <si>
    <t>Nerve and Cord Monitoring, PLLC</t>
  </si>
  <si>
    <t>Neuriom, PLLC</t>
  </si>
  <si>
    <t>David Feuer, M.D.</t>
  </si>
  <si>
    <t>NNI</t>
  </si>
  <si>
    <t>Eric Ritchie, M.D.</t>
  </si>
  <si>
    <t>Garrison Whitaker, M.D.</t>
  </si>
  <si>
    <t>Gerardo Zavala II, M.D.</t>
  </si>
  <si>
    <t>Ioannis Avramis, M.D.</t>
  </si>
  <si>
    <t>Kenneth Hsu, M.D.</t>
  </si>
  <si>
    <t>Natalie Weger, D.O.</t>
  </si>
  <si>
    <t>Paul Vaughan, M.D.</t>
  </si>
  <si>
    <t>Pedro Loredo, M.D.</t>
  </si>
  <si>
    <t>Clan IOM, PLLC</t>
  </si>
  <si>
    <t>Robert Henderson, M.D.</t>
  </si>
  <si>
    <t>Russell Briggs, M.D.</t>
  </si>
  <si>
    <t>Sekinat McCormick, M.D.</t>
  </si>
  <si>
    <t>Ram Vasudevan, M.D.</t>
  </si>
  <si>
    <t>RRV Neuromonitoring</t>
  </si>
  <si>
    <t>Gretchin Champion, M.D.</t>
  </si>
  <si>
    <t>Synapse Neuro, PLLC.</t>
  </si>
  <si>
    <t>Joshua James, M.D.</t>
  </si>
  <si>
    <t>Katrina Chaung, M.D.</t>
  </si>
  <si>
    <t>Richard Thrasher, M.D.</t>
  </si>
  <si>
    <t>Shane Pahlavan, M.D.</t>
  </si>
  <si>
    <t>Magdiel Trinidad, M.D.</t>
  </si>
  <si>
    <t>Adewale Adeniran, M.D.</t>
  </si>
  <si>
    <t>Adeneuro Inc., PLLC</t>
  </si>
  <si>
    <t>Neal G Haynes, M.D.</t>
  </si>
  <si>
    <t>East Texas Spinal Monitoring, PLLC</t>
  </si>
  <si>
    <t>Yoshihiro Yamamoto, M.D.</t>
  </si>
  <si>
    <t>Presley Mock, M.D.</t>
  </si>
  <si>
    <t>Rafael Parra, M.D.</t>
  </si>
  <si>
    <t>Omega Southwest</t>
  </si>
  <si>
    <t>Frederick Todd, M.D.</t>
  </si>
  <si>
    <t>insert into surgeonlookup (surgeon, proentity, startdate, enddate) values ('Arnold Vardiman, M.D.','ABV Neuromonitoring, PLLC','2015-01-21','2015-09-15')</t>
  </si>
  <si>
    <t>insert into surgeonlookup (surgeon, proentity, startdate, enddate) values ('Varidman, M.D.','ABV Neuromonitoring, PLLC','2015-01-21','2015-09-15')</t>
  </si>
  <si>
    <t>insert into surgeonlookup (surgeon, proentity, startdate, enddate) values ('Adam Bruggeman, M.D.','ACME Medical, PLLC','2013-12-20','2015-09-15')</t>
  </si>
  <si>
    <t>insert into surgeonlookup (surgeon, proentity, startdate, enddate) values ('Adewale Adeniran, M.D.','Adeneuro Inc., PLLC','2015-07-13','2015-09-15')</t>
  </si>
  <si>
    <t>insert into surgeonlookup (surgeon, proentity, startdate, enddate) values ('Lance Jackson, M.D.','Alamo City Neurodiagnostics, PLLC','2014-07-10','2015-09-15')</t>
  </si>
  <si>
    <t>insert into surgeonlookup (surgeon, proentity, startdate, enddate) values ('Jonathan Fontenot, M.D.','Argo Spine IOM, PLLC','2015-07-20','2015-09-15')</t>
  </si>
  <si>
    <t>insert into surgeonlookup (surgeon, proentity, startdate, enddate) values ('Ali Murad, M.D.','Aspen Medical, LLC','2013-02-21','2015-09-15')</t>
  </si>
  <si>
    <t>insert into surgeonlookup (surgeon, proentity, startdate, enddate) values ('Keith Norvill, D.O.','Aspen Medical, LLC','2013-02-21','2015-09-15')</t>
  </si>
  <si>
    <t>insert into surgeonlookup (surgeon, proentity, startdate, enddate) values ('Raymond Lilly, M.D.','Aspen Medical, LLC','2013-02-21','2015-09-15')</t>
  </si>
  <si>
    <t>insert into surgeonlookup (surgeon, proentity, startdate, enddate) values ('Craig Kemper MD','AUSTX Neuro','2014-08-19','2015-09-15')</t>
  </si>
  <si>
    <t>insert into surgeonlookup (surgeon, proentity, startdate, enddate) values ('Craig Kemper, M.D.','AUSTX Neuro','2014-08-19','2015-09-15')</t>
  </si>
  <si>
    <t>insert into surgeonlookup (surgeon, proentity, startdate, enddate) values ('Daniel Peterson, M.D.','AUSTX Neuro','2014-08-19','2015-09-15')</t>
  </si>
  <si>
    <t>insert into surgeonlookup (surgeon, proentity, startdate, enddate) values ('Hari Tumu, M.D.','AUSTX Neuro','2014-08-19','2015-09-15')</t>
  </si>
  <si>
    <t>insert into surgeonlookup (surgeon, proentity, startdate, enddate) values ('Marcella Madera, M.D.','AUSTX Neuro','2014-08-19','2015-09-15')</t>
  </si>
  <si>
    <t>insert into surgeonlookup (surgeon, proentity, startdate, enddate) values ('Matthew Hummell, M.D.','AUSTX Neuro','2014-08-19','2015-09-15')</t>
  </si>
  <si>
    <t>insert into surgeonlookup (surgeon, proentity, startdate, enddate) values ('Richard Marks, M.D.','BINA Diagnostics, PLLC','2012-06-28','2015-09-15')</t>
  </si>
  <si>
    <t>insert into surgeonlookup (surgeon, proentity, startdate, enddate) values ('Melanie Kinchen, M.D.','BK Neuromonitoring, PLLC','2012-06-13','2015-09-15')</t>
  </si>
  <si>
    <t>insert into surgeonlookup (surgeon, proentity, startdate, enddate) values ('Thomas Loftus, M.D.','Capitol Neurodiagnostics, PLLC','2012-12-21','2015-09-15')</t>
  </si>
  <si>
    <t>insert into surgeonlookup (surgeon, proentity, startdate, enddate) values ('Rebecca Stachniak, M.D.','Chiflauda Monitoring, PLLC','2013-01-02','2015-09-15')</t>
  </si>
  <si>
    <t>insert into surgeonlookup (surgeon, proentity, startdate, enddate) values ('Pedro Loredo, M.D.','Clan IOM, PLLC','2015-08-12','2015-09-15')</t>
  </si>
  <si>
    <t>insert into surgeonlookup (surgeon, proentity, startdate, enddate) values ('Charles Pipkin, M.D.','CSPNM, PLLC','2009-09-01','2015-09-15')</t>
  </si>
  <si>
    <t>insert into surgeonlookup (surgeon, proentity, startdate, enddate) values ('Atilla Onan','CTSI Monitoring, PLLC','2014-06-20','2015-09-15')</t>
  </si>
  <si>
    <t>insert into surgeonlookup (surgeon, proentity, startdate, enddate) values ('James Smith, Jr., M.D.','CTSI Monitoring, PLLC','2014-06-20','2015-09-15')</t>
  </si>
  <si>
    <t>insert into surgeonlookup (surgeon, proentity, startdate, enddate) values ('Okay Onan, M.D.','CTSI Monitoring, PLLC','2014-06-20','2015-09-15')</t>
  </si>
  <si>
    <t>insert into surgeonlookup (surgeon, proentity, startdate, enddate) values ('Randall Dryer, M.D.','CTSI Monitoring, PLLC','2014-06-20','2015-09-15')</t>
  </si>
  <si>
    <t>insert into surgeonlookup (surgeon, proentity, startdate, enddate) values ('Jacob Rosenstein, M.D.','Cushing Neuromonitoring, PLLC','2014-03-27','2015-09-15')</t>
  </si>
  <si>
    <t>insert into surgeonlookup (surgeon, proentity, startdate, enddate) values ('Neal G Haynes, M.D.','East Texas Spinal Monitoring, PLLC','2015-08-25','2015-09-15')</t>
  </si>
  <si>
    <t>insert into surgeonlookup (surgeon, proentity, startdate, enddate) values ('Pablo Vazquez-Seoane','Flag Ship Diagnostics, PLLC','2013-01-07','2015-09-15')</t>
  </si>
  <si>
    <t>insert into surgeonlookup (surgeon, proentity, startdate, enddate) values ('Pablo Vazquez-Seoane, M.D.','Flag Ship Diagnostics, PLLC','2013-01-07','2015-09-15')</t>
  </si>
  <si>
    <t>insert into surgeonlookup (surgeon, proentity, startdate, enddate) values ('Stephen Neece, M.D.','Frisco Neurosurgical Products, PLLC','2012-12-20','2015-09-15')</t>
  </si>
  <si>
    <t>insert into surgeonlookup (surgeon, proentity, startdate, enddate) values ('Gilbert Meadows, M.D.','GRMNM, PLLC','2009-08-28','2015-09-15')</t>
  </si>
  <si>
    <t>insert into surgeonlookup (surgeon, proentity, startdate, enddate) values ('Gregg Gurwitz, M.D.','GSGNM, PLLC','2009-10-07','2015-09-15')</t>
  </si>
  <si>
    <t>insert into surgeonlookup (surgeon, proentity, startdate, enddate) values ('Samir Parikh, M.D.','HKJ Med, PLLC','2014-03-26','2015-09-15')</t>
  </si>
  <si>
    <t>insert into surgeonlookup (surgeon, proentity, startdate, enddate) values ('Jean Louis Benae, M.D.','Horizon Neurodiagnostics','2014-12-04','2015-09-15')</t>
  </si>
  <si>
    <t>insert into surgeonlookup (surgeon, proentity, startdate, enddate) values ('Shah N. Siddiqi,MD','Houston Neuroscience PLLC','2011-05-25','2015-09-15')</t>
  </si>
  <si>
    <t>insert into surgeonlookup (surgeon, proentity, startdate, enddate) values ('James Simmons Jr,MD','Independent Neurophysiology, PLLC','2011-05-25','2015-09-15')</t>
  </si>
  <si>
    <t>insert into surgeonlookup (surgeon, proentity, startdate, enddate) values ('James Simmons, Jr., M.D.','Independent Neurophysiology, PLLC','2011-05-25','2015-09-15')</t>
  </si>
  <si>
    <t>insert into surgeonlookup (surgeon, proentity, startdate, enddate) values (' Robsinson, M.D.','InSite','2013-01-01','2014-08-31')</t>
  </si>
  <si>
    <t>insert into surgeonlookup (surgeon, proentity, startdate, enddate) values ('Abdolreza Siadati, M.D.','InSite','2013-01-01','2014-08-31')</t>
  </si>
  <si>
    <t>insert into surgeonlookup (surgeon, proentity, startdate, enddate) values ('Adam Harris, M.D.','InSite','2013-01-01','2014-08-31')</t>
  </si>
  <si>
    <t>insert into surgeonlookup (surgeon, proentity, startdate, enddate) values ('Andrew Whaley, M.D.','InSite','2013-01-01','2014-08-31')</t>
  </si>
  <si>
    <t>insert into surgeonlookup (surgeon, proentity, startdate, enddate) values ('Anthony Owusu, M.D.','InSite','2013-01-01','2014-08-31')</t>
  </si>
  <si>
    <t>insert into surgeonlookup (surgeon, proentity, startdate, enddate) values ('Barbara Lazio, M.D.','InSite','2013-01-01','2014-08-31')</t>
  </si>
  <si>
    <t>insert into surgeonlookup (surgeon, proentity, startdate, enddate) values ('Brian Iuliano, M.D.','InSite','2013-01-01','2014-08-31')</t>
  </si>
  <si>
    <t>insert into surgeonlookup (surgeon, proentity, startdate, enddate) values ('Carmelo Otero, M.D.','InSite','2013-01-01','2014-08-31')</t>
  </si>
  <si>
    <t>insert into surgeonlookup (surgeon, proentity, startdate, enddate) values ('Casey Taber, M.D.','InSite','2013-01-01','2014-08-31')</t>
  </si>
  <si>
    <t>insert into surgeonlookup (surgeon, proentity, startdate, enddate) values ('Christian Balldin, M.D.','InSite','2013-01-01','2014-08-31')</t>
  </si>
  <si>
    <t>insert into surgeonlookup (surgeon, proentity, startdate, enddate) values ('Craig Kuhns, M.D.','InSite','2013-01-01','2014-08-31')</t>
  </si>
  <si>
    <t>insert into surgeonlookup (surgeon, proentity, startdate, enddate) values ('Daniel Gutierrez, M.D.','InSite','2013-01-01','2014-08-31')</t>
  </si>
  <si>
    <t>insert into surgeonlookup (surgeon, proentity, startdate, enddate) values ('Daniel Leeman, M.D.','InSite','2013-01-01','2014-08-31')</t>
  </si>
  <si>
    <t>insert into surgeonlookup (surgeon, proentity, startdate, enddate) values ('David Book, M.D.','InSite','2013-01-01','2014-08-31')</t>
  </si>
  <si>
    <t>insert into surgeonlookup (surgeon, proentity, startdate, enddate) values ('David Gonzales, M.D.','InSite','2013-01-01','2014-08-31')</t>
  </si>
  <si>
    <t>insert into surgeonlookup (surgeon, proentity, startdate, enddate) values ('David Roberts, M.D.','InSite','2013-01-01','2014-08-31')</t>
  </si>
  <si>
    <t>insert into surgeonlookup (surgeon, proentity, startdate, enddate) values ('Donald Mackenzie, M.D.','InSite','2013-01-01','2014-08-31')</t>
  </si>
  <si>
    <t>insert into surgeonlookup (surgeon, proentity, startdate, enddate) values ('Ed Anderson, M.D.','InSite','2013-01-01','2014-08-31')</t>
  </si>
  <si>
    <t>insert into surgeonlookup (surgeon, proentity, startdate, enddate) values ('Eric Gioia, M.D.','InSite','2013-01-01','2014-08-31')</t>
  </si>
  <si>
    <t>insert into surgeonlookup (surgeon, proentity, startdate, enddate) values ('Farbod Malek, M.D.','InSite','2013-01-01','2014-08-31')</t>
  </si>
  <si>
    <t>insert into surgeonlookup (surgeon, proentity, startdate, enddate) values ('Frank Fichtel, M.D.','InSite','2013-01-01','2014-08-31')</t>
  </si>
  <si>
    <t>insert into surgeonlookup (surgeon, proentity, startdate, enddate) values ('Frank Garcia, M.D.','InSite','2013-01-01','2014-08-31')</t>
  </si>
  <si>
    <t>insert into surgeonlookup (surgeon, proentity, startdate, enddate) values ('Gareth Adams, M.D.','InSite','2013-01-01','2014-08-31')</t>
  </si>
  <si>
    <t>insert into surgeonlookup (surgeon, proentity, startdate, enddate) values ('Gerald Franklin, M.D.','InSite','2013-01-01','2014-08-31')</t>
  </si>
  <si>
    <t>insert into surgeonlookup (surgeon, proentity, startdate, enddate) values ('Gordon Yee, M.D.','InSite','2013-01-01','2014-08-31')</t>
  </si>
  <si>
    <t>insert into surgeonlookup (surgeon, proentity, startdate, enddate) values ('Guy Fogel, M.D.','InSite','2013-01-01','2014-08-31')</t>
  </si>
  <si>
    <t>insert into surgeonlookup (surgeon, proentity, startdate, enddate) values ('Henrick Mike-Mayer, M.D.','InSite','2013-01-01','2014-08-31')</t>
  </si>
  <si>
    <t>insert into surgeonlookup (surgeon, proentity, startdate, enddate) values ('Hongbo Liu, M.D.','InSite','2013-01-01','2014-08-31')</t>
  </si>
  <si>
    <t>insert into surgeonlookup (surgeon, proentity, startdate, enddate) values ('James Elbaor, M.D.','InSite','2013-01-01','2014-08-31')</t>
  </si>
  <si>
    <t>insert into surgeonlookup (surgeon, proentity, startdate, enddate) values ('James Go, M.D.','InSite','2013-01-01','2014-08-31')</t>
  </si>
  <si>
    <t>insert into surgeonlookup (surgeon, proentity, startdate, enddate) values ('Janmeet 'Rocky' Sahota, D.O.','InSite','2013-01-01','2014-08-31')</t>
  </si>
  <si>
    <t>insert into surgeonlookup (surgeon, proentity, startdate, enddate) values ('Jeffrey Dean, M.D.','InSite','2013-01-01','2014-08-31')</t>
  </si>
  <si>
    <t>insert into surgeonlookup (surgeon, proentity, startdate, enddate) values ('Jesse Delee, M.D.','InSite','2013-01-01','2014-08-31')</t>
  </si>
  <si>
    <t>insert into surgeonlookup (surgeon, proentity, startdate, enddate) values ('Joel Jenne','InSite','2013-01-01','2014-08-31')</t>
  </si>
  <si>
    <t>insert into surgeonlookup (surgeon, proentity, startdate, enddate) values ('John Doski, M.D.','InSite','2013-01-01','2014-08-31')</t>
  </si>
  <si>
    <t>insert into surgeonlookup (surgeon, proentity, startdate, enddate) values ('John Edwards, M.D.','InSite','2013-01-01','2014-08-31')</t>
  </si>
  <si>
    <t>insert into surgeonlookup (surgeon, proentity, startdate, enddate) values ('John Evans, M.D.','InSite','2013-01-01','2014-08-31')</t>
  </si>
  <si>
    <t>insert into surgeonlookup (surgeon, proentity, startdate, enddate) values ('John Friedland, M.D.','InSite','2013-01-01','2014-08-31')</t>
  </si>
  <si>
    <t>insert into surgeonlookup (surgeon, proentity, startdate, enddate) values ('Jose Barrera, M.D.','InSite','2013-01-01','2014-08-31')</t>
  </si>
  <si>
    <t>insert into surgeonlookup (surgeon, proentity, startdate, enddate) values ('Judith Thompson, M.D.','InSite','2013-01-01','2014-08-31')</t>
  </si>
  <si>
    <t>insert into surgeonlookup (surgeon, proentity, startdate, enddate) values ('Kelsey Shay, M.D.','InSite','2013-01-01','2014-08-31')</t>
  </si>
  <si>
    <t>insert into surgeonlookup (surgeon, proentity, startdate, enddate) values ('Kendall Carll, M.D.','InSite','2013-01-01','2014-08-31')</t>
  </si>
  <si>
    <t>insert into surgeonlookup (surgeon, proentity, startdate, enddate) values ('Kenneth Madsen, M.D.','InSite','2013-01-01','2014-08-31')</t>
  </si>
  <si>
    <t>insert into surgeonlookup (surgeon, proentity, startdate, enddate) values ('Maged Mina, M.D.','InSite','2013-01-01','2014-08-31')</t>
  </si>
  <si>
    <t>insert into surgeonlookup (surgeon, proentity, startdate, enddate) values ('Mark Burnett, M.D.','InSite','2013-01-01','2014-08-31')</t>
  </si>
  <si>
    <t>insert into surgeonlookup (surgeon, proentity, startdate, enddate) values ('Melvin Wahl Jr., M.D.','InSite','2013-01-01','2014-08-31')</t>
  </si>
  <si>
    <t>insert into surgeonlookup (surgeon, proentity, startdate, enddate) values ('Melvin Wahl, M.D.','InSite','2013-01-01','2014-08-31')</t>
  </si>
  <si>
    <t>insert into surgeonlookup (surgeon, proentity, startdate, enddate) values ('Michael Hennessy, M.D.','InSite','2013-01-01','2014-08-31')</t>
  </si>
  <si>
    <t>insert into surgeonlookup (surgeon, proentity, startdate, enddate) values ('Michael McKee','InSite','2013-01-01','2014-08-31')</t>
  </si>
  <si>
    <t>insert into surgeonlookup (surgeon, proentity, startdate, enddate) values ('Nilesh Kotecha, M.D.','InSite','2013-01-01','2014-08-31')</t>
  </si>
  <si>
    <t>insert into surgeonlookup (surgeon, proentity, startdate, enddate) values ('Richard Jackson, M.D.','InSite','2013-01-01','2014-08-31')</t>
  </si>
  <si>
    <t>insert into surgeonlookup (surgeon, proentity, startdate, enddate) values ('Richard Rooney, M.D.','InSite','2013-01-01','2014-08-31')</t>
  </si>
  <si>
    <t>insert into surgeonlookup (surgeon, proentity, startdate, enddate) values ('Richard Wohns, M.D.','InSite','2013-01-01','2014-08-31')</t>
  </si>
  <si>
    <t>insert into surgeonlookup (surgeon, proentity, startdate, enddate) values ('Richard Wupperman, M.D.','InSite','2013-01-01','2014-08-31')</t>
  </si>
  <si>
    <t>insert into surgeonlookup (surgeon, proentity, startdate, enddate) values ('Ryan Halpin, M.D.','InSite','2013-01-01','2014-08-31')</t>
  </si>
  <si>
    <t>insert into surgeonlookup (surgeon, proentity, startdate, enddate) values ('Sanjay Misra, M.D.','InSite','2013-01-01','2014-08-31')</t>
  </si>
  <si>
    <t>insert into surgeonlookup (surgeon, proentity, startdate, enddate) values ('Scott Farley, M.D.','InSite','2013-01-01','2014-08-31')</t>
  </si>
  <si>
    <t>insert into surgeonlookup (surgeon, proentity, startdate, enddate) values ('Shiela Smitherman, M.D.','InSite','2013-01-01','2014-08-31')</t>
  </si>
  <si>
    <t>insert into surgeonlookup (surgeon, proentity, startdate, enddate) values ('Stephen Earle, M.D.','InSite','2013-01-01','2014-08-31')</t>
  </si>
  <si>
    <t>insert into surgeonlookup (surgeon, proentity, startdate, enddate) values ('Steven Cyr, M.D.','InSite','2013-01-01','2014-08-31')</t>
  </si>
  <si>
    <t>insert into surgeonlookup (surgeon, proentity, startdate, enddate) values ('T Wigley, M.D.','InSite','2013-01-01','2014-08-31')</t>
  </si>
  <si>
    <t>insert into surgeonlookup (surgeon, proentity, startdate, enddate) values ('Trent Tredway, M.D.','InSite','2013-01-01','2014-08-31')</t>
  </si>
  <si>
    <t>insert into surgeonlookup (surgeon, proentity, startdate, enddate) values ('Warren Neely, M.D.','InSite','2013-01-01','2014-08-31')</t>
  </si>
  <si>
    <t>insert into surgeonlookup (surgeon, proentity, startdate, enddate) values ('Jerjis Denno, M.D.','JJDNM, PLLC','2009-12-17','2015-09-15')</t>
  </si>
  <si>
    <t>insert into surgeonlookup (surgeon, proentity, startdate, enddate) values ('Brent Adcox, M.D.','Legacy Neuromonitoring, LLC','2013-01-18','2015-09-15')</t>
  </si>
  <si>
    <t>insert into surgeonlookup (surgeon, proentity, startdate, enddate) values ('Mustasim Rumi, M.D.','MDR Monitoring, PLLC','2013-09-25','2015-09-15')</t>
  </si>
  <si>
    <t>insert into surgeonlookup (surgeon, proentity, startdate, enddate) values ('George Galvan, M.D.','MODK Monitoring PLLC','2014-11-03','2015-09-15')</t>
  </si>
  <si>
    <t>insert into surgeonlookup (surgeon, proentity, startdate, enddate) values ('Ralph Garza, M.D.','National Physician Neuromonitoring, PLLC','2015-06-24','2015-09-15')</t>
  </si>
  <si>
    <t>insert into surgeonlookup (surgeon, proentity, startdate, enddate) values ('Zachary Garza, M.D.','National Physician Neuromonitoring, PLLC','2015-06-24','2015-09-15')</t>
  </si>
  <si>
    <t>insert into surgeonlookup (surgeon, proentity, startdate, enddate) values ('Kevin James, M.D.','Nerve and Cord Monitoring, PLLC','2014-08-13','2015-09-15')</t>
  </si>
  <si>
    <t>insert into surgeonlookup (surgeon, proentity, startdate, enddate) values ('Frank Kuwamura, M.D.','Neuriom, PLLC','2011-11-10','2015-09-15')</t>
  </si>
  <si>
    <t>insert into surgeonlookup (surgeon, proentity, startdate, enddate) values ('Paul Geibel, M.D.','Neuriom, PLLC','2011-11-10','2015-09-15')</t>
  </si>
  <si>
    <t>insert into surgeonlookup (surgeon, proentity, startdate, enddate) values ('Michael David Dennis, M.D.','Neuroden, PLLC','2013-01-22','2015-09-15')</t>
  </si>
  <si>
    <t>insert into surgeonlookup (surgeon, proentity, startdate, enddate) values ('Ajeya Joshi, M.D.','Neuromonitoring of Texas, PLLC ','2011-02-03','2015-09-15')</t>
  </si>
  <si>
    <t>insert into surgeonlookup (surgeon, proentity, startdate, enddate) values ('James Simmons, III, M.D.','Neuromonitoring of Texas, PLLC ','2011-02-03','2015-09-15')</t>
  </si>
  <si>
    <t>insert into surgeonlookup (surgeon, proentity, startdate, enddate) values ('Kimberly Terry, M.D.','Neuromonitoring of Texas, PLLC ','2011-02-03','2015-09-15')</t>
  </si>
  <si>
    <t>insert into surgeonlookup (surgeon, proentity, startdate, enddate) values ('Micam Tullous, M.D.','Neuromonitoring of Texas, PLLC ','2011-02-03','2015-09-15')</t>
  </si>
  <si>
    <t>insert into surgeonlookup (surgeon, proentity, startdate, enddate) values ('Patricia Mancuso, M.D.','Neuromonitoring of Texas, PLLC ','2011-02-03','2015-09-15')</t>
  </si>
  <si>
    <t>insert into surgeonlookup (surgeon, proentity, startdate, enddate) values ('Robert Thomas, M.D.','Neuromonitoring of Texas, PLLC ','2011-02-03','2015-09-15')</t>
  </si>
  <si>
    <t>insert into surgeonlookup (surgeon, proentity, startdate, enddate) values ('David Feuer, M.D.','NNI','2014-09-01','2015-09-15')</t>
  </si>
  <si>
    <t>insert into surgeonlookup (surgeon, proentity, startdate, enddate) values ('Eric Ritchie, M.D.','NNI','2014-09-01','2015-09-15')</t>
  </si>
  <si>
    <t>insert into surgeonlookup (surgeon, proentity, startdate, enddate) values ('Frederick Todd, M.D.','NNI','2014-09-01','2015-09-15')</t>
  </si>
  <si>
    <t>insert into surgeonlookup (surgeon, proentity, startdate, enddate) values ('Garrison Whitaker, M.D.','NNI','2014-09-01','2015-09-15')</t>
  </si>
  <si>
    <t>insert into surgeonlookup (surgeon, proentity, startdate, enddate) values ('Gerardo Zavala II, M.D.','NNI','2014-09-01','2015-09-15')</t>
  </si>
  <si>
    <t>insert into surgeonlookup (surgeon, proentity, startdate, enddate) values ('Ioannis Avramis, M.D.','NNI','2014-09-01','2015-09-15')</t>
  </si>
  <si>
    <t>insert into surgeonlookup (surgeon, proentity, startdate, enddate) values ('Kenneth Hsu, M.D.','NNI','2014-09-01','2015-09-15')</t>
  </si>
  <si>
    <t>insert into surgeonlookup (surgeon, proentity, startdate, enddate) values ('Magdiel Trinidad, M.D.','NNI','2014-09-01','2015-09-15')</t>
  </si>
  <si>
    <t>insert into surgeonlookup (surgeon, proentity, startdate, enddate) values ('Natalie Weger, D.O.','NNI','2014-09-01','2015-09-15')</t>
  </si>
  <si>
    <t>insert into surgeonlookup (surgeon, proentity, startdate, enddate) values ('Paul Vaughan, M.D.','NNI','2014-09-01','2015-09-15')</t>
  </si>
  <si>
    <t>insert into surgeonlookup (surgeon, proentity, startdate, enddate) values ('Presley Mock, M.D.','NNI','2014-09-01','2015-09-15')</t>
  </si>
  <si>
    <t>insert into surgeonlookup (surgeon, proentity, startdate, enddate) values ('Ralph Garza, M.D.','NNI','2014-09-01','2015-09-15')</t>
  </si>
  <si>
    <t>insert into surgeonlookup (surgeon, proentity, startdate, enddate) values ('Robert Henderson, M.D.','NNI','2014-09-01','2015-09-15')</t>
  </si>
  <si>
    <t>insert into surgeonlookup (surgeon, proentity, startdate, enddate) values ('Russell Briggs, M.D.','NNI','2014-09-01','2015-09-15')</t>
  </si>
  <si>
    <t>insert into surgeonlookup (surgeon, proentity, startdate, enddate) values ('Sekinat McCormick, M.D.','NNI','2014-09-01','2015-09-15')</t>
  </si>
  <si>
    <t>insert into surgeonlookup (surgeon, proentity, startdate, enddate) values ('Yoshihiro Yamamoto, M.D.','NNI','2014-09-01','2015-09-15')</t>
  </si>
  <si>
    <t>insert into surgeonlookup (surgeon, proentity, startdate, enddate) values ('Rafael Parra, M.D.','Omega Southwest','2011-10-03','2015-09-15')</t>
  </si>
  <si>
    <t>insert into surgeonlookup (surgeon, proentity, startdate, enddate) values ('Keith Preston, M.D.','Pinnacle Diagnostics, PLLC','2012-03-31','2015-09-15')</t>
  </si>
  <si>
    <t>insert into surgeonlookup (surgeon, proentity, startdate, enddate) values ('Irvin K Sahni, M.D.','River Valley Neurophysiology, PLLC','2010-02-01','2015-09-15')</t>
  </si>
  <si>
    <t>insert into surgeonlookup (surgeon, proentity, startdate, enddate) values ('Ram Vasudevan, M.D.','RRV Neuromonitoring','2014-12-16','2015-09-15')</t>
  </si>
  <si>
    <t>insert into surgeonlookup (surgeon, proentity, startdate, enddate) values ('Kevin Richardson, D.O.','SafeGuard Neuromonitoring, PLLC','2014-01-01','2015-09-15')</t>
  </si>
  <si>
    <t>insert into surgeonlookup (surgeon, proentity, startdate, enddate) values ('Alec Stall, M.D.','Safety Spine, PLLC','2013-04-30','2015-09-15')</t>
  </si>
  <si>
    <t>insert into surgeonlookup (surgeon, proentity, startdate, enddate) values ('Elizabeth Magnabosco, M.D.','Safety Spine, PLLC','2013-04-30','2015-09-15')</t>
  </si>
  <si>
    <t>insert into surgeonlookup (surgeon, proentity, startdate, enddate) values ('William Koeck, M.D.','Safety Spine, PLLC','2013-04-30','2015-09-15')</t>
  </si>
  <si>
    <t>insert into surgeonlookup (surgeon, proentity, startdate, enddate) values ('Michael Leonard, M.D.','Select Neuromonitoring Consultants, PLLC','2010-12-10','2015-09-15')</t>
  </si>
  <si>
    <t>insert into surgeonlookup (surgeon, proentity, startdate, enddate) values ('Gretchin Champion, M.D.','Synapse Neuro, PLLC.','2014-09-16','2015-09-15')</t>
  </si>
  <si>
    <t>insert into surgeonlookup (surgeon, proentity, startdate, enddate) values ('Joshua James, M.D.','Synapse Neuro, PLLC.','2014-09-16','2015-09-15')</t>
  </si>
  <si>
    <t>insert into surgeonlookup (surgeon, proentity, startdate, enddate) values ('Katrina Chaung, M.D.','Synapse Neuro, PLLC.','2014-09-16','2015-09-15')</t>
  </si>
  <si>
    <t>insert into surgeonlookup (surgeon, proentity, startdate, enddate) values ('Richard Thrasher, M.D.','Synapse Neuro, PLLC.','2014-09-16','2015-09-15')</t>
  </si>
  <si>
    <t>insert into surgeonlookup (surgeon, proentity, startdate, enddate) values ('Shane Pahlavan, M.D.','Synapse Neuro, PLLC.','2014-09-16','2015-09-15')</t>
  </si>
  <si>
    <t>insert into surgeonlookup (surgeon, proentity, startdate, enddate) values ('Robert Josey, M.D.','Tejas Neuromonitoring, PLLC','2012-06-28','2015-09-15')</t>
  </si>
  <si>
    <t>insert into surgeonlookup (surgeon, proentity, startdate, enddate) values ('Francisco Batlle, M.D.','Wellspine Monitoring, PLLC','2012-03-31','2015-09-15')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</si>
</sst>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14" fontId="3" fillId="0" borderId="0" xfId="1" applyNumberFormat="1" applyFont="1" applyFill="1" applyBorder="1" applyAlignment="1">
      <alignment horizontal="left"/>
    </xf>
    <xf numFmtId="0" fontId="3" fillId="3" borderId="0" xfId="1" applyFont="1" applyFill="1" applyBorder="1" applyAlignment="1">
      <alignment horizontal="left" vertical="center"/>
    </xf>
    <xf numFmtId="0" fontId="0" fillId="0" borderId="0" xfId="0" applyBorder="1"/>
    <xf numFmtId="14" fontId="3" fillId="3" borderId="0" xfId="1" applyNumberFormat="1" applyFont="1" applyFill="1" applyBorder="1" applyAlignment="1">
      <alignment horizontal="left"/>
    </xf>
    <xf numFmtId="0" fontId="0" fillId="0" borderId="0" xfId="0" applyFill="1"/>
    <xf numFmtId="0" fontId="2" fillId="2" borderId="0" xfId="1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14" fontId="3" fillId="0" borderId="0" xfId="1" applyNumberFormat="1" applyFont="1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right"/>
    </xf>
    <xf numFmtId="49" fontId="0" fillId="0" borderId="0" xfId="0" applyNumberFormat="1"/>
    <xf numFmtId="14" fontId="1" fillId="0" borderId="0" xfId="1" applyNumberFormat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vertical="center"/>
    </xf>
    <xf numFmtId="0" fontId="0" fillId="4" borderId="0" xfId="0" applyFill="1"/>
    <xf numFmtId="14" fontId="0" fillId="4" borderId="0" xfId="0" applyNumberFormat="1" applyFill="1" applyAlignment="1">
      <alignment horizontal="right"/>
    </xf>
    <xf numFmtId="14" fontId="0" fillId="4" borderId="0" xfId="0" applyNumberFormat="1" applyFill="1"/>
  </cellXfs>
  <cellStyles count="2">
    <cellStyle name="Normal" xfId="0" builtinId="0"/>
    <cellStyle name="Normal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Practice%20Accounting/DR%20Reports/Special%20Templates/2015%20Master%20Template/03.QRT/08.23.15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Practice%20Accounting/DR%20Reports/Special%20Templates/Denials%20Jun%20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Practice%20Accounting/DR%20Reports/AR%20Reports/2015/06.2015/06.28.2015%20Entity%20with%20ag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PS TECH 15"/>
      <sheetName val="MPS PRO 15"/>
      <sheetName val="MPS INSITE NNI 15"/>
      <sheetName val="Sheet6"/>
      <sheetName val="ABS PRO 15"/>
      <sheetName val="ABS NNI 2015"/>
      <sheetName val="ABS TECH 15"/>
      <sheetName val="MPS PRO 14"/>
      <sheetName val="MPS INSITE NNI 14"/>
      <sheetName val="MPS TECH 14"/>
      <sheetName val="ABS ROLLING DEP"/>
      <sheetName val="INSITE NNI ABS$"/>
      <sheetName val="Tech ABS$"/>
      <sheetName val="PayerMix"/>
      <sheetName val="SCH TECH BILL &amp; COLLECT"/>
      <sheetName val="SCH PRO BILL &amp; COLLECT"/>
      <sheetName val="MASTER -NEW"/>
      <sheetName val="AVG CLAIMS"/>
      <sheetName val="FULLCASE"/>
      <sheetName val="BILLER"/>
      <sheetName val="CLOSED CASES"/>
      <sheetName val="CLAIMDATE"/>
      <sheetName val="Surgeon"/>
      <sheetName val="colletion trend"/>
      <sheetName val="Pro colletion %"/>
      <sheetName val="PAYMENT+RECOUP"/>
      <sheetName val="Hospital"/>
      <sheetName val="FILTER LU"/>
      <sheetName val="Entity lookup"/>
      <sheetName val="Insurance 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">
          <cell r="BH1" t="str">
            <v>Bjorn Krane, M.D.</v>
          </cell>
        </row>
        <row r="2">
          <cell r="BH2" t="str">
            <v>Steven H. Spillers, M.D.</v>
          </cell>
        </row>
        <row r="3">
          <cell r="BH3" t="str">
            <v>William High, M.D., Ph.D.</v>
          </cell>
        </row>
        <row r="4">
          <cell r="BH4" t="str">
            <v>William High, M.D.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5">
          <cell r="A5" t="str">
            <v>Blue Cross Blue Shield</v>
          </cell>
          <cell r="B5" t="str">
            <v>Yes</v>
          </cell>
          <cell r="D5" t="str">
            <v>William VanNess, M.D.</v>
          </cell>
        </row>
        <row r="6">
          <cell r="A6" t="str">
            <v>Medicare Advantage Plan</v>
          </cell>
          <cell r="B6" t="str">
            <v>Yes</v>
          </cell>
          <cell r="D6" t="str">
            <v>Joel Wolinsky, M.D.</v>
          </cell>
        </row>
        <row r="7">
          <cell r="A7" t="str">
            <v>Medicare Replacement Plan</v>
          </cell>
          <cell r="B7" t="str">
            <v>Yes</v>
          </cell>
          <cell r="D7" t="str">
            <v>William High, M.D., Ph.D.</v>
          </cell>
        </row>
        <row r="8">
          <cell r="A8" t="str">
            <v>Medicaid Advantage Plan</v>
          </cell>
          <cell r="B8" t="str">
            <v>Yes</v>
          </cell>
          <cell r="D8" t="str">
            <v>William High, M.D.</v>
          </cell>
        </row>
        <row r="9">
          <cell r="A9" t="str">
            <v>CHAMPVA</v>
          </cell>
          <cell r="B9" t="str">
            <v>Yes</v>
          </cell>
          <cell r="D9" t="str">
            <v>Thomas Mitchell, M.D.</v>
          </cell>
        </row>
        <row r="10">
          <cell r="A10" t="str">
            <v>TRICARE</v>
          </cell>
          <cell r="B10" t="str">
            <v>Yes</v>
          </cell>
        </row>
        <row r="26">
          <cell r="A26" t="str">
            <v>Colorado Indigent CA</v>
          </cell>
          <cell r="B26" t="str">
            <v>Yes</v>
          </cell>
        </row>
        <row r="27">
          <cell r="A27" t="str">
            <v>Colorado Indigent Care Program</v>
          </cell>
          <cell r="B27" t="str">
            <v>Yes</v>
          </cell>
        </row>
        <row r="28">
          <cell r="A28" t="str">
            <v>COLORADO INDIGENT</v>
          </cell>
          <cell r="B28" t="str">
            <v>Yes</v>
          </cell>
        </row>
        <row r="29">
          <cell r="A29" t="str">
            <v>Indigent Care Lamar</v>
          </cell>
          <cell r="B29" t="str">
            <v>Yes</v>
          </cell>
        </row>
      </sheetData>
      <sheetData sheetId="29">
        <row r="3">
          <cell r="A3" t="str">
            <v>ACME Medical, PLLC</v>
          </cell>
          <cell r="B3" t="str">
            <v>ACME Medical, PLLC</v>
          </cell>
          <cell r="C3" t="str">
            <v>Yes</v>
          </cell>
          <cell r="D3" t="str">
            <v>South Texas Neuromonitoring</v>
          </cell>
          <cell r="E3" t="str">
            <v>Pro Only</v>
          </cell>
          <cell r="H3" t="str">
            <v>South Texas Neuromonitoring</v>
          </cell>
          <cell r="I3" t="str">
            <v>NNS</v>
          </cell>
        </row>
        <row r="4">
          <cell r="A4" t="str">
            <v>Acquisition Billing Services</v>
          </cell>
          <cell r="B4" t="str">
            <v>Acquisition Billing Services</v>
          </cell>
          <cell r="C4" t="str">
            <v>No</v>
          </cell>
          <cell r="E4" t="str">
            <v>Med Rec</v>
          </cell>
          <cell r="H4" t="str">
            <v>National Neuromonitoring - DFW</v>
          </cell>
          <cell r="I4" t="str">
            <v xml:space="preserve">Physiologic Diagnostic Service </v>
          </cell>
        </row>
        <row r="5">
          <cell r="A5" t="str">
            <v>Alaska-Homer</v>
          </cell>
          <cell r="B5" t="str">
            <v>Legacy Neuromonitoring, LLC</v>
          </cell>
          <cell r="C5" t="str">
            <v>Yes</v>
          </cell>
          <cell r="D5" t="str">
            <v>Alaska-Homer</v>
          </cell>
          <cell r="E5" t="str">
            <v>Pro Only</v>
          </cell>
          <cell r="H5" t="str">
            <v>Tri-Cities</v>
          </cell>
          <cell r="I5" t="str">
            <v>Neuro Wave Physiology, LLC</v>
          </cell>
        </row>
        <row r="6">
          <cell r="A6" t="str">
            <v>Aspen Medical, LLC</v>
          </cell>
          <cell r="B6" t="str">
            <v>Aspen Medical, LLC</v>
          </cell>
          <cell r="C6" t="str">
            <v>Yes</v>
          </cell>
          <cell r="D6" t="str">
            <v>Colorado Springs</v>
          </cell>
          <cell r="E6" t="str">
            <v>Pro Only</v>
          </cell>
          <cell r="H6" t="str">
            <v>Colorado Springs</v>
          </cell>
          <cell r="I6" t="str">
            <v>Cortico Spinal Diagnostics, LLC</v>
          </cell>
        </row>
        <row r="7">
          <cell r="A7" t="str">
            <v>Austin</v>
          </cell>
          <cell r="B7" t="str">
            <v xml:space="preserve">In-Site </v>
          </cell>
          <cell r="C7" t="str">
            <v>No</v>
          </cell>
          <cell r="E7" t="str">
            <v>Pro Only</v>
          </cell>
          <cell r="H7" t="str">
            <v>National Neuromonitoring - DFW</v>
          </cell>
          <cell r="I7" t="str">
            <v>Horizon Neurodiagnostics, PLLC</v>
          </cell>
        </row>
        <row r="8">
          <cell r="A8" t="str">
            <v>BINA Diagnostics, PLLC</v>
          </cell>
          <cell r="B8" t="str">
            <v>BINA Diagnostics, PLLC</v>
          </cell>
          <cell r="C8" t="str">
            <v>Yes</v>
          </cell>
          <cell r="D8" t="str">
            <v>National Neuromonitoring - DFW</v>
          </cell>
          <cell r="E8" t="str">
            <v>Pro Only</v>
          </cell>
          <cell r="H8" t="str">
            <v>Austin</v>
          </cell>
          <cell r="I8" t="str">
            <v>Neurophysiologic Interpretive Services LLC</v>
          </cell>
        </row>
        <row r="9">
          <cell r="A9" t="str">
            <v>BK Neuromonitoring, PLLC</v>
          </cell>
          <cell r="B9" t="str">
            <v>BK Neuromonitoring, PLLC</v>
          </cell>
          <cell r="C9" t="str">
            <v>Yes</v>
          </cell>
          <cell r="D9" t="str">
            <v>National Neuromonitoring - DFW</v>
          </cell>
          <cell r="E9" t="str">
            <v>Pro Only</v>
          </cell>
        </row>
        <row r="10">
          <cell r="A10" t="str">
            <v>Capitol Neurodiagnostics, PLLC</v>
          </cell>
          <cell r="B10" t="str">
            <v>Capitol Neurodiagnostics, PLLC</v>
          </cell>
          <cell r="C10" t="str">
            <v>Yes</v>
          </cell>
          <cell r="D10" t="str">
            <v>Austin</v>
          </cell>
          <cell r="E10" t="str">
            <v>Pro Only</v>
          </cell>
        </row>
        <row r="11">
          <cell r="A11" t="str">
            <v>Chiflauda Monitoring, PLLC</v>
          </cell>
          <cell r="B11" t="str">
            <v>Chiflauda Monitoring, PLLC</v>
          </cell>
          <cell r="C11" t="str">
            <v>Yes</v>
          </cell>
          <cell r="D11" t="str">
            <v>National Neuromonitoring - DFW</v>
          </cell>
          <cell r="E11" t="str">
            <v>Pro Only</v>
          </cell>
        </row>
        <row r="12">
          <cell r="A12" t="str">
            <v>Colorado Springs</v>
          </cell>
          <cell r="B12" t="str">
            <v>Aspen Medical, LLC</v>
          </cell>
          <cell r="C12" t="str">
            <v>Yes</v>
          </cell>
          <cell r="D12" t="str">
            <v>Colorado Springs</v>
          </cell>
          <cell r="E12" t="str">
            <v>Pro Only</v>
          </cell>
          <cell r="H12" t="str">
            <v>Alaska-Homer</v>
          </cell>
          <cell r="I12" t="str">
            <v>AK</v>
          </cell>
        </row>
        <row r="13">
          <cell r="A13" t="str">
            <v>CSPNM, PLLC</v>
          </cell>
          <cell r="B13" t="str">
            <v>CSPNM, PLLC</v>
          </cell>
          <cell r="C13" t="str">
            <v>Yes</v>
          </cell>
          <cell r="D13" t="str">
            <v>South Texas Neuromonitoring</v>
          </cell>
          <cell r="E13" t="str">
            <v>Pro Only</v>
          </cell>
          <cell r="H13" t="str">
            <v>Austin</v>
          </cell>
          <cell r="I13" t="str">
            <v>TX</v>
          </cell>
        </row>
        <row r="14">
          <cell r="A14" t="str">
            <v>CTSI Monitoring, PLLC</v>
          </cell>
          <cell r="B14" t="str">
            <v>CTSI Monitoring, PLLC</v>
          </cell>
          <cell r="C14" t="str">
            <v>Yes</v>
          </cell>
          <cell r="D14" t="str">
            <v>Austin</v>
          </cell>
          <cell r="E14" t="str">
            <v>Pro Only</v>
          </cell>
          <cell r="H14" t="str">
            <v>South Texas Neuromonitoring</v>
          </cell>
          <cell r="I14" t="str">
            <v>TX</v>
          </cell>
        </row>
        <row r="15">
          <cell r="A15" t="str">
            <v>Cushing Neuromonitoring, PLLC</v>
          </cell>
          <cell r="B15" t="str">
            <v>Cushing Neuromonitoring, PLLC</v>
          </cell>
          <cell r="C15" t="str">
            <v>Yes</v>
          </cell>
          <cell r="D15" t="str">
            <v>National Neuromonitoring - DFW</v>
          </cell>
          <cell r="E15" t="str">
            <v>Pro Only</v>
          </cell>
          <cell r="H15" t="str">
            <v>Colorado Springs</v>
          </cell>
          <cell r="I15" t="str">
            <v>CO</v>
          </cell>
        </row>
        <row r="16">
          <cell r="A16" t="str">
            <v>Flag Ship Diagnostics, PLLC</v>
          </cell>
          <cell r="B16" t="str">
            <v>Flag Ship Diagnostics, PLLC</v>
          </cell>
          <cell r="C16" t="str">
            <v>Yes</v>
          </cell>
          <cell r="D16" t="str">
            <v>South Texas Neuromonitoring</v>
          </cell>
          <cell r="E16" t="str">
            <v>Pro Only</v>
          </cell>
          <cell r="H16" t="str">
            <v>National Neuromonitoring - DFW</v>
          </cell>
          <cell r="I16" t="str">
            <v>TX</v>
          </cell>
        </row>
        <row r="17">
          <cell r="A17" t="str">
            <v>Frisco Neurosurgical Products, PLLC</v>
          </cell>
          <cell r="B17" t="str">
            <v>Frisco Neurosurgical Products, PLLC</v>
          </cell>
          <cell r="C17" t="str">
            <v>Yes</v>
          </cell>
          <cell r="D17" t="str">
            <v>National Neuromonitoring - DFW</v>
          </cell>
          <cell r="E17" t="str">
            <v>Pro Only</v>
          </cell>
          <cell r="H17" t="str">
            <v>Tri-Cities</v>
          </cell>
          <cell r="I17" t="str">
            <v>WA</v>
          </cell>
        </row>
        <row r="18">
          <cell r="A18" t="str">
            <v>Frisco Neurosurgical, PLLC</v>
          </cell>
          <cell r="B18" t="str">
            <v>Frisco Neurosurgical Products, PLLC</v>
          </cell>
          <cell r="C18" t="str">
            <v>Yes</v>
          </cell>
          <cell r="D18" t="str">
            <v>National Neuromonitoring - DFW</v>
          </cell>
          <cell r="E18" t="str">
            <v>Pro Only</v>
          </cell>
        </row>
        <row r="19">
          <cell r="A19" t="str">
            <v>GRMNM, PLLC</v>
          </cell>
          <cell r="B19" t="str">
            <v>GRMNM, PLLC</v>
          </cell>
          <cell r="C19" t="str">
            <v>Yes</v>
          </cell>
          <cell r="D19" t="str">
            <v>South Texas Neuromonitoring</v>
          </cell>
          <cell r="E19" t="str">
            <v>Pro Only</v>
          </cell>
        </row>
        <row r="20">
          <cell r="A20" t="str">
            <v>GSGNM, PLLC</v>
          </cell>
          <cell r="B20" t="str">
            <v>GSGNM, PLLC</v>
          </cell>
          <cell r="C20" t="str">
            <v>Yes</v>
          </cell>
          <cell r="D20" t="str">
            <v>South Texas Neuromonitoring</v>
          </cell>
          <cell r="E20" t="str">
            <v>Pro Only</v>
          </cell>
        </row>
        <row r="21">
          <cell r="A21" t="str">
            <v>HKJ Med, PLLC</v>
          </cell>
          <cell r="B21" t="str">
            <v>HKJ Med, PLLC</v>
          </cell>
          <cell r="C21" t="str">
            <v>Yes</v>
          </cell>
          <cell r="D21" t="str">
            <v>National Neuromonitoring - DFW</v>
          </cell>
          <cell r="E21" t="str">
            <v>Pro Only</v>
          </cell>
        </row>
        <row r="22">
          <cell r="A22" t="str">
            <v>Independent Neurophysiology, PLLC</v>
          </cell>
          <cell r="B22" t="str">
            <v>Independent Neurophysiology, PLLC</v>
          </cell>
          <cell r="C22" t="str">
            <v>Yes</v>
          </cell>
          <cell r="D22" t="str">
            <v>South Texas Neuromonitoring</v>
          </cell>
          <cell r="E22" t="str">
            <v>Pro Only</v>
          </cell>
        </row>
        <row r="23">
          <cell r="A23" t="str">
            <v>In-Site BCBS</v>
          </cell>
          <cell r="B23" t="str">
            <v xml:space="preserve">In-Site </v>
          </cell>
          <cell r="C23" t="str">
            <v>No</v>
          </cell>
          <cell r="E23" t="str">
            <v>Pro Only</v>
          </cell>
        </row>
        <row r="24">
          <cell r="A24" t="str">
            <v>In-Site Surgical Monitoring</v>
          </cell>
          <cell r="B24" t="str">
            <v xml:space="preserve">In-Site </v>
          </cell>
          <cell r="C24" t="str">
            <v>No</v>
          </cell>
          <cell r="E24" t="str">
            <v>Pro Only</v>
          </cell>
        </row>
        <row r="25">
          <cell r="A25" t="str">
            <v>In-Site Surgical Monitoring Services</v>
          </cell>
          <cell r="B25" t="str">
            <v xml:space="preserve">In-Site </v>
          </cell>
          <cell r="C25" t="str">
            <v>No</v>
          </cell>
          <cell r="E25" t="str">
            <v>Pro Only</v>
          </cell>
        </row>
        <row r="26">
          <cell r="A26" t="str">
            <v>In-Site Surgical Monitoring Services, LLC</v>
          </cell>
          <cell r="B26" t="str">
            <v xml:space="preserve">In-Site </v>
          </cell>
          <cell r="C26" t="str">
            <v>No</v>
          </cell>
          <cell r="E26" t="str">
            <v>Pro Only</v>
          </cell>
        </row>
        <row r="27">
          <cell r="A27" t="str">
            <v>JJDNM, PLLC</v>
          </cell>
          <cell r="B27" t="str">
            <v>JJDNM, PLLC</v>
          </cell>
          <cell r="C27" t="str">
            <v>Yes</v>
          </cell>
          <cell r="D27" t="str">
            <v>South Texas Neuromonitoring</v>
          </cell>
          <cell r="E27" t="str">
            <v>Pro Only</v>
          </cell>
        </row>
        <row r="28">
          <cell r="A28" t="str">
            <v>Legacy Neuromonitoring, LLC</v>
          </cell>
          <cell r="B28" t="str">
            <v>Legacy Neuromonitoring, LLC</v>
          </cell>
          <cell r="C28" t="str">
            <v>Yes</v>
          </cell>
          <cell r="D28" t="str">
            <v>Alaska-Homer</v>
          </cell>
          <cell r="E28" t="str">
            <v>Pro Only</v>
          </cell>
        </row>
        <row r="29">
          <cell r="A29" t="str">
            <v>MDR Monitoring, PLLC</v>
          </cell>
          <cell r="B29" t="str">
            <v>MDR Monitoring, PLLC</v>
          </cell>
          <cell r="C29" t="str">
            <v>Yes</v>
          </cell>
          <cell r="D29" t="str">
            <v>Austin</v>
          </cell>
          <cell r="E29" t="str">
            <v>Pro Only</v>
          </cell>
        </row>
        <row r="30">
          <cell r="A30" t="str">
            <v>National Neuromonitoring - DFW</v>
          </cell>
          <cell r="B30" t="str">
            <v xml:space="preserve">National Neuromonitoring </v>
          </cell>
          <cell r="C30" t="str">
            <v>No</v>
          </cell>
          <cell r="E30" t="str">
            <v>Tech Only</v>
          </cell>
        </row>
        <row r="31">
          <cell r="A31" t="str">
            <v>National Neuromonitoring Services</v>
          </cell>
          <cell r="B31" t="str">
            <v>NNS</v>
          </cell>
          <cell r="C31" t="str">
            <v>No</v>
          </cell>
          <cell r="D31" t="str">
            <v>South Texas Neuromonitoring</v>
          </cell>
          <cell r="E31" t="str">
            <v>Tech Only</v>
          </cell>
        </row>
        <row r="32">
          <cell r="A32" t="str">
            <v>Nerve and Cord Monitoring, PLLC</v>
          </cell>
          <cell r="B32" t="str">
            <v>Nerve and Cord Monitoring, PLLC</v>
          </cell>
          <cell r="C32" t="str">
            <v>Yes</v>
          </cell>
          <cell r="D32" t="str">
            <v>National Neuromonitoring - DFW</v>
          </cell>
          <cell r="E32" t="str">
            <v>Pro Only</v>
          </cell>
        </row>
        <row r="33">
          <cell r="A33" t="str">
            <v>Neuriom, PLLC</v>
          </cell>
          <cell r="B33" t="str">
            <v>Neuriom, PLLC</v>
          </cell>
          <cell r="C33" t="str">
            <v>Yes</v>
          </cell>
          <cell r="D33" t="str">
            <v>South Texas Neuromonitoring</v>
          </cell>
          <cell r="E33" t="str">
            <v>Pro Only</v>
          </cell>
        </row>
        <row r="34">
          <cell r="A34" t="str">
            <v>Neuroden, PLLC</v>
          </cell>
          <cell r="B34" t="str">
            <v>Neuroden, PLLC</v>
          </cell>
          <cell r="C34" t="str">
            <v>Yes</v>
          </cell>
          <cell r="D34" t="str">
            <v>South Texas Neuromonitoring</v>
          </cell>
          <cell r="E34" t="str">
            <v>Pro Only</v>
          </cell>
        </row>
        <row r="35">
          <cell r="A35" t="str">
            <v>Neurodiagnostics &amp; Neuromonitoring Institute, Inc.</v>
          </cell>
          <cell r="B35" t="str">
            <v>Neurodiagnostics &amp; Neuromonitoring Institute, Inc.</v>
          </cell>
          <cell r="C35" t="str">
            <v>No</v>
          </cell>
          <cell r="E35" t="str">
            <v>Tech Only</v>
          </cell>
        </row>
        <row r="36">
          <cell r="A36" t="str">
            <v>NeuroMonitoring of Texas</v>
          </cell>
          <cell r="B36" t="str">
            <v xml:space="preserve">Neuromonitoring of Texas, PLLC </v>
          </cell>
          <cell r="C36" t="str">
            <v>Yes</v>
          </cell>
          <cell r="D36" t="str">
            <v>South Texas Neuromonitoring</v>
          </cell>
          <cell r="E36" t="str">
            <v>Pro Only</v>
          </cell>
        </row>
        <row r="37">
          <cell r="A37" t="str">
            <v>Neuromonitoring of Texas, PLLC</v>
          </cell>
          <cell r="B37" t="str">
            <v xml:space="preserve">Neuromonitoring of Texas, PLLC </v>
          </cell>
          <cell r="C37" t="str">
            <v>Yes</v>
          </cell>
          <cell r="D37" t="str">
            <v>South Texas Neuromonitoring</v>
          </cell>
          <cell r="E37" t="str">
            <v>Pro Only</v>
          </cell>
        </row>
        <row r="38">
          <cell r="A38" t="str">
            <v>Physiologic Diagnostic Services</v>
          </cell>
          <cell r="B38" t="str">
            <v>Physiologic Diagnostic Services</v>
          </cell>
          <cell r="C38" t="str">
            <v>No</v>
          </cell>
          <cell r="D38" t="str">
            <v>National Neuromonitoring - DFW</v>
          </cell>
          <cell r="E38" t="str">
            <v>Tech Only</v>
          </cell>
        </row>
        <row r="39">
          <cell r="A39" t="str">
            <v>Pinnacle Diagnostics, PLLC</v>
          </cell>
          <cell r="B39" t="str">
            <v>Pinnacle Diagnostics, PLLC</v>
          </cell>
          <cell r="C39" t="str">
            <v>Yes</v>
          </cell>
          <cell r="D39" t="str">
            <v>National Neuromonitoring - DFW</v>
          </cell>
          <cell r="E39" t="str">
            <v>Pro Only</v>
          </cell>
        </row>
        <row r="40">
          <cell r="A40" t="str">
            <v>River Valley Neurophysiology, PLLC</v>
          </cell>
          <cell r="B40" t="str">
            <v>River Valley Neurophysiology, PLLC</v>
          </cell>
          <cell r="C40" t="str">
            <v>Yes</v>
          </cell>
          <cell r="D40" t="str">
            <v>South Texas Neuromonitoring</v>
          </cell>
          <cell r="E40" t="str">
            <v>Pro Only</v>
          </cell>
        </row>
        <row r="41">
          <cell r="A41" t="str">
            <v>SafeGuard Neuromonitoring, PLLC</v>
          </cell>
          <cell r="B41" t="str">
            <v>SafeGuard Neuromonitoring, PLLC</v>
          </cell>
          <cell r="C41" t="str">
            <v>Yes</v>
          </cell>
          <cell r="D41" t="str">
            <v>South Texas Neuromonitoring</v>
          </cell>
          <cell r="E41" t="str">
            <v>Pro Only</v>
          </cell>
        </row>
        <row r="42">
          <cell r="A42" t="str">
            <v>Safety Spine, PLLC</v>
          </cell>
          <cell r="B42" t="str">
            <v>Safety Spine, PLLC</v>
          </cell>
          <cell r="C42" t="str">
            <v>Yes</v>
          </cell>
          <cell r="D42" t="str">
            <v>South Texas Neuromonitoring</v>
          </cell>
          <cell r="E42" t="str">
            <v>Pro Only</v>
          </cell>
        </row>
        <row r="43">
          <cell r="A43" t="str">
            <v>Select Neuromonitoring Consultants, PLLC</v>
          </cell>
          <cell r="B43" t="str">
            <v>Select Neuromonitoring Consultants, PLLC</v>
          </cell>
          <cell r="C43" t="str">
            <v>Yes</v>
          </cell>
          <cell r="D43" t="str">
            <v>South Texas Neuromonitoring</v>
          </cell>
          <cell r="E43" t="str">
            <v>Pro Only</v>
          </cell>
        </row>
        <row r="44">
          <cell r="A44" t="str">
            <v>South Texas Neuromonitoring</v>
          </cell>
          <cell r="B44" t="str">
            <v>NNS</v>
          </cell>
          <cell r="C44" t="str">
            <v>No</v>
          </cell>
          <cell r="D44" t="str">
            <v>South Texas Neuromonitoring</v>
          </cell>
          <cell r="E44" t="str">
            <v>Tech Only</v>
          </cell>
        </row>
        <row r="45">
          <cell r="A45" t="str">
            <v>Tejas Neuromonitoring, PLLC</v>
          </cell>
          <cell r="B45" t="str">
            <v>Tejas Neuromonitoring, PLLC</v>
          </cell>
          <cell r="C45" t="str">
            <v>Yes</v>
          </cell>
          <cell r="D45" t="str">
            <v>Austin</v>
          </cell>
          <cell r="E45" t="str">
            <v>Pro Only</v>
          </cell>
        </row>
        <row r="46">
          <cell r="A46" t="str">
            <v>Tri-Cities</v>
          </cell>
          <cell r="B46" t="str">
            <v xml:space="preserve">In-Site </v>
          </cell>
          <cell r="C46" t="str">
            <v>No</v>
          </cell>
          <cell r="E46" t="str">
            <v>Pro Only</v>
          </cell>
        </row>
        <row r="47">
          <cell r="A47" t="str">
            <v>Wellspine Monitoring, PLLC</v>
          </cell>
          <cell r="B47" t="str">
            <v>Wellspine Monitoring, PLLC</v>
          </cell>
          <cell r="C47" t="str">
            <v>Yes</v>
          </cell>
          <cell r="D47" t="str">
            <v>National Neuromonitoring - DFW</v>
          </cell>
          <cell r="E47" t="str">
            <v>Pro Only</v>
          </cell>
        </row>
        <row r="48">
          <cell r="A48" t="str">
            <v>MODK Monitoring, PLLC</v>
          </cell>
          <cell r="B48" t="str">
            <v>MODK Monitoring PLLC</v>
          </cell>
          <cell r="C48" t="str">
            <v>Yes</v>
          </cell>
          <cell r="D48" t="str">
            <v>South Texas Neuromonitoring</v>
          </cell>
          <cell r="E48" t="str">
            <v>Pro Only</v>
          </cell>
        </row>
        <row r="49">
          <cell r="A49" t="str">
            <v>Neurodiagnostics and Neuromonitoring Institute Inc.</v>
          </cell>
          <cell r="B49" t="str">
            <v>Neurodiagnostics &amp; Neuromonitoring Institute, Inc.</v>
          </cell>
          <cell r="C49" t="str">
            <v>No</v>
          </cell>
          <cell r="E49" t="str">
            <v>Tech Only</v>
          </cell>
        </row>
        <row r="50">
          <cell r="A50" t="str">
            <v>Alamo City Neurodiagnostics, PLLC</v>
          </cell>
          <cell r="B50" t="str">
            <v>Alamo City Neurodiagnostics, PLLC</v>
          </cell>
          <cell r="C50" t="str">
            <v>Yes</v>
          </cell>
          <cell r="D50" t="str">
            <v>South Texas Neuromonitoring</v>
          </cell>
          <cell r="E50" t="str">
            <v>Pro Only</v>
          </cell>
        </row>
        <row r="51">
          <cell r="A51" t="str">
            <v>Austx Neuro, PLLC</v>
          </cell>
          <cell r="B51" t="str">
            <v>AUSTX Neuro</v>
          </cell>
          <cell r="C51" t="str">
            <v>Yes</v>
          </cell>
          <cell r="D51" t="str">
            <v>Austin</v>
          </cell>
          <cell r="E51" t="str">
            <v>Pro Only</v>
          </cell>
        </row>
        <row r="52">
          <cell r="A52" t="str">
            <v>Neuro Wave Physiology, LLC</v>
          </cell>
          <cell r="B52" t="str">
            <v>Neuro Wave Physiology, LLC</v>
          </cell>
          <cell r="C52" t="str">
            <v>No</v>
          </cell>
          <cell r="D52" t="str">
            <v>Tri-Cities</v>
          </cell>
          <cell r="E52" t="str">
            <v>Tech Only</v>
          </cell>
        </row>
        <row r="53">
          <cell r="A53" t="str">
            <v>Cortico Spinal Diagnostics, LLC</v>
          </cell>
          <cell r="B53" t="str">
            <v>Cortico Spinal Diagnostics, LLC</v>
          </cell>
          <cell r="C53" t="str">
            <v>No</v>
          </cell>
          <cell r="D53" t="str">
            <v>Colorado Springs</v>
          </cell>
          <cell r="E53" t="str">
            <v>Tech Only</v>
          </cell>
        </row>
        <row r="54">
          <cell r="A54" t="str">
            <v>Horizon Neurodiagnostics, PLLC</v>
          </cell>
          <cell r="B54" t="str">
            <v>Horizon Neurodiagnostics</v>
          </cell>
          <cell r="C54" t="str">
            <v>Yes</v>
          </cell>
          <cell r="D54" t="str">
            <v>National Neuromonitoring - DFW</v>
          </cell>
          <cell r="E54" t="str">
            <v>Pro Only</v>
          </cell>
        </row>
        <row r="55">
          <cell r="A55" t="str">
            <v>Neurophysiologic Interpretive Services LLC</v>
          </cell>
          <cell r="B55" t="str">
            <v>Neurophysiologic Interpretive Services LLC</v>
          </cell>
          <cell r="C55" t="str">
            <v>No</v>
          </cell>
          <cell r="D55" t="str">
            <v>Austin</v>
          </cell>
          <cell r="E55" t="str">
            <v>Tech Only</v>
          </cell>
        </row>
      </sheetData>
      <sheetData sheetId="30">
        <row r="1">
          <cell r="D1" t="str">
            <v>company1_id</v>
          </cell>
          <cell r="E1" t="str">
            <v>Payer</v>
          </cell>
          <cell r="F1" t="str">
            <v>Insurance_Type</v>
          </cell>
          <cell r="G1" t="str">
            <v>Consolidated Payer Name</v>
          </cell>
        </row>
        <row r="2">
          <cell r="D2">
            <v>1233</v>
          </cell>
          <cell r="E2" t="str">
            <v>AETNA US HEALTHCARE</v>
          </cell>
          <cell r="F2" t="str">
            <v>Private Insurance</v>
          </cell>
          <cell r="G2" t="str">
            <v>AETNA</v>
          </cell>
          <cell r="J2" t="str">
            <v>Blue Cross Blue Shield</v>
          </cell>
          <cell r="K2" t="str">
            <v>Blue Cross Blue Shield</v>
          </cell>
        </row>
        <row r="3">
          <cell r="D3">
            <v>2240</v>
          </cell>
          <cell r="E3" t="str">
            <v>Aetna Healthcare</v>
          </cell>
          <cell r="F3" t="str">
            <v>Private Insurance</v>
          </cell>
          <cell r="G3" t="str">
            <v>AETNA</v>
          </cell>
          <cell r="J3" t="str">
            <v>CHAMPVA</v>
          </cell>
          <cell r="K3" t="str">
            <v>CHAMPVA</v>
          </cell>
        </row>
        <row r="4">
          <cell r="D4">
            <v>2756</v>
          </cell>
          <cell r="E4" t="str">
            <v>AETNA</v>
          </cell>
          <cell r="F4" t="str">
            <v>Private Insurance</v>
          </cell>
          <cell r="G4" t="str">
            <v>AETNA</v>
          </cell>
          <cell r="J4" t="str">
            <v>Lein Case</v>
          </cell>
          <cell r="K4" t="str">
            <v>Letter of Protection</v>
          </cell>
        </row>
        <row r="5">
          <cell r="D5">
            <v>3469</v>
          </cell>
          <cell r="E5" t="str">
            <v>Aetna</v>
          </cell>
          <cell r="F5" t="str">
            <v>Private Insurance</v>
          </cell>
          <cell r="G5" t="str">
            <v>AETNA</v>
          </cell>
          <cell r="J5" t="str">
            <v>Letter of Protection</v>
          </cell>
          <cell r="K5" t="str">
            <v>Letter of Protection</v>
          </cell>
        </row>
        <row r="6">
          <cell r="D6">
            <v>3523</v>
          </cell>
          <cell r="E6" t="str">
            <v>Aetna Healthcare</v>
          </cell>
          <cell r="F6" t="str">
            <v>Medicare Replacement Plan</v>
          </cell>
          <cell r="G6" t="str">
            <v>AETNA</v>
          </cell>
          <cell r="J6" t="str">
            <v>Medicaid</v>
          </cell>
          <cell r="K6" t="str">
            <v>Medicaid</v>
          </cell>
        </row>
        <row r="7">
          <cell r="D7">
            <v>4273</v>
          </cell>
          <cell r="E7" t="str">
            <v>Aetna Medicare</v>
          </cell>
          <cell r="F7" t="str">
            <v>Private Insurance</v>
          </cell>
          <cell r="G7" t="str">
            <v>AETNA</v>
          </cell>
          <cell r="J7" t="str">
            <v>Medicaid Advantage Plan</v>
          </cell>
          <cell r="K7" t="str">
            <v>Medicaid</v>
          </cell>
        </row>
        <row r="8">
          <cell r="D8">
            <v>4388</v>
          </cell>
          <cell r="E8" t="str">
            <v>Aetna</v>
          </cell>
          <cell r="F8" t="str">
            <v>Private Insurance</v>
          </cell>
          <cell r="G8" t="str">
            <v>AETNA</v>
          </cell>
          <cell r="J8" t="str">
            <v>Medicare</v>
          </cell>
          <cell r="K8" t="str">
            <v>Medicare</v>
          </cell>
        </row>
        <row r="9">
          <cell r="D9">
            <v>10924</v>
          </cell>
          <cell r="E9" t="str">
            <v>Aetna</v>
          </cell>
          <cell r="F9" t="str">
            <v>Private Insurance</v>
          </cell>
          <cell r="G9" t="str">
            <v>AETNA</v>
          </cell>
          <cell r="J9" t="str">
            <v>Medicare Advantage Plan</v>
          </cell>
          <cell r="K9" t="str">
            <v>Medicare Replacement Plan</v>
          </cell>
        </row>
        <row r="10">
          <cell r="D10">
            <v>10972</v>
          </cell>
          <cell r="E10" t="str">
            <v>Aetna</v>
          </cell>
          <cell r="F10" t="str">
            <v>Private Insurance</v>
          </cell>
          <cell r="G10" t="str">
            <v>AETNA</v>
          </cell>
          <cell r="J10" t="str">
            <v>Medicare Replacement Plan</v>
          </cell>
          <cell r="K10" t="str">
            <v>Medicare Replacement Plan</v>
          </cell>
        </row>
        <row r="11">
          <cell r="D11">
            <v>11142</v>
          </cell>
          <cell r="E11" t="str">
            <v>Aetna Healthcare</v>
          </cell>
          <cell r="F11" t="str">
            <v>Private Insurance</v>
          </cell>
          <cell r="G11" t="str">
            <v>AETNA</v>
          </cell>
          <cell r="J11" t="str">
            <v>MVA (Motor Vehicle Accident)</v>
          </cell>
          <cell r="K11" t="str">
            <v>MVA (Motor Vehicle Accident)</v>
          </cell>
        </row>
        <row r="12">
          <cell r="D12">
            <v>11596</v>
          </cell>
          <cell r="E12" t="str">
            <v>HCA AETNA Select Employee</v>
          </cell>
          <cell r="F12" t="str">
            <v>Private Insurance</v>
          </cell>
          <cell r="G12" t="str">
            <v>AETNA</v>
          </cell>
          <cell r="J12" t="str">
            <v>Other</v>
          </cell>
          <cell r="K12" t="str">
            <v>Other</v>
          </cell>
        </row>
        <row r="13">
          <cell r="D13">
            <v>13619</v>
          </cell>
          <cell r="E13" t="str">
            <v>Aetna Medicare Advantage</v>
          </cell>
          <cell r="F13" t="str">
            <v>Medicare Replacement Plan</v>
          </cell>
          <cell r="G13" t="str">
            <v>AETNA</v>
          </cell>
          <cell r="J13" t="str">
            <v>Private Insurance</v>
          </cell>
          <cell r="K13" t="str">
            <v>Private Insurance</v>
          </cell>
        </row>
        <row r="14">
          <cell r="D14">
            <v>13918</v>
          </cell>
          <cell r="E14" t="str">
            <v>Aetna</v>
          </cell>
          <cell r="F14" t="str">
            <v>Private Insurance</v>
          </cell>
          <cell r="G14" t="str">
            <v>AETNA</v>
          </cell>
          <cell r="J14" t="str">
            <v>Self Pay</v>
          </cell>
          <cell r="K14" t="str">
            <v>Self Pay</v>
          </cell>
        </row>
        <row r="15">
          <cell r="D15">
            <v>20240</v>
          </cell>
          <cell r="E15" t="str">
            <v>Aetna PPO POS</v>
          </cell>
          <cell r="F15" t="str">
            <v>Private Insurance</v>
          </cell>
          <cell r="G15" t="str">
            <v>AETNA</v>
          </cell>
          <cell r="J15" t="str">
            <v>TRICARE</v>
          </cell>
          <cell r="K15" t="str">
            <v>TRICARE</v>
          </cell>
        </row>
        <row r="16">
          <cell r="D16">
            <v>7528</v>
          </cell>
          <cell r="E16" t="str">
            <v>AETNA PPO POS Choice</v>
          </cell>
          <cell r="F16" t="str">
            <v>Private Insurance</v>
          </cell>
          <cell r="G16" t="str">
            <v>AETNA</v>
          </cell>
          <cell r="J16" t="str">
            <v>Uninsured</v>
          </cell>
          <cell r="K16" t="str">
            <v>Self Pay</v>
          </cell>
        </row>
        <row r="17">
          <cell r="D17">
            <v>3119</v>
          </cell>
          <cell r="E17" t="str">
            <v>MED FIN MANAGER LLC</v>
          </cell>
          <cell r="F17" t="str">
            <v>Lein Case</v>
          </cell>
          <cell r="G17" t="str">
            <v>ATTORNEY CASE</v>
          </cell>
          <cell r="J17" t="str">
            <v>Workmans Comp</v>
          </cell>
          <cell r="K17" t="str">
            <v>Workmans Comp</v>
          </cell>
        </row>
        <row r="18">
          <cell r="D18">
            <v>4456</v>
          </cell>
          <cell r="E18" t="str">
            <v>Frenkle &amp; Frenkle (Attorney)</v>
          </cell>
          <cell r="F18" t="str">
            <v>Letter of Protection</v>
          </cell>
          <cell r="G18" t="str">
            <v>ATTORNEY CASE</v>
          </cell>
        </row>
        <row r="19">
          <cell r="D19">
            <v>4569</v>
          </cell>
          <cell r="E19" t="str">
            <v>Gallagher Bassett</v>
          </cell>
          <cell r="F19" t="str">
            <v>Workmans Comp</v>
          </cell>
          <cell r="G19" t="str">
            <v>ATTORNEY CASE</v>
          </cell>
        </row>
        <row r="20">
          <cell r="D20">
            <v>4597</v>
          </cell>
          <cell r="E20" t="str">
            <v>Attorney Case</v>
          </cell>
          <cell r="G20" t="str">
            <v>ATTORNEY CASE</v>
          </cell>
        </row>
        <row r="21">
          <cell r="D21">
            <v>6311</v>
          </cell>
          <cell r="E21" t="str">
            <v>Villarreal &amp; Begum Law GR</v>
          </cell>
          <cell r="F21" t="str">
            <v>Letter of Protection</v>
          </cell>
          <cell r="G21" t="str">
            <v>ATTORNEY CASE</v>
          </cell>
        </row>
        <row r="22">
          <cell r="D22">
            <v>6503</v>
          </cell>
          <cell r="E22" t="str">
            <v>Attorney Thomas J Henry</v>
          </cell>
          <cell r="F22" t="str">
            <v>Letter of Protection</v>
          </cell>
          <cell r="G22" t="str">
            <v>ATTORNEY CASE</v>
          </cell>
        </row>
        <row r="23">
          <cell r="D23">
            <v>7760</v>
          </cell>
          <cell r="E23" t="str">
            <v>Begum Law Group</v>
          </cell>
          <cell r="F23" t="str">
            <v>Letter of Protection</v>
          </cell>
          <cell r="G23" t="str">
            <v>ATTORNEY CASE</v>
          </cell>
        </row>
        <row r="24">
          <cell r="D24">
            <v>8464</v>
          </cell>
          <cell r="E24" t="str">
            <v>Tate Law</v>
          </cell>
          <cell r="F24" t="str">
            <v>Lein Case</v>
          </cell>
          <cell r="G24" t="str">
            <v>ATTORNEY CASE</v>
          </cell>
        </row>
        <row r="25">
          <cell r="D25">
            <v>8831</v>
          </cell>
          <cell r="E25" t="str">
            <v>HMR Funding/Lien</v>
          </cell>
          <cell r="F25" t="str">
            <v>Lein Case</v>
          </cell>
          <cell r="G25" t="str">
            <v>ATTORNEY CASE</v>
          </cell>
        </row>
        <row r="26">
          <cell r="D26">
            <v>8967</v>
          </cell>
          <cell r="E26" t="str">
            <v>Medstar Funding</v>
          </cell>
          <cell r="F26" t="str">
            <v>Lein Case</v>
          </cell>
          <cell r="G26" t="str">
            <v>ATTORNEY CASE</v>
          </cell>
        </row>
        <row r="27">
          <cell r="D27">
            <v>9750</v>
          </cell>
          <cell r="E27" t="str">
            <v>Eberstein &amp; Witherite</v>
          </cell>
          <cell r="F27" t="str">
            <v>Lein Case</v>
          </cell>
          <cell r="G27" t="str">
            <v>ATTORNEY CASE</v>
          </cell>
        </row>
        <row r="28">
          <cell r="D28">
            <v>9848</v>
          </cell>
          <cell r="E28" t="str">
            <v>Henley &amp; Henley</v>
          </cell>
          <cell r="F28" t="str">
            <v>Letter of Protection</v>
          </cell>
          <cell r="G28" t="str">
            <v>ATTORNEY CASE</v>
          </cell>
        </row>
        <row r="29">
          <cell r="D29">
            <v>10674</v>
          </cell>
          <cell r="E29" t="str">
            <v>Medstar Funding Lc</v>
          </cell>
          <cell r="F29" t="str">
            <v>Letter of Protection</v>
          </cell>
          <cell r="G29" t="str">
            <v>ATTORNEY CASE</v>
          </cell>
        </row>
        <row r="30">
          <cell r="D30">
            <v>10727</v>
          </cell>
          <cell r="E30" t="str">
            <v>MEDFIN (LEGAL FUNDING CO)</v>
          </cell>
          <cell r="F30" t="str">
            <v>Lein Case</v>
          </cell>
          <cell r="G30" t="str">
            <v>ATTORNEY CASE</v>
          </cell>
        </row>
        <row r="31">
          <cell r="D31">
            <v>10966</v>
          </cell>
          <cell r="E31" t="str">
            <v>Martinez and Associates/LO</v>
          </cell>
          <cell r="F31" t="str">
            <v>Letter of Protection</v>
          </cell>
          <cell r="G31" t="str">
            <v>ATTORNEY CASE</v>
          </cell>
        </row>
        <row r="32">
          <cell r="D32">
            <v>11056</v>
          </cell>
          <cell r="E32" t="str">
            <v>Brian Loncar &amp; Assoc</v>
          </cell>
          <cell r="F32" t="str">
            <v>Letter of Protection</v>
          </cell>
          <cell r="G32" t="str">
            <v>ATTORNEY CASE</v>
          </cell>
        </row>
        <row r="33">
          <cell r="D33">
            <v>11094</v>
          </cell>
          <cell r="E33" t="str">
            <v>STEVEN WEINBURG</v>
          </cell>
          <cell r="F33" t="str">
            <v>Letter of Protection</v>
          </cell>
          <cell r="G33" t="str">
            <v>ATTORNEY CASE</v>
          </cell>
        </row>
        <row r="34">
          <cell r="D34">
            <v>11399</v>
          </cell>
          <cell r="E34" t="str">
            <v>Martinez &amp; Associates</v>
          </cell>
          <cell r="F34" t="str">
            <v>Private Insurance</v>
          </cell>
          <cell r="G34" t="str">
            <v>ATTORNEY CASE</v>
          </cell>
        </row>
        <row r="35">
          <cell r="D35">
            <v>11557</v>
          </cell>
          <cell r="E35" t="str">
            <v>Tate Rehmet Law</v>
          </cell>
          <cell r="F35" t="str">
            <v>Letter of Protection</v>
          </cell>
          <cell r="G35" t="str">
            <v>ATTORNEY CASE</v>
          </cell>
        </row>
        <row r="36">
          <cell r="D36">
            <v>11831</v>
          </cell>
          <cell r="E36" t="str">
            <v>McClain Law Firm</v>
          </cell>
          <cell r="F36" t="str">
            <v>Letter of Protection</v>
          </cell>
          <cell r="G36" t="str">
            <v>ATTORNEY CASE</v>
          </cell>
        </row>
        <row r="37">
          <cell r="D37">
            <v>12058</v>
          </cell>
          <cell r="E37" t="str">
            <v>MEDFIN</v>
          </cell>
          <cell r="F37" t="str">
            <v>Lein Case</v>
          </cell>
          <cell r="G37" t="str">
            <v>ATTORNEY CASE</v>
          </cell>
        </row>
        <row r="38">
          <cell r="D38">
            <v>12120</v>
          </cell>
          <cell r="E38" t="str">
            <v>Carabin &amp; Shaw</v>
          </cell>
          <cell r="F38" t="str">
            <v>Letter of Protection</v>
          </cell>
          <cell r="G38" t="str">
            <v>ATTORNEY CASE</v>
          </cell>
        </row>
        <row r="39">
          <cell r="D39">
            <v>12249</v>
          </cell>
          <cell r="E39" t="str">
            <v>Steven McGilberry Attorney at Law</v>
          </cell>
          <cell r="F39" t="str">
            <v>Letter of Protection</v>
          </cell>
          <cell r="G39" t="str">
            <v>ATTORNEY CASE</v>
          </cell>
        </row>
        <row r="40">
          <cell r="D40">
            <v>12450</v>
          </cell>
          <cell r="E40" t="str">
            <v>HMR Funding</v>
          </cell>
          <cell r="F40" t="str">
            <v>Lein Case</v>
          </cell>
          <cell r="G40" t="str">
            <v>ATTORNEY CASE</v>
          </cell>
        </row>
        <row r="41">
          <cell r="D41">
            <v>12680</v>
          </cell>
          <cell r="E41" t="str">
            <v>Henley and Henley</v>
          </cell>
          <cell r="F41" t="str">
            <v>Letter of Protection</v>
          </cell>
          <cell r="G41" t="str">
            <v>ATTORNEY CASE</v>
          </cell>
        </row>
        <row r="42">
          <cell r="D42">
            <v>12906</v>
          </cell>
          <cell r="E42" t="str">
            <v>Curtis Marsh Law</v>
          </cell>
          <cell r="F42" t="str">
            <v>Letter of Protection</v>
          </cell>
          <cell r="G42" t="str">
            <v>ATTORNEY CASE</v>
          </cell>
        </row>
        <row r="43">
          <cell r="D43">
            <v>12987</v>
          </cell>
          <cell r="E43" t="str">
            <v>Tate Rehmet Law</v>
          </cell>
          <cell r="F43" t="str">
            <v>Letter of Protection</v>
          </cell>
          <cell r="G43" t="str">
            <v>ATTORNEY CASE</v>
          </cell>
        </row>
        <row r="44">
          <cell r="D44">
            <v>13141</v>
          </cell>
          <cell r="E44" t="str">
            <v>Gallagher Bassett</v>
          </cell>
          <cell r="F44" t="str">
            <v>Workmans Comp</v>
          </cell>
          <cell r="G44" t="str">
            <v>ATTORNEY CASE</v>
          </cell>
        </row>
        <row r="45">
          <cell r="D45">
            <v>13271</v>
          </cell>
          <cell r="E45" t="str">
            <v>Tate Law</v>
          </cell>
          <cell r="F45" t="str">
            <v>Letter of Protection</v>
          </cell>
          <cell r="G45" t="str">
            <v>ATTORNEY CASE</v>
          </cell>
        </row>
        <row r="46">
          <cell r="D46">
            <v>13477</v>
          </cell>
          <cell r="E46" t="str">
            <v>Tate Law Office</v>
          </cell>
          <cell r="F46" t="str">
            <v>Letter of Protection</v>
          </cell>
          <cell r="G46" t="str">
            <v>ATTORNEY CASE</v>
          </cell>
        </row>
        <row r="47">
          <cell r="D47">
            <v>13636</v>
          </cell>
          <cell r="E47" t="str">
            <v>Gallagher Bassett</v>
          </cell>
          <cell r="F47" t="str">
            <v>Workmans Comp</v>
          </cell>
          <cell r="G47" t="str">
            <v>ATTORNEY CASE</v>
          </cell>
        </row>
        <row r="48">
          <cell r="D48">
            <v>13642</v>
          </cell>
          <cell r="E48" t="str">
            <v>THE HULSE LAW FIRM</v>
          </cell>
          <cell r="F48" t="str">
            <v>Blue Cross Blue Shield</v>
          </cell>
          <cell r="G48" t="str">
            <v>ATTORNEY CASE</v>
          </cell>
        </row>
        <row r="49">
          <cell r="D49">
            <v>13654</v>
          </cell>
          <cell r="E49" t="str">
            <v>GUAJARDO &amp; MARKS LLP</v>
          </cell>
          <cell r="F49" t="str">
            <v>Letter of Protection</v>
          </cell>
          <cell r="G49" t="str">
            <v>ATTORNEY CASE</v>
          </cell>
        </row>
        <row r="50">
          <cell r="D50">
            <v>13685</v>
          </cell>
          <cell r="E50" t="str">
            <v>Tate Law Office</v>
          </cell>
          <cell r="F50" t="str">
            <v>Letter of Protection</v>
          </cell>
          <cell r="G50" t="str">
            <v>ATTORNEY CASE</v>
          </cell>
        </row>
        <row r="51">
          <cell r="D51">
            <v>13689</v>
          </cell>
          <cell r="E51" t="str">
            <v>Medfin</v>
          </cell>
          <cell r="F51" t="str">
            <v>Lein Case</v>
          </cell>
          <cell r="G51" t="str">
            <v>ATTORNEY CASE</v>
          </cell>
        </row>
        <row r="52">
          <cell r="D52">
            <v>13963</v>
          </cell>
          <cell r="E52" t="str">
            <v>Attorney: James Best</v>
          </cell>
          <cell r="F52" t="str">
            <v>Letter of Protection</v>
          </cell>
          <cell r="G52" t="str">
            <v>ATTORNEY CASE</v>
          </cell>
        </row>
        <row r="53">
          <cell r="D53">
            <v>14000</v>
          </cell>
          <cell r="E53" t="str">
            <v>COMPREHENSIVE SPINE CENTER</v>
          </cell>
          <cell r="F53" t="str">
            <v>Letter of Protection</v>
          </cell>
          <cell r="G53" t="str">
            <v>ATTORNEY CASE</v>
          </cell>
        </row>
        <row r="54">
          <cell r="D54">
            <v>14261</v>
          </cell>
          <cell r="E54" t="str">
            <v>Attorney: Steven McGilberry</v>
          </cell>
          <cell r="F54" t="str">
            <v>Other</v>
          </cell>
          <cell r="G54" t="str">
            <v>ATTORNEY CASE</v>
          </cell>
        </row>
        <row r="55">
          <cell r="D55">
            <v>15867</v>
          </cell>
          <cell r="E55" t="str">
            <v>KOMIE AND MORROW LAW FIRM</v>
          </cell>
          <cell r="F55" t="str">
            <v>Lein Case</v>
          </cell>
          <cell r="G55" t="str">
            <v>ATTORNEY CASE</v>
          </cell>
        </row>
        <row r="56">
          <cell r="D56">
            <v>16078</v>
          </cell>
          <cell r="E56" t="str">
            <v>EBERSTEIN WITHERITE</v>
          </cell>
          <cell r="F56" t="str">
            <v>Letter of Protection</v>
          </cell>
          <cell r="G56" t="str">
            <v>ATTORNEY CASE</v>
          </cell>
        </row>
        <row r="57">
          <cell r="D57">
            <v>16429</v>
          </cell>
          <cell r="E57" t="str">
            <v>McGilberry &amp; Shirer</v>
          </cell>
          <cell r="F57" t="str">
            <v>Letter of Protection</v>
          </cell>
          <cell r="G57" t="str">
            <v>ATTORNEY CASE</v>
          </cell>
        </row>
        <row r="58">
          <cell r="D58">
            <v>16479</v>
          </cell>
          <cell r="E58" t="str">
            <v>ATTORNEY SCOTT H. RICHARD</v>
          </cell>
          <cell r="F58" t="str">
            <v>Letter of Protection</v>
          </cell>
          <cell r="G58" t="str">
            <v>ATTORNEY CASE</v>
          </cell>
        </row>
        <row r="59">
          <cell r="D59">
            <v>16554</v>
          </cell>
          <cell r="E59" t="str">
            <v>GALLAGHER BASSETT</v>
          </cell>
          <cell r="F59" t="str">
            <v>Workmans Comp</v>
          </cell>
          <cell r="G59" t="str">
            <v>ATTORNEY CASE</v>
          </cell>
        </row>
        <row r="60">
          <cell r="D60">
            <v>16789</v>
          </cell>
          <cell r="E60" t="str">
            <v>ATTNY: BRIAN MCCLAIN</v>
          </cell>
          <cell r="F60" t="str">
            <v>Letter of Protection</v>
          </cell>
          <cell r="G60" t="str">
            <v>ATTORNEY CASE</v>
          </cell>
        </row>
        <row r="61">
          <cell r="D61">
            <v>16948</v>
          </cell>
          <cell r="E61" t="str">
            <v>TYLKA LAW CENTER</v>
          </cell>
          <cell r="F61" t="str">
            <v>Letter of Protection</v>
          </cell>
          <cell r="G61" t="str">
            <v>ATTORNEY CASE</v>
          </cell>
        </row>
        <row r="62">
          <cell r="D62">
            <v>17430</v>
          </cell>
          <cell r="E62" t="str">
            <v>Attorney: Tyler &amp; Peery</v>
          </cell>
          <cell r="F62" t="str">
            <v>Lein Case</v>
          </cell>
          <cell r="G62" t="str">
            <v>ATTORNEY CASE</v>
          </cell>
        </row>
        <row r="63">
          <cell r="D63">
            <v>17661</v>
          </cell>
          <cell r="E63" t="str">
            <v>Thomas J Henry</v>
          </cell>
          <cell r="F63" t="str">
            <v>Letter of Protection</v>
          </cell>
          <cell r="G63" t="str">
            <v>ATTORNEY CASE</v>
          </cell>
        </row>
        <row r="64">
          <cell r="D64">
            <v>17745</v>
          </cell>
          <cell r="E64" t="str">
            <v>Ace Court Reporting Service &amp; Digital Videography</v>
          </cell>
          <cell r="F64" t="str">
            <v>Letter of Protection</v>
          </cell>
          <cell r="G64" t="str">
            <v>ATTORNEY CASE</v>
          </cell>
        </row>
        <row r="65">
          <cell r="D65">
            <v>17789</v>
          </cell>
          <cell r="E65" t="str">
            <v>LORENZ &amp; LORENZ, L.L.P.</v>
          </cell>
          <cell r="F65" t="str">
            <v>Private Insurance</v>
          </cell>
          <cell r="G65" t="str">
            <v>ATTORNEY CASE</v>
          </cell>
        </row>
        <row r="66">
          <cell r="D66">
            <v>18171</v>
          </cell>
          <cell r="E66" t="str">
            <v>LAW OFFICE OF BEN ABBOTT,P.C.</v>
          </cell>
          <cell r="F66" t="str">
            <v>Letter of Protection</v>
          </cell>
          <cell r="G66" t="str">
            <v>ATTORNEY CASE</v>
          </cell>
        </row>
        <row r="67">
          <cell r="D67">
            <v>19442</v>
          </cell>
          <cell r="E67" t="str">
            <v>Spine Pain Management, Inc.</v>
          </cell>
          <cell r="F67" t="str">
            <v>Lein Case</v>
          </cell>
          <cell r="G67" t="str">
            <v>ATTORNEY CASE</v>
          </cell>
        </row>
        <row r="68">
          <cell r="D68">
            <v>19533</v>
          </cell>
          <cell r="E68" t="str">
            <v>THE BATES LAW FIRM</v>
          </cell>
          <cell r="F68" t="str">
            <v>Lein Case</v>
          </cell>
          <cell r="G68" t="str">
            <v>ATTORNEY CASE</v>
          </cell>
        </row>
        <row r="69">
          <cell r="D69">
            <v>19750</v>
          </cell>
          <cell r="E69" t="str">
            <v>ABI Document Support Service</v>
          </cell>
          <cell r="F69" t="str">
            <v>Letter of Protection</v>
          </cell>
          <cell r="G69" t="str">
            <v>ATTORNEY CASE</v>
          </cell>
        </row>
        <row r="70">
          <cell r="D70">
            <v>19982</v>
          </cell>
          <cell r="E70" t="str">
            <v>LAW AND ORDER RECORD RETRIEVAL</v>
          </cell>
          <cell r="F70" t="str">
            <v>Lein Case</v>
          </cell>
          <cell r="G70" t="str">
            <v>ATTORNEY CASE</v>
          </cell>
        </row>
        <row r="71">
          <cell r="D71">
            <v>19984</v>
          </cell>
          <cell r="E71" t="str">
            <v>U.S. LEGAL SUPPORT, INC</v>
          </cell>
          <cell r="F71" t="str">
            <v>Letter of Protection</v>
          </cell>
          <cell r="G71" t="str">
            <v>ATTORNEY CASE</v>
          </cell>
        </row>
        <row r="72">
          <cell r="D72">
            <v>20130</v>
          </cell>
          <cell r="E72" t="str">
            <v>SCHORR LAW FIRM</v>
          </cell>
          <cell r="F72" t="str">
            <v>Letter of Protection</v>
          </cell>
          <cell r="G72" t="str">
            <v>ATTORNEY CASE</v>
          </cell>
        </row>
        <row r="73">
          <cell r="D73">
            <v>20168</v>
          </cell>
          <cell r="E73" t="str">
            <v>PEREZ &amp; LINK</v>
          </cell>
          <cell r="F73" t="str">
            <v>Letter of Protection</v>
          </cell>
          <cell r="G73" t="str">
            <v>ATTORNEY CASE</v>
          </cell>
        </row>
        <row r="74">
          <cell r="D74">
            <v>20173</v>
          </cell>
          <cell r="E74" t="str">
            <v>CARSE LAW FIRM</v>
          </cell>
          <cell r="F74" t="str">
            <v>Letter of Protection</v>
          </cell>
          <cell r="G74" t="str">
            <v>ATTORNEY CASE</v>
          </cell>
        </row>
        <row r="75">
          <cell r="D75">
            <v>20177</v>
          </cell>
          <cell r="E75" t="str">
            <v>JACOBS &amp; JACOBS INJURY ATTORNEYS</v>
          </cell>
          <cell r="F75" t="str">
            <v>Blue Cross Blue Shield</v>
          </cell>
          <cell r="G75" t="str">
            <v>ATTORNEY CASE</v>
          </cell>
        </row>
        <row r="76">
          <cell r="D76">
            <v>20353</v>
          </cell>
          <cell r="E76" t="str">
            <v>ATTORNEY: MARK GONZALEZ</v>
          </cell>
          <cell r="F76" t="str">
            <v>Letter of Protection</v>
          </cell>
          <cell r="G76" t="str">
            <v>ATTORNEY CASE</v>
          </cell>
        </row>
        <row r="77">
          <cell r="D77">
            <v>20524</v>
          </cell>
          <cell r="E77" t="str">
            <v>McGilberry &amp; Shirer LLP</v>
          </cell>
          <cell r="F77" t="str">
            <v>Letter of Protection</v>
          </cell>
          <cell r="G77" t="str">
            <v>ATTORNEY CASE</v>
          </cell>
        </row>
        <row r="78">
          <cell r="D78">
            <v>21620</v>
          </cell>
          <cell r="E78" t="str">
            <v>Carol Davis Reporting, Records &amp; Video, Inc</v>
          </cell>
          <cell r="F78" t="str">
            <v>Letter of Protection</v>
          </cell>
          <cell r="G78" t="str">
            <v>ATTORNEY CASE</v>
          </cell>
        </row>
        <row r="79">
          <cell r="D79">
            <v>21683</v>
          </cell>
          <cell r="E79" t="str">
            <v>Texas Litigation Services</v>
          </cell>
          <cell r="F79" t="str">
            <v>Lein Case</v>
          </cell>
          <cell r="G79" t="str">
            <v>ATTORNEY CASE</v>
          </cell>
        </row>
        <row r="80">
          <cell r="D80">
            <v>21731</v>
          </cell>
          <cell r="E80" t="str">
            <v>Information On Call</v>
          </cell>
          <cell r="F80" t="str">
            <v>Lein Case</v>
          </cell>
          <cell r="G80" t="str">
            <v>ATTORNEY CASE</v>
          </cell>
        </row>
        <row r="81">
          <cell r="D81">
            <v>21942</v>
          </cell>
          <cell r="E81" t="str">
            <v>The Legal Connection, Inc</v>
          </cell>
          <cell r="F81" t="str">
            <v>Letter of Protection</v>
          </cell>
          <cell r="G81" t="str">
            <v>ATTORNEY CASE</v>
          </cell>
        </row>
        <row r="82">
          <cell r="D82">
            <v>21960</v>
          </cell>
          <cell r="E82" t="str">
            <v>The VanDeLoo Firm, LLC</v>
          </cell>
          <cell r="F82" t="str">
            <v>Blue Cross Blue Shield</v>
          </cell>
          <cell r="G82" t="str">
            <v>ATTORNEY CASE</v>
          </cell>
        </row>
        <row r="83">
          <cell r="D83">
            <v>22063</v>
          </cell>
          <cell r="E83" t="str">
            <v>Law Offices of Rudy Vasquez</v>
          </cell>
          <cell r="F83" t="str">
            <v>Private Insurance</v>
          </cell>
          <cell r="G83" t="str">
            <v>ATTORNEY CASE</v>
          </cell>
        </row>
        <row r="84">
          <cell r="D84">
            <v>22066</v>
          </cell>
          <cell r="E84" t="str">
            <v>Marshalls Business Records</v>
          </cell>
          <cell r="F84" t="str">
            <v>Letter of Protection</v>
          </cell>
          <cell r="G84" t="str">
            <v>ATTORNEY CASE</v>
          </cell>
        </row>
        <row r="85">
          <cell r="D85">
            <v>22230</v>
          </cell>
          <cell r="E85" t="str">
            <v>Republic Services San Antonio</v>
          </cell>
          <cell r="F85" t="str">
            <v>Letter of Protection</v>
          </cell>
          <cell r="G85" t="str">
            <v>ATTORNEY CASE</v>
          </cell>
        </row>
        <row r="86">
          <cell r="D86">
            <v>22235</v>
          </cell>
          <cell r="E86" t="str">
            <v>Judicial Services Record Company</v>
          </cell>
          <cell r="F86" t="str">
            <v>Letter of Protection</v>
          </cell>
          <cell r="G86" t="str">
            <v>ATTORNEY CASE</v>
          </cell>
        </row>
        <row r="87">
          <cell r="D87">
            <v>22320</v>
          </cell>
          <cell r="E87" t="str">
            <v>RAD LAW</v>
          </cell>
          <cell r="F87" t="str">
            <v>Letter of Protection</v>
          </cell>
          <cell r="G87" t="str">
            <v>ATTORNEY CASE</v>
          </cell>
        </row>
        <row r="88">
          <cell r="D88">
            <v>22754</v>
          </cell>
          <cell r="E88" t="str">
            <v>Legal Partners</v>
          </cell>
          <cell r="F88" t="str">
            <v>Lein Case</v>
          </cell>
          <cell r="G88" t="str">
            <v>ATTORNEY CASE</v>
          </cell>
        </row>
        <row r="89">
          <cell r="D89">
            <v>22859</v>
          </cell>
          <cell r="E89" t="str">
            <v>The Record Service</v>
          </cell>
          <cell r="F89" t="str">
            <v>Letter of Protection</v>
          </cell>
          <cell r="G89" t="str">
            <v>ATTORNEY CASE</v>
          </cell>
        </row>
        <row r="90">
          <cell r="D90">
            <v>22861</v>
          </cell>
          <cell r="E90" t="str">
            <v>Attorney: Eberstein &amp; Witherite, LLP</v>
          </cell>
          <cell r="F90" t="str">
            <v>Letter of Protection</v>
          </cell>
          <cell r="G90" t="str">
            <v>ATTORNEY CASE</v>
          </cell>
        </row>
        <row r="91">
          <cell r="D91">
            <v>22930</v>
          </cell>
          <cell r="E91" t="str">
            <v>Datascope Marquis Litigation Services, LLC</v>
          </cell>
          <cell r="F91" t="str">
            <v>Lein Case</v>
          </cell>
          <cell r="G91" t="str">
            <v>ATTORNEY CASE</v>
          </cell>
        </row>
        <row r="92">
          <cell r="D92">
            <v>23273</v>
          </cell>
          <cell r="E92" t="str">
            <v>BENTON LAW FIRM</v>
          </cell>
          <cell r="F92" t="str">
            <v>Letter of Protection</v>
          </cell>
          <cell r="G92" t="str">
            <v>ATTORNEY CASE</v>
          </cell>
        </row>
        <row r="93">
          <cell r="D93">
            <v>24834</v>
          </cell>
          <cell r="E93" t="str">
            <v>Attorney: Peterson Farris Byrd &amp; Parker</v>
          </cell>
          <cell r="F93" t="str">
            <v>Letter of Protection</v>
          </cell>
          <cell r="G93" t="str">
            <v>ATTORNEY CASE</v>
          </cell>
        </row>
        <row r="94">
          <cell r="D94">
            <v>24986</v>
          </cell>
          <cell r="E94" t="str">
            <v>RAMSEY HILL LLP</v>
          </cell>
          <cell r="F94" t="str">
            <v>Letter of Protection</v>
          </cell>
          <cell r="G94" t="str">
            <v>ATTORNEY CASE</v>
          </cell>
        </row>
        <row r="95">
          <cell r="D95">
            <v>27376</v>
          </cell>
          <cell r="E95" t="str">
            <v>Bettersworth Law Firm</v>
          </cell>
          <cell r="F95" t="str">
            <v>Blue Cross Blue Shield</v>
          </cell>
          <cell r="G95" t="str">
            <v>ATTORNEY CASE</v>
          </cell>
        </row>
        <row r="96">
          <cell r="D96">
            <v>30186</v>
          </cell>
          <cell r="E96" t="str">
            <v>Complex Legal Services Inc</v>
          </cell>
          <cell r="F96" t="str">
            <v>Lein Case</v>
          </cell>
          <cell r="G96" t="str">
            <v>ATTORNEY CASE</v>
          </cell>
        </row>
        <row r="97">
          <cell r="D97">
            <v>33582</v>
          </cell>
          <cell r="E97" t="str">
            <v>Crosley Law Firm</v>
          </cell>
          <cell r="F97" t="str">
            <v>Letter of Protection</v>
          </cell>
          <cell r="G97" t="str">
            <v>ATTORNEY CASE</v>
          </cell>
        </row>
        <row r="98">
          <cell r="D98">
            <v>35158</v>
          </cell>
          <cell r="E98" t="str">
            <v>Funk &amp; Associates</v>
          </cell>
          <cell r="F98" t="str">
            <v>Private Insurance</v>
          </cell>
          <cell r="G98" t="str">
            <v>ATTORNEY CASE</v>
          </cell>
        </row>
        <row r="99">
          <cell r="D99">
            <v>35163</v>
          </cell>
          <cell r="E99" t="str">
            <v>Blend Record Retrieval</v>
          </cell>
          <cell r="F99" t="str">
            <v>Private Insurance</v>
          </cell>
          <cell r="G99" t="str">
            <v>ATTORNEY CASE</v>
          </cell>
        </row>
        <row r="100">
          <cell r="D100">
            <v>35467</v>
          </cell>
          <cell r="E100" t="str">
            <v>COKINOS BOSIEN &amp; YOUNG</v>
          </cell>
          <cell r="F100" t="str">
            <v>Letter of Protection</v>
          </cell>
          <cell r="G100" t="str">
            <v>ATTORNEY CASE</v>
          </cell>
        </row>
        <row r="101">
          <cell r="D101">
            <v>36948</v>
          </cell>
          <cell r="E101" t="str">
            <v>MELENDEZ LAW FIRM</v>
          </cell>
          <cell r="F101" t="str">
            <v>Private Insurance</v>
          </cell>
          <cell r="G101" t="str">
            <v>ATTORNEY CASE</v>
          </cell>
        </row>
        <row r="102">
          <cell r="D102">
            <v>36976</v>
          </cell>
          <cell r="E102" t="str">
            <v>EVANS LAW FIRM</v>
          </cell>
          <cell r="F102" t="str">
            <v>Private Insurance</v>
          </cell>
          <cell r="G102" t="str">
            <v>ATTORNEY CASE</v>
          </cell>
        </row>
        <row r="103">
          <cell r="D103">
            <v>37119</v>
          </cell>
          <cell r="E103" t="str">
            <v>KYLE LAW FIRM</v>
          </cell>
          <cell r="F103" t="str">
            <v>Private Insurance</v>
          </cell>
          <cell r="G103" t="str">
            <v>ATTORNEY CASE</v>
          </cell>
        </row>
        <row r="104">
          <cell r="D104">
            <v>37191</v>
          </cell>
          <cell r="E104" t="str">
            <v>US LEGAL SUPPORT</v>
          </cell>
          <cell r="F104" t="str">
            <v>Letter of Protection</v>
          </cell>
          <cell r="G104" t="str">
            <v>ATTORNEY CASE</v>
          </cell>
        </row>
        <row r="105">
          <cell r="D105">
            <v>37192</v>
          </cell>
          <cell r="E105" t="str">
            <v>MICHAEL OCONNOR &amp; ASSOCIATES</v>
          </cell>
          <cell r="F105" t="str">
            <v>Private Insurance</v>
          </cell>
          <cell r="G105" t="str">
            <v>ATTORNEY CASE</v>
          </cell>
        </row>
        <row r="106">
          <cell r="D106">
            <v>37538</v>
          </cell>
          <cell r="E106" t="str">
            <v>DEMEL &amp; ASSOCIATES</v>
          </cell>
          <cell r="F106" t="str">
            <v>Private Insurance</v>
          </cell>
          <cell r="G106" t="str">
            <v>ATTORNEY CASE</v>
          </cell>
        </row>
        <row r="107">
          <cell r="D107">
            <v>37596</v>
          </cell>
          <cell r="E107" t="str">
            <v>MEG HEALTH</v>
          </cell>
          <cell r="F107" t="str">
            <v>Letter of Protection</v>
          </cell>
          <cell r="G107" t="str">
            <v>ATTORNEY CASE</v>
          </cell>
        </row>
        <row r="108">
          <cell r="D108">
            <v>37719</v>
          </cell>
          <cell r="E108" t="str">
            <v>ATTORNEY JOSEPH MONAHAN</v>
          </cell>
          <cell r="F108" t="str">
            <v>Lein Case</v>
          </cell>
          <cell r="G108" t="str">
            <v>ATTORNEY CASE</v>
          </cell>
        </row>
        <row r="109">
          <cell r="D109">
            <v>37901</v>
          </cell>
          <cell r="E109" t="str">
            <v>KIM TINDALL &amp; ASSOCIATES</v>
          </cell>
          <cell r="F109" t="str">
            <v>Private Insurance</v>
          </cell>
          <cell r="G109" t="str">
            <v>ATTORNEY CASE</v>
          </cell>
        </row>
        <row r="110">
          <cell r="D110">
            <v>2073</v>
          </cell>
          <cell r="E110" t="str">
            <v>BCBS Cross PPO</v>
          </cell>
          <cell r="F110" t="str">
            <v>Blue Cross Blue Shield</v>
          </cell>
          <cell r="G110" t="str">
            <v>BCBS</v>
          </cell>
        </row>
        <row r="111">
          <cell r="D111">
            <v>2760</v>
          </cell>
          <cell r="E111" t="str">
            <v>Blue Cross Blue Shield</v>
          </cell>
          <cell r="F111" t="str">
            <v>Blue Cross Blue Shield</v>
          </cell>
          <cell r="G111" t="str">
            <v>BCBS</v>
          </cell>
        </row>
        <row r="112">
          <cell r="D112">
            <v>2814</v>
          </cell>
          <cell r="E112" t="str">
            <v>BCBS Cross PPO</v>
          </cell>
          <cell r="F112" t="str">
            <v>Blue Cross Blue Shield</v>
          </cell>
          <cell r="G112" t="str">
            <v>BCBS</v>
          </cell>
        </row>
        <row r="113">
          <cell r="D113">
            <v>3714</v>
          </cell>
          <cell r="E113" t="str">
            <v>Blue Cross Blue Shield</v>
          </cell>
          <cell r="F113" t="str">
            <v>Blue Cross Blue Shield</v>
          </cell>
          <cell r="G113" t="str">
            <v>BCBS</v>
          </cell>
        </row>
        <row r="114">
          <cell r="D114">
            <v>8436</v>
          </cell>
          <cell r="E114" t="str">
            <v>BCBS of Texas</v>
          </cell>
          <cell r="F114" t="str">
            <v>Blue Cross Blue Shield</v>
          </cell>
          <cell r="G114" t="str">
            <v>BCBS</v>
          </cell>
        </row>
        <row r="115">
          <cell r="D115">
            <v>11255</v>
          </cell>
          <cell r="E115" t="str">
            <v>Blue Cross Blue Shield</v>
          </cell>
          <cell r="F115" t="str">
            <v>Blue Cross Blue Shield</v>
          </cell>
          <cell r="G115" t="str">
            <v>BCBS</v>
          </cell>
        </row>
        <row r="116">
          <cell r="D116">
            <v>11793</v>
          </cell>
          <cell r="E116" t="str">
            <v>Blue Cross Blue Shield</v>
          </cell>
          <cell r="F116" t="str">
            <v>Blue Cross Blue Shield</v>
          </cell>
          <cell r="G116" t="str">
            <v>BCBS</v>
          </cell>
        </row>
        <row r="117">
          <cell r="D117">
            <v>11967</v>
          </cell>
          <cell r="E117" t="str">
            <v>BCBS FEDERAL</v>
          </cell>
          <cell r="F117" t="str">
            <v>Blue Cross Blue Shield</v>
          </cell>
          <cell r="G117" t="str">
            <v>BCBS</v>
          </cell>
        </row>
        <row r="118">
          <cell r="D118">
            <v>24622</v>
          </cell>
          <cell r="E118" t="str">
            <v>Regence Blue Cross Blue Shield</v>
          </cell>
          <cell r="F118" t="str">
            <v>Blue Cross Blue Shield</v>
          </cell>
          <cell r="G118" t="str">
            <v>BCBS</v>
          </cell>
        </row>
        <row r="119">
          <cell r="D119">
            <v>3718</v>
          </cell>
          <cell r="E119" t="str">
            <v>Care Improvement Plus</v>
          </cell>
          <cell r="F119" t="str">
            <v>Private Insurance</v>
          </cell>
          <cell r="G119" t="str">
            <v>Misc Payer</v>
          </cell>
        </row>
        <row r="120">
          <cell r="D120">
            <v>11416</v>
          </cell>
          <cell r="E120" t="str">
            <v>Care Improvement Plus</v>
          </cell>
          <cell r="F120" t="str">
            <v>Medicare Replacement Plan</v>
          </cell>
          <cell r="G120" t="str">
            <v>Misc Payer</v>
          </cell>
        </row>
        <row r="121">
          <cell r="D121">
            <v>11740</v>
          </cell>
          <cell r="E121" t="str">
            <v>Care Improvement Plus</v>
          </cell>
          <cell r="F121" t="str">
            <v>Medicare Replacement Plan</v>
          </cell>
          <cell r="G121" t="str">
            <v>Misc Payer</v>
          </cell>
        </row>
        <row r="122">
          <cell r="D122">
            <v>1242</v>
          </cell>
          <cell r="E122" t="str">
            <v>CHAMPVA</v>
          </cell>
          <cell r="F122" t="str">
            <v>CHAMPVA</v>
          </cell>
          <cell r="G122" t="str">
            <v xml:space="preserve">CHAMPVA </v>
          </cell>
        </row>
        <row r="123">
          <cell r="D123">
            <v>8914</v>
          </cell>
          <cell r="E123" t="str">
            <v>Veterans Admin.</v>
          </cell>
          <cell r="F123" t="str">
            <v>CHAMPVA</v>
          </cell>
          <cell r="G123" t="str">
            <v xml:space="preserve">CHAMPVA </v>
          </cell>
        </row>
        <row r="124">
          <cell r="D124">
            <v>9771</v>
          </cell>
          <cell r="E124" t="str">
            <v>Dept of Veterans Affairs</v>
          </cell>
          <cell r="F124" t="str">
            <v>CHAMPVA</v>
          </cell>
          <cell r="G124" t="str">
            <v xml:space="preserve">CHAMPVA </v>
          </cell>
        </row>
        <row r="125">
          <cell r="D125">
            <v>11183</v>
          </cell>
          <cell r="E125" t="str">
            <v>Veterans Administration</v>
          </cell>
          <cell r="F125" t="str">
            <v>CHAMPVA</v>
          </cell>
          <cell r="G125" t="str">
            <v xml:space="preserve">CHAMPVA </v>
          </cell>
        </row>
        <row r="126">
          <cell r="D126">
            <v>13661</v>
          </cell>
          <cell r="E126" t="str">
            <v>TEMPLE VA FEE</v>
          </cell>
          <cell r="F126" t="str">
            <v>CHAMPVA</v>
          </cell>
          <cell r="G126" t="str">
            <v xml:space="preserve">CHAMPVA </v>
          </cell>
        </row>
        <row r="127">
          <cell r="D127">
            <v>19245</v>
          </cell>
          <cell r="E127" t="str">
            <v>CHAMPVA</v>
          </cell>
          <cell r="F127" t="str">
            <v>CHAMPVA</v>
          </cell>
          <cell r="G127" t="str">
            <v xml:space="preserve">CHAMPVA </v>
          </cell>
        </row>
        <row r="128">
          <cell r="D128">
            <v>1676</v>
          </cell>
          <cell r="E128" t="str">
            <v>Cigna</v>
          </cell>
          <cell r="F128" t="str">
            <v>Private Insurance</v>
          </cell>
          <cell r="G128" t="str">
            <v>CIGNA</v>
          </cell>
        </row>
        <row r="129">
          <cell r="D129">
            <v>2398</v>
          </cell>
          <cell r="E129" t="str">
            <v>GWH-CIGNA</v>
          </cell>
          <cell r="F129" t="str">
            <v>Private Insurance</v>
          </cell>
          <cell r="G129" t="str">
            <v>CIGNA</v>
          </cell>
        </row>
        <row r="130">
          <cell r="D130">
            <v>2778</v>
          </cell>
          <cell r="E130" t="str">
            <v>CIGNA HEALTHCARE</v>
          </cell>
          <cell r="F130" t="str">
            <v>Other</v>
          </cell>
          <cell r="G130" t="str">
            <v>CIGNA</v>
          </cell>
        </row>
        <row r="131">
          <cell r="D131">
            <v>2885</v>
          </cell>
          <cell r="E131" t="str">
            <v>Cigna</v>
          </cell>
          <cell r="F131" t="str">
            <v>Private Insurance</v>
          </cell>
          <cell r="G131" t="str">
            <v>CIGNA</v>
          </cell>
        </row>
        <row r="132">
          <cell r="D132">
            <v>3021</v>
          </cell>
          <cell r="E132" t="str">
            <v>NALC/CIGNA</v>
          </cell>
          <cell r="F132" t="str">
            <v>Private Insurance</v>
          </cell>
          <cell r="G132" t="str">
            <v>CIGNA</v>
          </cell>
        </row>
        <row r="133">
          <cell r="D133">
            <v>4193</v>
          </cell>
          <cell r="E133" t="str">
            <v>Cigna HMO/PPO</v>
          </cell>
          <cell r="F133" t="str">
            <v>Private Insurance</v>
          </cell>
          <cell r="G133" t="str">
            <v>CIGNA</v>
          </cell>
        </row>
        <row r="134">
          <cell r="D134">
            <v>4418</v>
          </cell>
          <cell r="E134" t="str">
            <v>Cigna OPEN ACCESS PLUS</v>
          </cell>
          <cell r="F134" t="str">
            <v>Private Insurance</v>
          </cell>
          <cell r="G134" t="str">
            <v>CIGNA</v>
          </cell>
        </row>
        <row r="135">
          <cell r="D135">
            <v>11317</v>
          </cell>
          <cell r="E135" t="str">
            <v>Cigna GWH Great West Healthcare</v>
          </cell>
          <cell r="F135" t="str">
            <v>Private Insurance</v>
          </cell>
          <cell r="G135" t="str">
            <v>CIGNA</v>
          </cell>
        </row>
        <row r="136">
          <cell r="D136">
            <v>11619</v>
          </cell>
          <cell r="E136" t="str">
            <v>CIGNA HEALTH CARE</v>
          </cell>
          <cell r="F136" t="str">
            <v>Private Insurance</v>
          </cell>
          <cell r="G136" t="str">
            <v>CIGNA</v>
          </cell>
        </row>
        <row r="137">
          <cell r="D137">
            <v>11946</v>
          </cell>
          <cell r="E137" t="str">
            <v>Cigna/APWU</v>
          </cell>
          <cell r="F137" t="str">
            <v>Private Insurance</v>
          </cell>
          <cell r="G137" t="str">
            <v>CIGNA</v>
          </cell>
        </row>
        <row r="138">
          <cell r="D138">
            <v>12039</v>
          </cell>
          <cell r="E138" t="str">
            <v>Cigna HealthSpring</v>
          </cell>
          <cell r="F138" t="str">
            <v>Medicare Replacement Plan</v>
          </cell>
          <cell r="G138" t="str">
            <v>CIGNA</v>
          </cell>
        </row>
        <row r="139">
          <cell r="D139">
            <v>12079</v>
          </cell>
          <cell r="E139" t="str">
            <v>GREAT WEST CIGNA</v>
          </cell>
          <cell r="F139" t="str">
            <v>Private Insurance</v>
          </cell>
          <cell r="G139" t="str">
            <v>CIGNA</v>
          </cell>
        </row>
        <row r="140">
          <cell r="D140">
            <v>13784</v>
          </cell>
          <cell r="E140" t="str">
            <v>TP CIGA</v>
          </cell>
          <cell r="F140" t="str">
            <v>Workmans Comp</v>
          </cell>
          <cell r="G140" t="str">
            <v>CIGNA</v>
          </cell>
        </row>
        <row r="141">
          <cell r="D141">
            <v>16953</v>
          </cell>
          <cell r="E141" t="str">
            <v>CIGNA International(HMO)</v>
          </cell>
          <cell r="F141" t="str">
            <v>Private Insurance</v>
          </cell>
          <cell r="G141" t="str">
            <v>CIGNA</v>
          </cell>
        </row>
        <row r="142">
          <cell r="D142">
            <v>30144</v>
          </cell>
          <cell r="E142" t="str">
            <v>CIGNA KELSEY-SEYBOLD</v>
          </cell>
          <cell r="F142" t="str">
            <v>Private Insurance</v>
          </cell>
          <cell r="G142" t="str">
            <v>CIGNA</v>
          </cell>
        </row>
        <row r="143">
          <cell r="D143">
            <v>30954</v>
          </cell>
          <cell r="E143" t="str">
            <v>CIGNA</v>
          </cell>
          <cell r="F143" t="str">
            <v>Private Insurance</v>
          </cell>
          <cell r="G143" t="str">
            <v>CIGNA</v>
          </cell>
        </row>
        <row r="144">
          <cell r="D144">
            <v>12659</v>
          </cell>
          <cell r="E144" t="str">
            <v>Group Health Cooperative</v>
          </cell>
          <cell r="F144" t="str">
            <v>Private Insurance</v>
          </cell>
          <cell r="G144" t="str">
            <v>GROUP HEALTH</v>
          </cell>
        </row>
        <row r="145">
          <cell r="D145">
            <v>12741</v>
          </cell>
          <cell r="E145" t="str">
            <v>Group Health Cooperative</v>
          </cell>
          <cell r="F145" t="str">
            <v>Medicare Replacement Plan</v>
          </cell>
          <cell r="G145" t="str">
            <v>GROUP HEALTH</v>
          </cell>
        </row>
        <row r="146">
          <cell r="D146">
            <v>13506</v>
          </cell>
          <cell r="E146" t="str">
            <v>GROUP HEALTH COOPERATIVE</v>
          </cell>
          <cell r="F146" t="str">
            <v>Private Insurance</v>
          </cell>
          <cell r="G146" t="str">
            <v>GROUP HEALTH</v>
          </cell>
        </row>
        <row r="147">
          <cell r="D147">
            <v>1232</v>
          </cell>
          <cell r="E147" t="str">
            <v>Humana</v>
          </cell>
          <cell r="F147" t="str">
            <v>Private Insurance</v>
          </cell>
          <cell r="G147" t="str">
            <v>HUMANA</v>
          </cell>
        </row>
        <row r="148">
          <cell r="D148">
            <v>1928</v>
          </cell>
          <cell r="E148" t="str">
            <v>HUMANA IN NETWORK</v>
          </cell>
          <cell r="F148" t="str">
            <v>Private Insurance</v>
          </cell>
          <cell r="G148" t="str">
            <v>HUMANA</v>
          </cell>
        </row>
        <row r="149">
          <cell r="D149">
            <v>2797</v>
          </cell>
          <cell r="E149" t="str">
            <v>Humana</v>
          </cell>
          <cell r="F149" t="str">
            <v>Medicare Replacement Plan</v>
          </cell>
          <cell r="G149" t="str">
            <v>HUMANA</v>
          </cell>
        </row>
        <row r="150">
          <cell r="D150">
            <v>3367</v>
          </cell>
          <cell r="E150" t="str">
            <v>Humana</v>
          </cell>
          <cell r="F150" t="str">
            <v>Private Insurance</v>
          </cell>
          <cell r="G150" t="str">
            <v>HUMANA</v>
          </cell>
        </row>
        <row r="151">
          <cell r="D151">
            <v>10928</v>
          </cell>
          <cell r="E151" t="str">
            <v>Humana</v>
          </cell>
          <cell r="F151" t="str">
            <v>Private Insurance</v>
          </cell>
          <cell r="G151" t="str">
            <v>HUMANA</v>
          </cell>
        </row>
        <row r="152">
          <cell r="D152">
            <v>11415</v>
          </cell>
          <cell r="E152" t="str">
            <v>HUMANA MILITARY</v>
          </cell>
          <cell r="F152" t="str">
            <v>TRICARE</v>
          </cell>
          <cell r="G152" t="str">
            <v>HUMANA</v>
          </cell>
        </row>
        <row r="153">
          <cell r="D153">
            <v>11666</v>
          </cell>
          <cell r="E153" t="str">
            <v>HUMANA CLAIMS</v>
          </cell>
          <cell r="F153" t="str">
            <v>Medicare Replacement Plan</v>
          </cell>
          <cell r="G153" t="str">
            <v>HUMANA</v>
          </cell>
        </row>
        <row r="154">
          <cell r="D154">
            <v>12283</v>
          </cell>
          <cell r="E154" t="str">
            <v>Humana</v>
          </cell>
          <cell r="F154" t="str">
            <v>Private Insurance</v>
          </cell>
          <cell r="G154" t="str">
            <v>HUMANA</v>
          </cell>
        </row>
        <row r="155">
          <cell r="D155">
            <v>12933</v>
          </cell>
          <cell r="E155" t="str">
            <v>Humana Medicare- ERS</v>
          </cell>
          <cell r="F155" t="str">
            <v>Medicare Replacement Plan</v>
          </cell>
          <cell r="G155" t="str">
            <v>HUMANA</v>
          </cell>
        </row>
        <row r="156">
          <cell r="D156">
            <v>13075</v>
          </cell>
          <cell r="E156" t="str">
            <v>Humana Medicare Advantage</v>
          </cell>
          <cell r="F156" t="str">
            <v>Medicare Replacement Plan</v>
          </cell>
          <cell r="G156" t="str">
            <v>HUMANA</v>
          </cell>
        </row>
        <row r="157">
          <cell r="D157">
            <v>13534</v>
          </cell>
          <cell r="E157" t="str">
            <v>HUMANA ONE</v>
          </cell>
          <cell r="F157" t="str">
            <v>Private Insurance</v>
          </cell>
          <cell r="G157" t="str">
            <v>HUMANA</v>
          </cell>
        </row>
        <row r="158">
          <cell r="D158">
            <v>13839</v>
          </cell>
          <cell r="E158" t="str">
            <v>Humana HMO</v>
          </cell>
          <cell r="F158" t="str">
            <v>Medicare Replacement Plan</v>
          </cell>
          <cell r="G158" t="str">
            <v>HUMANA</v>
          </cell>
        </row>
        <row r="159">
          <cell r="D159">
            <v>1238</v>
          </cell>
          <cell r="E159" t="str">
            <v>Secure Horizons Wellmed</v>
          </cell>
          <cell r="F159" t="str">
            <v>Medicare</v>
          </cell>
          <cell r="G159" t="str">
            <v>Misc Payer</v>
          </cell>
        </row>
        <row r="160">
          <cell r="D160">
            <v>12914</v>
          </cell>
          <cell r="E160" t="str">
            <v>Pyramid Life Ins Co</v>
          </cell>
          <cell r="F160" t="str">
            <v>Medicare</v>
          </cell>
          <cell r="G160" t="str">
            <v>Misc Payer</v>
          </cell>
        </row>
        <row r="161">
          <cell r="D161">
            <v>0</v>
          </cell>
          <cell r="F161" t="str">
            <v>Private Insurance</v>
          </cell>
          <cell r="G161" t="str">
            <v>Misc Payer</v>
          </cell>
        </row>
        <row r="162">
          <cell r="D162">
            <v>1692</v>
          </cell>
          <cell r="E162" t="str">
            <v>Sedgwick Claims MGMT Services, Inc</v>
          </cell>
          <cell r="F162" t="str">
            <v>Workmans Comp</v>
          </cell>
          <cell r="G162" t="str">
            <v>Misc Payer</v>
          </cell>
        </row>
        <row r="163">
          <cell r="D163">
            <v>1768</v>
          </cell>
          <cell r="E163" t="str">
            <v>Healthlink</v>
          </cell>
          <cell r="F163" t="str">
            <v>Private Insurance</v>
          </cell>
          <cell r="G163" t="str">
            <v>Misc Payer</v>
          </cell>
        </row>
        <row r="164">
          <cell r="D164">
            <v>1916</v>
          </cell>
          <cell r="E164" t="str">
            <v>Ministry of Health and Long Term</v>
          </cell>
          <cell r="F164" t="str">
            <v>Private Insurance</v>
          </cell>
          <cell r="G164" t="str">
            <v>Misc Payer</v>
          </cell>
        </row>
        <row r="165">
          <cell r="D165">
            <v>1929</v>
          </cell>
          <cell r="E165" t="str">
            <v>Zurich Insurance Company</v>
          </cell>
          <cell r="F165" t="str">
            <v>Workmans Comp</v>
          </cell>
          <cell r="G165" t="str">
            <v>Misc Payer</v>
          </cell>
        </row>
        <row r="166">
          <cell r="D166">
            <v>1971</v>
          </cell>
          <cell r="E166" t="str">
            <v>HMA Inc.</v>
          </cell>
          <cell r="F166" t="str">
            <v>Private Insurance</v>
          </cell>
          <cell r="G166" t="str">
            <v>Misc Payer</v>
          </cell>
        </row>
        <row r="167">
          <cell r="D167">
            <v>2105</v>
          </cell>
          <cell r="E167" t="str">
            <v>GPA- Group and Pension ADM</v>
          </cell>
          <cell r="F167" t="str">
            <v>Other</v>
          </cell>
          <cell r="G167" t="str">
            <v>Misc Payer</v>
          </cell>
        </row>
        <row r="168">
          <cell r="D168">
            <v>2111</v>
          </cell>
          <cell r="E168" t="str">
            <v>Texas Municipal League</v>
          </cell>
          <cell r="F168" t="str">
            <v>Workmans Comp</v>
          </cell>
          <cell r="G168" t="str">
            <v>Misc Payer</v>
          </cell>
        </row>
        <row r="169">
          <cell r="D169">
            <v>2114</v>
          </cell>
          <cell r="E169" t="str">
            <v>Evercare</v>
          </cell>
          <cell r="F169" t="str">
            <v>Medicare Replacement Plan</v>
          </cell>
          <cell r="G169" t="str">
            <v>Misc Payer</v>
          </cell>
        </row>
        <row r="170">
          <cell r="D170">
            <v>2185</v>
          </cell>
          <cell r="E170" t="str">
            <v>WEB TPA</v>
          </cell>
          <cell r="F170" t="str">
            <v>Private Insurance</v>
          </cell>
          <cell r="G170" t="str">
            <v>Misc Payer</v>
          </cell>
        </row>
        <row r="171">
          <cell r="D171">
            <v>2191</v>
          </cell>
          <cell r="E171" t="str">
            <v>GEHA</v>
          </cell>
          <cell r="F171" t="str">
            <v>Private Insurance</v>
          </cell>
          <cell r="G171" t="str">
            <v>Misc Payer</v>
          </cell>
        </row>
        <row r="172">
          <cell r="D172">
            <v>2193</v>
          </cell>
          <cell r="E172" t="str">
            <v>WC Texas Asccociation of Count</v>
          </cell>
          <cell r="F172" t="str">
            <v>Workmans Comp</v>
          </cell>
          <cell r="G172" t="str">
            <v>Misc Payer</v>
          </cell>
        </row>
        <row r="173">
          <cell r="D173">
            <v>2195</v>
          </cell>
          <cell r="E173" t="str">
            <v>Wellcare MGD</v>
          </cell>
          <cell r="F173" t="str">
            <v>Medicare Replacement Plan</v>
          </cell>
          <cell r="G173" t="str">
            <v>Misc Payer</v>
          </cell>
        </row>
        <row r="174">
          <cell r="D174">
            <v>2220</v>
          </cell>
          <cell r="E174" t="str">
            <v>Hartford Claims Department</v>
          </cell>
          <cell r="F174" t="str">
            <v>Workmans Comp</v>
          </cell>
          <cell r="G174" t="str">
            <v>Misc Payer</v>
          </cell>
        </row>
        <row r="175">
          <cell r="D175">
            <v>2242</v>
          </cell>
          <cell r="E175" t="str">
            <v>Texas Mutual Insurance Company</v>
          </cell>
          <cell r="F175" t="str">
            <v>Workmans Comp</v>
          </cell>
          <cell r="G175" t="str">
            <v>Misc Payer</v>
          </cell>
        </row>
        <row r="176">
          <cell r="D176">
            <v>2309</v>
          </cell>
          <cell r="E176" t="str">
            <v>AIG Domestic Claims</v>
          </cell>
          <cell r="F176" t="str">
            <v>Workmans Comp</v>
          </cell>
          <cell r="G176" t="str">
            <v>Misc Payer</v>
          </cell>
        </row>
        <row r="177">
          <cell r="D177">
            <v>2410</v>
          </cell>
          <cell r="E177" t="str">
            <v>ACS-DOL/US Department</v>
          </cell>
          <cell r="F177" t="str">
            <v>Workmans Comp</v>
          </cell>
          <cell r="G177" t="str">
            <v>Misc Payer</v>
          </cell>
        </row>
        <row r="178">
          <cell r="D178">
            <v>2415</v>
          </cell>
          <cell r="E178" t="str">
            <v>Broadspire</v>
          </cell>
          <cell r="F178" t="str">
            <v>Workmans Comp</v>
          </cell>
          <cell r="G178" t="str">
            <v>Misc Payer</v>
          </cell>
        </row>
        <row r="179">
          <cell r="D179">
            <v>2444</v>
          </cell>
          <cell r="E179" t="str">
            <v>Golden Rule Insurance Company</v>
          </cell>
          <cell r="F179" t="str">
            <v>Private Insurance</v>
          </cell>
          <cell r="G179" t="str">
            <v>Misc Payer</v>
          </cell>
        </row>
        <row r="180">
          <cell r="D180">
            <v>2490</v>
          </cell>
          <cell r="E180" t="str">
            <v>Liberty Mutual Insurance</v>
          </cell>
          <cell r="F180" t="str">
            <v>Workmans Comp</v>
          </cell>
          <cell r="G180" t="str">
            <v>Misc Payer</v>
          </cell>
        </row>
        <row r="181">
          <cell r="D181">
            <v>2564</v>
          </cell>
          <cell r="E181" t="str">
            <v>UMR</v>
          </cell>
          <cell r="F181" t="str">
            <v>Private Insurance</v>
          </cell>
          <cell r="G181" t="str">
            <v>Misc Payer</v>
          </cell>
        </row>
        <row r="182">
          <cell r="D182">
            <v>2567</v>
          </cell>
          <cell r="E182" t="str">
            <v>Priority Health Systems</v>
          </cell>
          <cell r="F182" t="str">
            <v>Private Insurance</v>
          </cell>
          <cell r="G182" t="str">
            <v>Misc Payer</v>
          </cell>
        </row>
        <row r="183">
          <cell r="D183">
            <v>2601</v>
          </cell>
          <cell r="E183" t="str">
            <v>Sedgwick WC</v>
          </cell>
          <cell r="F183" t="str">
            <v>Workmans Comp</v>
          </cell>
          <cell r="G183" t="str">
            <v>Misc Payer</v>
          </cell>
        </row>
        <row r="184">
          <cell r="D184">
            <v>2603</v>
          </cell>
          <cell r="E184" t="str">
            <v>Travelers Insurance</v>
          </cell>
          <cell r="F184" t="str">
            <v>Workmans Comp</v>
          </cell>
          <cell r="G184" t="str">
            <v>Misc Payer</v>
          </cell>
        </row>
        <row r="185">
          <cell r="D185">
            <v>2798</v>
          </cell>
          <cell r="E185" t="str">
            <v>Zurich Insurance Company</v>
          </cell>
          <cell r="F185" t="str">
            <v>Workmans Comp</v>
          </cell>
          <cell r="G185" t="str">
            <v>Misc Payer</v>
          </cell>
        </row>
        <row r="186">
          <cell r="D186">
            <v>2817</v>
          </cell>
          <cell r="E186" t="str">
            <v>Group and Pension</v>
          </cell>
          <cell r="F186" t="str">
            <v>Other</v>
          </cell>
          <cell r="G186" t="str">
            <v>Misc Payer</v>
          </cell>
        </row>
        <row r="187">
          <cell r="D187">
            <v>2833</v>
          </cell>
          <cell r="E187" t="str">
            <v>GEHA</v>
          </cell>
          <cell r="F187" t="str">
            <v>Private Insurance</v>
          </cell>
          <cell r="G187" t="str">
            <v>Misc Payer</v>
          </cell>
        </row>
        <row r="188">
          <cell r="D188">
            <v>2839</v>
          </cell>
          <cell r="E188" t="str">
            <v>Hartford Claims Department</v>
          </cell>
          <cell r="F188" t="str">
            <v>Workmans Comp</v>
          </cell>
          <cell r="G188" t="str">
            <v>Misc Payer</v>
          </cell>
        </row>
        <row r="189">
          <cell r="D189">
            <v>2844</v>
          </cell>
          <cell r="E189" t="str">
            <v>Texas True Choice</v>
          </cell>
          <cell r="F189" t="str">
            <v>Other</v>
          </cell>
          <cell r="G189" t="str">
            <v>Misc Payer</v>
          </cell>
        </row>
        <row r="190">
          <cell r="D190">
            <v>2845</v>
          </cell>
          <cell r="E190" t="str">
            <v>Texas Mutual</v>
          </cell>
          <cell r="F190" t="str">
            <v>Workmans Comp</v>
          </cell>
          <cell r="G190" t="str">
            <v>Misc Payer</v>
          </cell>
        </row>
        <row r="191">
          <cell r="D191">
            <v>2867</v>
          </cell>
          <cell r="E191" t="str">
            <v>Broadspire</v>
          </cell>
          <cell r="F191" t="str">
            <v>Workmans Comp</v>
          </cell>
          <cell r="G191" t="str">
            <v>Misc Payer</v>
          </cell>
        </row>
        <row r="192">
          <cell r="D192">
            <v>2883</v>
          </cell>
          <cell r="E192" t="str">
            <v>Liberty Mutual</v>
          </cell>
          <cell r="F192" t="str">
            <v>Workmans Comp</v>
          </cell>
          <cell r="G192" t="str">
            <v>Misc Payer</v>
          </cell>
        </row>
        <row r="193">
          <cell r="D193">
            <v>2893</v>
          </cell>
          <cell r="E193" t="str">
            <v>UMR</v>
          </cell>
          <cell r="F193" t="str">
            <v>Private Insurance</v>
          </cell>
          <cell r="G193" t="str">
            <v>Misc Payer</v>
          </cell>
        </row>
        <row r="194">
          <cell r="D194">
            <v>2901</v>
          </cell>
          <cell r="E194" t="str">
            <v>Sedgwick WC</v>
          </cell>
          <cell r="F194" t="str">
            <v>Workmans Comp</v>
          </cell>
          <cell r="G194" t="str">
            <v>Misc Payer</v>
          </cell>
        </row>
        <row r="195">
          <cell r="D195">
            <v>2902</v>
          </cell>
          <cell r="E195" t="str">
            <v>Travelers Insurance</v>
          </cell>
          <cell r="F195" t="str">
            <v>Workmans Comp</v>
          </cell>
          <cell r="G195" t="str">
            <v>Misc Payer</v>
          </cell>
        </row>
        <row r="196">
          <cell r="D196">
            <v>2926</v>
          </cell>
          <cell r="E196" t="str">
            <v>WC GALLAGHER BASSETT</v>
          </cell>
          <cell r="F196" t="str">
            <v>Workmans Comp</v>
          </cell>
          <cell r="G196" t="str">
            <v>Misc Payer</v>
          </cell>
        </row>
        <row r="197">
          <cell r="D197">
            <v>2966</v>
          </cell>
          <cell r="E197" t="str">
            <v>WellMed Medical Management Group</v>
          </cell>
          <cell r="F197" t="str">
            <v>Private Insurance</v>
          </cell>
          <cell r="G197" t="str">
            <v>Misc Payer</v>
          </cell>
        </row>
        <row r="198">
          <cell r="D198">
            <v>3138</v>
          </cell>
          <cell r="E198" t="str">
            <v>Meritain Health</v>
          </cell>
          <cell r="F198" t="str">
            <v>Private Insurance</v>
          </cell>
          <cell r="G198" t="str">
            <v>Misc Payer</v>
          </cell>
        </row>
        <row r="199">
          <cell r="D199">
            <v>3188</v>
          </cell>
          <cell r="E199" t="str">
            <v>US Department of Labor</v>
          </cell>
          <cell r="F199" t="str">
            <v>Workmans Comp</v>
          </cell>
          <cell r="G199" t="str">
            <v>Misc Payer</v>
          </cell>
        </row>
        <row r="200">
          <cell r="D200">
            <v>3227</v>
          </cell>
          <cell r="E200" t="str">
            <v>Liberty Mutual</v>
          </cell>
          <cell r="F200" t="str">
            <v>Workmans Comp</v>
          </cell>
          <cell r="G200" t="str">
            <v>Misc Payer</v>
          </cell>
        </row>
        <row r="201">
          <cell r="D201">
            <v>3299</v>
          </cell>
          <cell r="E201" t="str">
            <v>AIG Chartis</v>
          </cell>
          <cell r="F201" t="str">
            <v>Workmans Comp</v>
          </cell>
          <cell r="G201" t="str">
            <v>Misc Payer</v>
          </cell>
        </row>
        <row r="202">
          <cell r="D202">
            <v>3553</v>
          </cell>
          <cell r="E202" t="str">
            <v>TML INTERGOV</v>
          </cell>
          <cell r="F202" t="str">
            <v>Workmans Comp</v>
          </cell>
          <cell r="G202" t="str">
            <v>Misc Payer</v>
          </cell>
        </row>
        <row r="203">
          <cell r="D203">
            <v>3790</v>
          </cell>
          <cell r="E203" t="str">
            <v>Equitable Plan Service</v>
          </cell>
          <cell r="F203" t="str">
            <v>Private Insurance</v>
          </cell>
          <cell r="G203" t="str">
            <v>Misc Payer</v>
          </cell>
        </row>
        <row r="204">
          <cell r="D204">
            <v>3806</v>
          </cell>
          <cell r="E204" t="str">
            <v>PHCS</v>
          </cell>
          <cell r="F204" t="str">
            <v>Private Insurance</v>
          </cell>
          <cell r="G204" t="str">
            <v>Misc Payer</v>
          </cell>
        </row>
        <row r="205">
          <cell r="D205">
            <v>3916</v>
          </cell>
          <cell r="E205" t="str">
            <v>WC CHARTIS</v>
          </cell>
          <cell r="F205" t="str">
            <v>Other</v>
          </cell>
          <cell r="G205" t="str">
            <v>Misc Payer</v>
          </cell>
        </row>
        <row r="206">
          <cell r="D206">
            <v>4011</v>
          </cell>
          <cell r="E206" t="str">
            <v>Travelers Insurance Co</v>
          </cell>
          <cell r="F206" t="str">
            <v>Workmans Comp</v>
          </cell>
          <cell r="G206" t="str">
            <v>Misc Payer</v>
          </cell>
        </row>
        <row r="207">
          <cell r="D207">
            <v>4016</v>
          </cell>
          <cell r="E207" t="str">
            <v>Key Health Medical</v>
          </cell>
          <cell r="F207" t="str">
            <v>Letter of Protection</v>
          </cell>
          <cell r="G207" t="str">
            <v>Misc Payer</v>
          </cell>
        </row>
        <row r="208">
          <cell r="D208">
            <v>4136</v>
          </cell>
          <cell r="E208" t="str">
            <v>STATE OFFICE OF RISK MGMT</v>
          </cell>
          <cell r="F208" t="str">
            <v>Workmans Comp</v>
          </cell>
          <cell r="G208" t="str">
            <v>Misc Payer</v>
          </cell>
        </row>
        <row r="209">
          <cell r="D209">
            <v>4137</v>
          </cell>
          <cell r="E209" t="str">
            <v>WC-STATE OFFICE OF RISK MGMT</v>
          </cell>
          <cell r="F209" t="str">
            <v>Workmans Comp</v>
          </cell>
          <cell r="G209" t="str">
            <v>Misc Payer</v>
          </cell>
        </row>
        <row r="210">
          <cell r="D210">
            <v>4161</v>
          </cell>
          <cell r="E210" t="str">
            <v>JI Specialty</v>
          </cell>
          <cell r="F210" t="str">
            <v>Workmans Comp</v>
          </cell>
          <cell r="G210" t="str">
            <v>Misc Payer</v>
          </cell>
        </row>
        <row r="211">
          <cell r="D211">
            <v>4269</v>
          </cell>
          <cell r="E211" t="str">
            <v>JI Specialty City of Austin</v>
          </cell>
          <cell r="F211" t="str">
            <v>Workmans Comp</v>
          </cell>
          <cell r="G211" t="str">
            <v>Misc Payer</v>
          </cell>
        </row>
        <row r="212">
          <cell r="D212">
            <v>4449</v>
          </cell>
          <cell r="E212" t="str">
            <v>BOON CHAPMAN EMP</v>
          </cell>
          <cell r="F212" t="str">
            <v>Other</v>
          </cell>
          <cell r="G212" t="str">
            <v>Misc Payer</v>
          </cell>
        </row>
        <row r="213">
          <cell r="D213">
            <v>4493</v>
          </cell>
          <cell r="E213" t="str">
            <v>CHARTIS</v>
          </cell>
          <cell r="F213" t="str">
            <v>Other</v>
          </cell>
          <cell r="G213" t="str">
            <v>Misc Payer</v>
          </cell>
        </row>
        <row r="214">
          <cell r="D214">
            <v>4522</v>
          </cell>
          <cell r="E214" t="str">
            <v>Health Choice Plan</v>
          </cell>
          <cell r="F214" t="str">
            <v>Private Insurance</v>
          </cell>
          <cell r="G214" t="str">
            <v>Misc Payer</v>
          </cell>
        </row>
        <row r="215">
          <cell r="D215">
            <v>4558</v>
          </cell>
          <cell r="E215" t="str">
            <v>Integrated Medical Solutions</v>
          </cell>
          <cell r="F215" t="str">
            <v>Workmans Comp</v>
          </cell>
          <cell r="G215" t="str">
            <v>Misc Payer</v>
          </cell>
        </row>
        <row r="216">
          <cell r="D216">
            <v>4564</v>
          </cell>
          <cell r="E216" t="str">
            <v>US Dol</v>
          </cell>
          <cell r="F216" t="str">
            <v>Workmans Comp</v>
          </cell>
          <cell r="G216" t="str">
            <v>Misc Payer</v>
          </cell>
        </row>
        <row r="217">
          <cell r="D217">
            <v>4590</v>
          </cell>
          <cell r="E217" t="str">
            <v>Self Pay</v>
          </cell>
          <cell r="F217" t="str">
            <v>Self Pay</v>
          </cell>
          <cell r="G217" t="str">
            <v>Misc Payer</v>
          </cell>
        </row>
        <row r="218">
          <cell r="D218">
            <v>4791</v>
          </cell>
          <cell r="E218" t="str">
            <v>Risk Managment</v>
          </cell>
          <cell r="F218" t="str">
            <v>Workmans Comp</v>
          </cell>
          <cell r="G218" t="str">
            <v>Misc Payer</v>
          </cell>
        </row>
        <row r="219">
          <cell r="D219">
            <v>6340</v>
          </cell>
          <cell r="E219" t="str">
            <v>Scott and White Health Plans</v>
          </cell>
          <cell r="F219" t="str">
            <v>Private Insurance</v>
          </cell>
          <cell r="G219" t="str">
            <v>Misc Payer</v>
          </cell>
        </row>
        <row r="220">
          <cell r="D220">
            <v>6437</v>
          </cell>
          <cell r="E220" t="str">
            <v>Reserve National Ins</v>
          </cell>
          <cell r="F220" t="str">
            <v>Private Insurance</v>
          </cell>
          <cell r="G220" t="str">
            <v>Misc Payer</v>
          </cell>
        </row>
        <row r="221">
          <cell r="D221">
            <v>6504</v>
          </cell>
          <cell r="E221" t="str">
            <v>Assurant Health</v>
          </cell>
          <cell r="F221" t="str">
            <v>Private Insurance</v>
          </cell>
          <cell r="G221" t="str">
            <v>Misc Payer</v>
          </cell>
        </row>
        <row r="222">
          <cell r="D222">
            <v>6580</v>
          </cell>
          <cell r="E222" t="str">
            <v>Sheet Metal Workers Nat</v>
          </cell>
          <cell r="F222" t="str">
            <v>Private Insurance</v>
          </cell>
          <cell r="G222" t="str">
            <v>Misc Payer</v>
          </cell>
        </row>
        <row r="223">
          <cell r="D223">
            <v>6987</v>
          </cell>
          <cell r="E223" t="str">
            <v>Benefit Management ADM INC</v>
          </cell>
          <cell r="F223" t="str">
            <v>Private Insurance</v>
          </cell>
          <cell r="G223" t="str">
            <v>Misc Payer</v>
          </cell>
        </row>
        <row r="224">
          <cell r="D224">
            <v>7600</v>
          </cell>
          <cell r="E224" t="str">
            <v>ViaCare Inc</v>
          </cell>
          <cell r="F224" t="str">
            <v>Private Insurance</v>
          </cell>
          <cell r="G224" t="str">
            <v>Misc Payer</v>
          </cell>
        </row>
        <row r="225">
          <cell r="D225">
            <v>7610</v>
          </cell>
          <cell r="E225" t="str">
            <v>WELLCARE HEALTH PLANS</v>
          </cell>
          <cell r="F225" t="str">
            <v>Medicare Replacement Plan</v>
          </cell>
          <cell r="G225" t="str">
            <v>Misc Payer</v>
          </cell>
        </row>
        <row r="226">
          <cell r="D226">
            <v>7729</v>
          </cell>
          <cell r="E226" t="str">
            <v>America First</v>
          </cell>
          <cell r="F226" t="str">
            <v>Workmans Comp</v>
          </cell>
          <cell r="G226" t="str">
            <v>Misc Payer</v>
          </cell>
        </row>
        <row r="227">
          <cell r="D227">
            <v>7908</v>
          </cell>
          <cell r="E227" t="str">
            <v>Dept. of Labor</v>
          </cell>
          <cell r="F227" t="str">
            <v>Workmans Comp</v>
          </cell>
          <cell r="G227" t="str">
            <v>Misc Payer</v>
          </cell>
        </row>
        <row r="228">
          <cell r="D228">
            <v>8480</v>
          </cell>
          <cell r="E228" t="str">
            <v>Meritain</v>
          </cell>
          <cell r="F228" t="str">
            <v>Private Insurance</v>
          </cell>
          <cell r="G228" t="str">
            <v>Misc Payer</v>
          </cell>
        </row>
        <row r="229">
          <cell r="D229">
            <v>8524</v>
          </cell>
          <cell r="E229" t="str">
            <v>Zenith Insurance Company</v>
          </cell>
          <cell r="F229" t="str">
            <v>Workmans Comp</v>
          </cell>
          <cell r="G229" t="str">
            <v>Misc Payer</v>
          </cell>
        </row>
        <row r="230">
          <cell r="D230">
            <v>8643</v>
          </cell>
          <cell r="E230" t="str">
            <v>Sedgwick Insurance</v>
          </cell>
          <cell r="F230" t="str">
            <v>Workmans Comp</v>
          </cell>
          <cell r="G230" t="str">
            <v>Misc Payer</v>
          </cell>
        </row>
        <row r="231">
          <cell r="D231">
            <v>8682</v>
          </cell>
          <cell r="E231" t="str">
            <v>Group &amp; Pension Administrators</v>
          </cell>
          <cell r="F231" t="str">
            <v>Private Insurance</v>
          </cell>
          <cell r="G231" t="str">
            <v>Misc Payer</v>
          </cell>
        </row>
        <row r="232">
          <cell r="D232">
            <v>8697</v>
          </cell>
          <cell r="E232" t="str">
            <v>CHUBB &amp; SON</v>
          </cell>
          <cell r="F232" t="str">
            <v>Workmans Comp</v>
          </cell>
          <cell r="G232" t="str">
            <v>Misc Payer</v>
          </cell>
        </row>
        <row r="233">
          <cell r="D233">
            <v>8906</v>
          </cell>
          <cell r="E233" t="str">
            <v>TML</v>
          </cell>
          <cell r="F233" t="str">
            <v>Workmans Comp</v>
          </cell>
          <cell r="G233" t="str">
            <v>Misc Payer</v>
          </cell>
        </row>
        <row r="234">
          <cell r="D234">
            <v>8973</v>
          </cell>
          <cell r="E234" t="str">
            <v>WC.TWCC</v>
          </cell>
          <cell r="F234" t="str">
            <v>Workmans Comp</v>
          </cell>
          <cell r="G234" t="str">
            <v>Misc Payer</v>
          </cell>
        </row>
        <row r="235">
          <cell r="D235">
            <v>9651</v>
          </cell>
          <cell r="E235" t="str">
            <v>Coresource</v>
          </cell>
          <cell r="F235" t="str">
            <v>Private Insurance</v>
          </cell>
          <cell r="G235" t="str">
            <v>Misc Payer</v>
          </cell>
        </row>
        <row r="236">
          <cell r="D236">
            <v>9765</v>
          </cell>
          <cell r="E236" t="str">
            <v>Healthsmart</v>
          </cell>
          <cell r="F236" t="str">
            <v>Private Insurance</v>
          </cell>
          <cell r="G236" t="str">
            <v>Misc Payer</v>
          </cell>
        </row>
        <row r="237">
          <cell r="D237">
            <v>9782</v>
          </cell>
          <cell r="E237" t="str">
            <v>Private Healthcare Systems (PCHS)</v>
          </cell>
          <cell r="F237" t="str">
            <v>Other</v>
          </cell>
          <cell r="G237" t="str">
            <v>Misc Payer</v>
          </cell>
        </row>
        <row r="238">
          <cell r="D238">
            <v>9889</v>
          </cell>
          <cell r="E238" t="str">
            <v>Summacare PPO</v>
          </cell>
          <cell r="F238" t="str">
            <v>Private Insurance</v>
          </cell>
          <cell r="G238" t="str">
            <v>Misc Payer</v>
          </cell>
        </row>
        <row r="239">
          <cell r="D239">
            <v>10302</v>
          </cell>
          <cell r="F239" t="str">
            <v>Private Insurance</v>
          </cell>
          <cell r="G239" t="str">
            <v>Misc Payer</v>
          </cell>
        </row>
        <row r="240">
          <cell r="D240">
            <v>10310</v>
          </cell>
          <cell r="E240" t="str">
            <v>Chubb Ins</v>
          </cell>
          <cell r="F240" t="str">
            <v>Workmans Comp</v>
          </cell>
          <cell r="G240" t="str">
            <v>Misc Payer</v>
          </cell>
        </row>
        <row r="241">
          <cell r="D241">
            <v>10596</v>
          </cell>
          <cell r="E241" t="str">
            <v>APWU Health Care Plan</v>
          </cell>
          <cell r="F241" t="str">
            <v>Private Insurance</v>
          </cell>
          <cell r="G241" t="str">
            <v>Misc Payer</v>
          </cell>
        </row>
        <row r="242">
          <cell r="D242">
            <v>10693</v>
          </cell>
          <cell r="E242" t="str">
            <v>Alaskacare</v>
          </cell>
          <cell r="F242" t="str">
            <v>Private Insurance</v>
          </cell>
          <cell r="G242" t="str">
            <v>Misc Payer</v>
          </cell>
        </row>
        <row r="243">
          <cell r="D243">
            <v>10703</v>
          </cell>
          <cell r="E243" t="str">
            <v>AIG WORKMANS COMP</v>
          </cell>
          <cell r="F243" t="str">
            <v>Workmans Comp</v>
          </cell>
          <cell r="G243" t="str">
            <v>Misc Payer</v>
          </cell>
        </row>
        <row r="244">
          <cell r="D244">
            <v>10726</v>
          </cell>
          <cell r="E244" t="str">
            <v>UMR</v>
          </cell>
          <cell r="F244" t="str">
            <v>Private Insurance</v>
          </cell>
          <cell r="G244" t="str">
            <v>Misc Payer</v>
          </cell>
        </row>
        <row r="245">
          <cell r="D245">
            <v>10800</v>
          </cell>
          <cell r="E245" t="str">
            <v>Anchor Claims Department</v>
          </cell>
          <cell r="F245" t="str">
            <v>Workmans Comp</v>
          </cell>
          <cell r="G245" t="str">
            <v>Misc Payer</v>
          </cell>
        </row>
        <row r="246">
          <cell r="D246">
            <v>10844</v>
          </cell>
          <cell r="E246" t="str">
            <v>AIR FORCE INSURANCE FUND</v>
          </cell>
          <cell r="F246" t="str">
            <v>Workmans Comp</v>
          </cell>
          <cell r="G246" t="str">
            <v>Misc Payer</v>
          </cell>
        </row>
        <row r="247">
          <cell r="D247">
            <v>10852</v>
          </cell>
          <cell r="E247" t="str">
            <v>1-2-1 CLAIMS</v>
          </cell>
          <cell r="F247" t="str">
            <v>Workmans Comp</v>
          </cell>
          <cell r="G247" t="str">
            <v>Misc Payer</v>
          </cell>
        </row>
        <row r="248">
          <cell r="D248">
            <v>10934</v>
          </cell>
          <cell r="E248" t="str">
            <v>CBCS</v>
          </cell>
          <cell r="F248" t="str">
            <v>Workmans Comp</v>
          </cell>
          <cell r="G248" t="str">
            <v>Misc Payer</v>
          </cell>
        </row>
        <row r="249">
          <cell r="D249">
            <v>10982</v>
          </cell>
          <cell r="E249" t="str">
            <v>Zenith Administrators</v>
          </cell>
          <cell r="F249" t="str">
            <v>Private Insurance</v>
          </cell>
          <cell r="G249" t="str">
            <v>Misc Payer</v>
          </cell>
        </row>
        <row r="250">
          <cell r="D250">
            <v>10990</v>
          </cell>
          <cell r="E250" t="str">
            <v>Chesterfield</v>
          </cell>
          <cell r="F250" t="str">
            <v>Workmans Comp</v>
          </cell>
          <cell r="G250" t="str">
            <v>Misc Payer</v>
          </cell>
        </row>
        <row r="251">
          <cell r="D251">
            <v>11101</v>
          </cell>
          <cell r="E251" t="str">
            <v>NHSI/Dikla Harel Insurance</v>
          </cell>
          <cell r="F251" t="str">
            <v>Private Insurance</v>
          </cell>
          <cell r="G251" t="str">
            <v>Misc Payer</v>
          </cell>
        </row>
        <row r="252">
          <cell r="D252">
            <v>11195</v>
          </cell>
          <cell r="E252" t="str">
            <v>SUPERIOR HEALTHCARE ADVANAGE PLAN</v>
          </cell>
          <cell r="F252" t="str">
            <v>Medicare Replacement Plan</v>
          </cell>
          <cell r="G252" t="str">
            <v>Misc Payer</v>
          </cell>
        </row>
        <row r="253">
          <cell r="D253">
            <v>11233</v>
          </cell>
          <cell r="E253" t="str">
            <v>Texas Municipal League</v>
          </cell>
          <cell r="F253" t="str">
            <v>Workmans Comp</v>
          </cell>
          <cell r="G253" t="str">
            <v>Misc Payer</v>
          </cell>
        </row>
        <row r="254">
          <cell r="D254">
            <v>11250</v>
          </cell>
          <cell r="E254" t="str">
            <v>EBMS</v>
          </cell>
          <cell r="F254" t="str">
            <v>Private Insurance</v>
          </cell>
          <cell r="G254" t="str">
            <v>Misc Payer</v>
          </cell>
        </row>
        <row r="255">
          <cell r="D255">
            <v>11351</v>
          </cell>
          <cell r="E255" t="str">
            <v>WC FED US DEPARTMENT OF LABOR</v>
          </cell>
          <cell r="F255" t="str">
            <v>Workmans Comp</v>
          </cell>
          <cell r="G255" t="str">
            <v>Misc Payer</v>
          </cell>
        </row>
        <row r="256">
          <cell r="D256">
            <v>11358</v>
          </cell>
          <cell r="E256" t="str">
            <v>AlaskaCare</v>
          </cell>
          <cell r="F256" t="str">
            <v>Private Insurance</v>
          </cell>
          <cell r="G256" t="str">
            <v>Misc Payer</v>
          </cell>
        </row>
        <row r="257">
          <cell r="D257">
            <v>11393</v>
          </cell>
          <cell r="E257" t="str">
            <v>BUNCH CARE SOLUTIONS</v>
          </cell>
          <cell r="F257" t="str">
            <v>Workmans Comp</v>
          </cell>
          <cell r="G257" t="str">
            <v>Misc Payer</v>
          </cell>
        </row>
        <row r="258">
          <cell r="D258">
            <v>11554</v>
          </cell>
          <cell r="E258" t="str">
            <v>Amerisure WC</v>
          </cell>
          <cell r="F258" t="str">
            <v>Other</v>
          </cell>
          <cell r="G258" t="str">
            <v>Misc Payer</v>
          </cell>
        </row>
        <row r="259">
          <cell r="D259">
            <v>11609</v>
          </cell>
          <cell r="E259" t="str">
            <v>Sedgwick Claims Mgmt Services, Inc</v>
          </cell>
          <cell r="F259" t="str">
            <v>Workmans Comp</v>
          </cell>
          <cell r="G259" t="str">
            <v>Misc Payer</v>
          </cell>
        </row>
        <row r="260">
          <cell r="D260">
            <v>11664</v>
          </cell>
          <cell r="E260" t="str">
            <v>AMERICA FIRST INSURANCE</v>
          </cell>
          <cell r="F260" t="str">
            <v>Workmans Comp</v>
          </cell>
          <cell r="G260" t="str">
            <v>Misc Payer</v>
          </cell>
        </row>
        <row r="261">
          <cell r="D261">
            <v>11667</v>
          </cell>
          <cell r="E261" t="str">
            <v>WEB TPA</v>
          </cell>
          <cell r="F261" t="str">
            <v>Private Insurance</v>
          </cell>
          <cell r="G261" t="str">
            <v>Misc Payer</v>
          </cell>
        </row>
        <row r="262">
          <cell r="D262">
            <v>11724</v>
          </cell>
          <cell r="E262" t="str">
            <v>KEY HEALTH</v>
          </cell>
          <cell r="F262" t="str">
            <v>Lein Case</v>
          </cell>
          <cell r="G262" t="str">
            <v>Misc Payer</v>
          </cell>
        </row>
        <row r="263">
          <cell r="D263">
            <v>11802</v>
          </cell>
          <cell r="E263" t="str">
            <v>DEPARTMENT OF LABOR AND INDUSTRIES</v>
          </cell>
          <cell r="F263" t="str">
            <v>Workmans Comp</v>
          </cell>
          <cell r="G263" t="str">
            <v>Misc Payer</v>
          </cell>
        </row>
        <row r="264">
          <cell r="D264">
            <v>11897</v>
          </cell>
          <cell r="E264" t="str">
            <v>HealthTexas Medical Group</v>
          </cell>
          <cell r="F264" t="str">
            <v>Medicare Replacement Plan</v>
          </cell>
          <cell r="G264" t="str">
            <v>Misc Payer</v>
          </cell>
        </row>
        <row r="265">
          <cell r="D265">
            <v>11930</v>
          </cell>
          <cell r="E265" t="str">
            <v>Christian Brothers Religi</v>
          </cell>
          <cell r="F265" t="str">
            <v>Private Insurance</v>
          </cell>
          <cell r="G265" t="str">
            <v>Misc Payer</v>
          </cell>
        </row>
        <row r="266">
          <cell r="D266">
            <v>12532</v>
          </cell>
          <cell r="E266" t="str">
            <v>Amerisure</v>
          </cell>
          <cell r="F266" t="str">
            <v>Workmans Comp</v>
          </cell>
          <cell r="G266" t="str">
            <v>Misc Payer</v>
          </cell>
        </row>
        <row r="267">
          <cell r="D267">
            <v>12560</v>
          </cell>
          <cell r="E267" t="str">
            <v>WC.NTWCC AMERISAFE</v>
          </cell>
          <cell r="F267" t="str">
            <v>Workmans Comp</v>
          </cell>
          <cell r="G267" t="str">
            <v>Misc Payer</v>
          </cell>
        </row>
        <row r="268">
          <cell r="D268">
            <v>12616</v>
          </cell>
          <cell r="E268" t="str">
            <v>Labor &amp; Industries</v>
          </cell>
          <cell r="F268" t="str">
            <v>Workmans Comp</v>
          </cell>
          <cell r="G268" t="str">
            <v>Misc Payer</v>
          </cell>
        </row>
        <row r="269">
          <cell r="D269">
            <v>12620</v>
          </cell>
          <cell r="E269" t="str">
            <v>FIRST CARE</v>
          </cell>
          <cell r="F269" t="str">
            <v>Private Insurance</v>
          </cell>
          <cell r="G269" t="str">
            <v>Misc Payer</v>
          </cell>
        </row>
        <row r="270">
          <cell r="D270">
            <v>12625</v>
          </cell>
          <cell r="E270" t="str">
            <v>CNA WORKERS COMP</v>
          </cell>
          <cell r="F270" t="str">
            <v>Workmans Comp</v>
          </cell>
          <cell r="G270" t="str">
            <v>Misc Payer</v>
          </cell>
        </row>
        <row r="271">
          <cell r="D271">
            <v>12716</v>
          </cell>
          <cell r="E271" t="str">
            <v>Bituminous</v>
          </cell>
          <cell r="F271" t="str">
            <v>Workmans Comp</v>
          </cell>
          <cell r="G271" t="str">
            <v>Misc Payer</v>
          </cell>
        </row>
        <row r="272">
          <cell r="D272">
            <v>12745</v>
          </cell>
          <cell r="E272" t="str">
            <v>Integrated Medical Solutions</v>
          </cell>
          <cell r="F272" t="str">
            <v>Private Insurance</v>
          </cell>
          <cell r="G272" t="str">
            <v>Misc Payer</v>
          </cell>
        </row>
        <row r="273">
          <cell r="D273">
            <v>12759</v>
          </cell>
          <cell r="E273" t="str">
            <v>AmeriVantage</v>
          </cell>
          <cell r="F273" t="str">
            <v>Medicare Replacement Plan</v>
          </cell>
          <cell r="G273" t="str">
            <v>Misc Payer</v>
          </cell>
        </row>
        <row r="274">
          <cell r="D274">
            <v>12780</v>
          </cell>
          <cell r="E274" t="str">
            <v>WA-ID Operating Engineers Health &amp; Welfare Trust Fund</v>
          </cell>
          <cell r="F274" t="str">
            <v>Private Insurance</v>
          </cell>
          <cell r="G274" t="str">
            <v>Misc Payer</v>
          </cell>
        </row>
        <row r="275">
          <cell r="D275">
            <v>12783</v>
          </cell>
          <cell r="E275" t="str">
            <v>Kaiser Permanente MC</v>
          </cell>
          <cell r="F275" t="str">
            <v>Medicare Replacement Plan</v>
          </cell>
          <cell r="G275" t="str">
            <v>Misc Payer</v>
          </cell>
        </row>
        <row r="276">
          <cell r="D276">
            <v>12794</v>
          </cell>
          <cell r="E276" t="str">
            <v>HEALTHSMART</v>
          </cell>
          <cell r="F276" t="str">
            <v>Private Insurance</v>
          </cell>
          <cell r="G276" t="str">
            <v>Misc Payer</v>
          </cell>
        </row>
        <row r="277">
          <cell r="D277">
            <v>12895</v>
          </cell>
          <cell r="E277" t="str">
            <v>Secure Horizons</v>
          </cell>
          <cell r="F277" t="str">
            <v>Medicare Replacement Plan</v>
          </cell>
          <cell r="G277" t="str">
            <v>Misc Payer</v>
          </cell>
        </row>
        <row r="278">
          <cell r="D278">
            <v>12952</v>
          </cell>
          <cell r="E278" t="str">
            <v>Integrated Medical Solutions</v>
          </cell>
          <cell r="F278" t="str">
            <v>Private Insurance</v>
          </cell>
          <cell r="G278" t="str">
            <v>Misc Payer</v>
          </cell>
        </row>
        <row r="279">
          <cell r="D279">
            <v>13027</v>
          </cell>
          <cell r="E279" t="str">
            <v>Asuris Northwest Healthcare</v>
          </cell>
          <cell r="F279" t="str">
            <v>Medicare Replacement Plan</v>
          </cell>
          <cell r="G279" t="str">
            <v>Misc Payer</v>
          </cell>
        </row>
        <row r="280">
          <cell r="D280">
            <v>13099</v>
          </cell>
          <cell r="E280" t="str">
            <v>Coventry HealthCare</v>
          </cell>
          <cell r="F280" t="str">
            <v>Private Insurance</v>
          </cell>
          <cell r="G280" t="str">
            <v>Misc Payer</v>
          </cell>
        </row>
        <row r="281">
          <cell r="D281">
            <v>13116</v>
          </cell>
          <cell r="E281" t="str">
            <v>USDOL</v>
          </cell>
          <cell r="F281" t="str">
            <v>Workmans Comp</v>
          </cell>
          <cell r="G281" t="str">
            <v>Misc Payer</v>
          </cell>
        </row>
        <row r="282">
          <cell r="D282">
            <v>13143</v>
          </cell>
          <cell r="E282" t="str">
            <v>MEDPARTNERS ADMINISTRATIVE SERVICES</v>
          </cell>
          <cell r="F282" t="str">
            <v>Private Insurance</v>
          </cell>
          <cell r="G282" t="str">
            <v>Misc Payer</v>
          </cell>
        </row>
        <row r="283">
          <cell r="D283">
            <v>13170</v>
          </cell>
          <cell r="E283" t="str">
            <v>Colorado Choice Health</v>
          </cell>
          <cell r="F283" t="str">
            <v>Medicare Replacement Plan</v>
          </cell>
          <cell r="G283" t="str">
            <v>Misc Payer</v>
          </cell>
        </row>
        <row r="284">
          <cell r="D284">
            <v>13173</v>
          </cell>
          <cell r="E284" t="str">
            <v>AMERISURE</v>
          </cell>
          <cell r="F284" t="str">
            <v>Workmans Comp</v>
          </cell>
          <cell r="G284" t="str">
            <v>Misc Payer</v>
          </cell>
        </row>
        <row r="285">
          <cell r="D285">
            <v>13179</v>
          </cell>
          <cell r="E285" t="str">
            <v>Union Pacific Railroad</v>
          </cell>
          <cell r="F285" t="str">
            <v>Private Insurance</v>
          </cell>
          <cell r="G285" t="str">
            <v>Misc Payer</v>
          </cell>
        </row>
        <row r="286">
          <cell r="D286">
            <v>13208</v>
          </cell>
          <cell r="E286" t="str">
            <v>Chartis</v>
          </cell>
          <cell r="F286" t="str">
            <v>Workmans Comp</v>
          </cell>
          <cell r="G286" t="str">
            <v>Misc Payer</v>
          </cell>
        </row>
        <row r="287">
          <cell r="D287">
            <v>13228</v>
          </cell>
          <cell r="E287" t="str">
            <v>RISK MANAGEMENT</v>
          </cell>
          <cell r="F287" t="str">
            <v>Workmans Comp</v>
          </cell>
          <cell r="G287" t="str">
            <v>Misc Payer</v>
          </cell>
        </row>
        <row r="288">
          <cell r="D288">
            <v>13263</v>
          </cell>
          <cell r="E288" t="str">
            <v>Adelman Travelers</v>
          </cell>
          <cell r="F288" t="str">
            <v>Private Insurance</v>
          </cell>
          <cell r="G288" t="str">
            <v>Misc Payer</v>
          </cell>
        </row>
        <row r="289">
          <cell r="D289">
            <v>13274</v>
          </cell>
          <cell r="E289" t="str">
            <v>US Department of Labor (DFEC)</v>
          </cell>
          <cell r="F289" t="str">
            <v>Workmans Comp</v>
          </cell>
          <cell r="G289" t="str">
            <v>Misc Payer</v>
          </cell>
        </row>
        <row r="290">
          <cell r="D290">
            <v>13327</v>
          </cell>
          <cell r="E290" t="str">
            <v>Medicare- MOLINA HEALTHCARE</v>
          </cell>
          <cell r="F290" t="str">
            <v>Medicare Replacement Plan</v>
          </cell>
          <cell r="G290" t="str">
            <v>Misc Payer</v>
          </cell>
        </row>
        <row r="291">
          <cell r="D291">
            <v>13360</v>
          </cell>
          <cell r="E291" t="str">
            <v>MVP HEALTH</v>
          </cell>
          <cell r="F291" t="str">
            <v>Private Insurance</v>
          </cell>
          <cell r="G291" t="str">
            <v>Misc Payer</v>
          </cell>
        </row>
        <row r="292">
          <cell r="D292">
            <v>13385</v>
          </cell>
          <cell r="E292" t="str">
            <v>FARA</v>
          </cell>
          <cell r="F292" t="str">
            <v>Workmans Comp</v>
          </cell>
          <cell r="G292" t="str">
            <v>Misc Payer</v>
          </cell>
        </row>
        <row r="293">
          <cell r="D293">
            <v>13395</v>
          </cell>
          <cell r="E293" t="str">
            <v>Libery Mutual Insurance</v>
          </cell>
          <cell r="F293" t="str">
            <v>Workmans Comp</v>
          </cell>
          <cell r="G293" t="str">
            <v>Misc Payer</v>
          </cell>
        </row>
        <row r="294">
          <cell r="D294">
            <v>13445</v>
          </cell>
          <cell r="E294" t="str">
            <v>WellMed</v>
          </cell>
          <cell r="F294" t="str">
            <v>Medicare Replacement Plan</v>
          </cell>
          <cell r="G294" t="str">
            <v>Misc Payer</v>
          </cell>
        </row>
        <row r="295">
          <cell r="D295">
            <v>13500</v>
          </cell>
          <cell r="E295" t="str">
            <v>KAISER PERMANENTE</v>
          </cell>
          <cell r="F295" t="str">
            <v>Private Insurance</v>
          </cell>
          <cell r="G295" t="str">
            <v>Misc Payer</v>
          </cell>
        </row>
        <row r="296">
          <cell r="D296">
            <v>13518</v>
          </cell>
          <cell r="E296" t="str">
            <v>WC TX Municipal LEA</v>
          </cell>
          <cell r="F296" t="str">
            <v>Workmans Comp</v>
          </cell>
          <cell r="G296" t="str">
            <v>Misc Payer</v>
          </cell>
        </row>
        <row r="297">
          <cell r="D297">
            <v>13639</v>
          </cell>
          <cell r="E297" t="str">
            <v>WC SEDGWICK</v>
          </cell>
          <cell r="F297" t="str">
            <v>Workmans Comp</v>
          </cell>
          <cell r="G297" t="str">
            <v>Misc Payer</v>
          </cell>
        </row>
        <row r="298">
          <cell r="D298">
            <v>13648</v>
          </cell>
          <cell r="E298" t="str">
            <v>PENSER NORTH AMERICA</v>
          </cell>
          <cell r="F298" t="str">
            <v>Workmans Comp</v>
          </cell>
          <cell r="G298" t="str">
            <v>Misc Payer</v>
          </cell>
        </row>
        <row r="299">
          <cell r="D299">
            <v>13650</v>
          </cell>
          <cell r="E299" t="str">
            <v>PROVIDENCE PREFERRED</v>
          </cell>
          <cell r="F299" t="str">
            <v>Private Insurance</v>
          </cell>
          <cell r="G299" t="str">
            <v>Misc Payer</v>
          </cell>
        </row>
        <row r="300">
          <cell r="D300">
            <v>13671</v>
          </cell>
          <cell r="E300" t="str">
            <v>KAISER PERMANENTE</v>
          </cell>
          <cell r="F300" t="str">
            <v>Medicare Replacement Plan</v>
          </cell>
          <cell r="G300" t="str">
            <v>Misc Payer</v>
          </cell>
        </row>
        <row r="301">
          <cell r="D301">
            <v>13672</v>
          </cell>
          <cell r="E301" t="str">
            <v>KAISER PERMANENTE</v>
          </cell>
          <cell r="F301" t="str">
            <v>Medicare Replacement Plan</v>
          </cell>
          <cell r="G301" t="str">
            <v>Misc Payer</v>
          </cell>
        </row>
        <row r="302">
          <cell r="D302">
            <v>13676</v>
          </cell>
          <cell r="E302" t="str">
            <v>KAISER PERMANENTE</v>
          </cell>
          <cell r="F302" t="str">
            <v>Medicare Replacement Plan</v>
          </cell>
          <cell r="G302" t="str">
            <v>Misc Payer</v>
          </cell>
        </row>
        <row r="303">
          <cell r="D303">
            <v>13686</v>
          </cell>
          <cell r="E303" t="str">
            <v>WC EBERLE VIVIAN</v>
          </cell>
          <cell r="F303" t="str">
            <v>Workmans Comp</v>
          </cell>
          <cell r="G303" t="str">
            <v>Misc Payer</v>
          </cell>
        </row>
        <row r="304">
          <cell r="D304">
            <v>13749</v>
          </cell>
          <cell r="E304" t="str">
            <v>Hartford Ins</v>
          </cell>
          <cell r="F304" t="str">
            <v>Workmans Comp</v>
          </cell>
          <cell r="G304" t="str">
            <v>Misc Payer</v>
          </cell>
        </row>
        <row r="305">
          <cell r="D305">
            <v>13774</v>
          </cell>
          <cell r="E305" t="str">
            <v>Inland Emprire Electrical Workers Trust</v>
          </cell>
          <cell r="F305" t="str">
            <v>Private Insurance</v>
          </cell>
          <cell r="G305" t="str">
            <v>Misc Payer</v>
          </cell>
        </row>
        <row r="306">
          <cell r="D306">
            <v>13775</v>
          </cell>
          <cell r="E306" t="str">
            <v>Carvel City of FW</v>
          </cell>
          <cell r="F306" t="str">
            <v>Workmans Comp</v>
          </cell>
          <cell r="G306" t="str">
            <v>Misc Payer</v>
          </cell>
        </row>
        <row r="307">
          <cell r="D307">
            <v>13815</v>
          </cell>
          <cell r="E307" t="str">
            <v>Divisionfor Rehab Serv</v>
          </cell>
          <cell r="F307" t="str">
            <v>Other</v>
          </cell>
          <cell r="G307" t="str">
            <v>Misc Payer</v>
          </cell>
        </row>
        <row r="308">
          <cell r="D308">
            <v>13819</v>
          </cell>
          <cell r="E308" t="str">
            <v>One Beach Insurance</v>
          </cell>
          <cell r="F308" t="str">
            <v>Workmans Comp</v>
          </cell>
          <cell r="G308" t="str">
            <v>Misc Payer</v>
          </cell>
        </row>
        <row r="309">
          <cell r="D309">
            <v>13822</v>
          </cell>
          <cell r="E309" t="str">
            <v>UMR</v>
          </cell>
          <cell r="F309" t="str">
            <v>Private Insurance</v>
          </cell>
          <cell r="G309" t="str">
            <v>Misc Payer</v>
          </cell>
        </row>
        <row r="310">
          <cell r="D310">
            <v>13828</v>
          </cell>
          <cell r="E310" t="str">
            <v>Liberty Mutual</v>
          </cell>
          <cell r="F310" t="str">
            <v>Workmans Comp</v>
          </cell>
          <cell r="G310" t="str">
            <v>Misc Payer</v>
          </cell>
        </row>
        <row r="311">
          <cell r="D311">
            <v>13872</v>
          </cell>
          <cell r="E311" t="str">
            <v>WC AT&amp;T Integrated Disability Service Center</v>
          </cell>
          <cell r="F311" t="str">
            <v>Workmans Comp</v>
          </cell>
          <cell r="G311" t="str">
            <v>Misc Payer</v>
          </cell>
        </row>
        <row r="312">
          <cell r="D312">
            <v>13914</v>
          </cell>
          <cell r="E312" t="str">
            <v>FOREIGN SERVICE</v>
          </cell>
          <cell r="F312" t="str">
            <v>Private Insurance</v>
          </cell>
          <cell r="G312" t="str">
            <v>Misc Payer</v>
          </cell>
        </row>
        <row r="313">
          <cell r="D313">
            <v>13920</v>
          </cell>
          <cell r="E313" t="str">
            <v>LOURDES HEALTH NETWORK</v>
          </cell>
          <cell r="F313" t="str">
            <v>Private Insurance</v>
          </cell>
          <cell r="G313" t="str">
            <v>Misc Payer</v>
          </cell>
        </row>
        <row r="314">
          <cell r="D314">
            <v>13921</v>
          </cell>
          <cell r="E314" t="str">
            <v>CITY OF RICHLAND HEALTH PLAN</v>
          </cell>
          <cell r="F314" t="str">
            <v>Private Insurance</v>
          </cell>
          <cell r="G314" t="str">
            <v>Misc Payer</v>
          </cell>
        </row>
        <row r="315">
          <cell r="D315">
            <v>13922</v>
          </cell>
          <cell r="E315" t="str">
            <v>Medical Mutual</v>
          </cell>
          <cell r="F315" t="str">
            <v>Private Insurance</v>
          </cell>
          <cell r="G315" t="str">
            <v>Misc Payer</v>
          </cell>
        </row>
        <row r="316">
          <cell r="D316">
            <v>13925</v>
          </cell>
          <cell r="E316" t="str">
            <v>COMMUNITY HEALTH PLAN OF WA</v>
          </cell>
          <cell r="F316" t="str">
            <v>Private Insurance</v>
          </cell>
          <cell r="G316" t="str">
            <v>Misc Payer</v>
          </cell>
        </row>
        <row r="317">
          <cell r="D317">
            <v>13931</v>
          </cell>
          <cell r="E317" t="str">
            <v>PROVIDENCE HEALTH PLAN</v>
          </cell>
          <cell r="F317" t="str">
            <v>Private Insurance</v>
          </cell>
          <cell r="G317" t="str">
            <v>Misc Payer</v>
          </cell>
        </row>
        <row r="318">
          <cell r="D318">
            <v>13970</v>
          </cell>
          <cell r="E318" t="str">
            <v>Smart Data Solutions</v>
          </cell>
          <cell r="F318" t="str">
            <v>Private Insurance</v>
          </cell>
          <cell r="G318" t="str">
            <v>Misc Payer</v>
          </cell>
        </row>
        <row r="319">
          <cell r="D319">
            <v>13971</v>
          </cell>
          <cell r="E319" t="str">
            <v>Health First</v>
          </cell>
          <cell r="F319" t="str">
            <v>Private Insurance</v>
          </cell>
          <cell r="G319" t="str">
            <v>Misc Payer</v>
          </cell>
        </row>
        <row r="320">
          <cell r="D320">
            <v>13975</v>
          </cell>
          <cell r="E320" t="str">
            <v>St Paul Travelers Inusrance</v>
          </cell>
          <cell r="F320" t="str">
            <v>Workmans Comp</v>
          </cell>
          <cell r="G320" t="str">
            <v>Misc Payer</v>
          </cell>
        </row>
        <row r="321">
          <cell r="D321">
            <v>13984</v>
          </cell>
          <cell r="E321" t="str">
            <v>PCIP</v>
          </cell>
          <cell r="F321" t="str">
            <v>Private Insurance</v>
          </cell>
          <cell r="G321" t="str">
            <v>Misc Payer</v>
          </cell>
        </row>
        <row r="322">
          <cell r="D322">
            <v>14039</v>
          </cell>
          <cell r="E322" t="str">
            <v>Handover Insurance</v>
          </cell>
          <cell r="F322" t="str">
            <v>Workmans Comp</v>
          </cell>
          <cell r="G322" t="str">
            <v>Misc Payer</v>
          </cell>
        </row>
        <row r="323">
          <cell r="D323">
            <v>14177</v>
          </cell>
          <cell r="E323" t="str">
            <v>Permian Claims Services</v>
          </cell>
          <cell r="F323" t="str">
            <v>Workmans Comp</v>
          </cell>
          <cell r="G323" t="str">
            <v>Misc Payer</v>
          </cell>
        </row>
        <row r="324">
          <cell r="D324">
            <v>14184</v>
          </cell>
          <cell r="E324" t="str">
            <v>AIR FORCE WORKMANS COMP</v>
          </cell>
          <cell r="F324" t="str">
            <v>Workmans Comp</v>
          </cell>
          <cell r="G324" t="str">
            <v>Misc Payer</v>
          </cell>
        </row>
        <row r="325">
          <cell r="D325">
            <v>14200</v>
          </cell>
          <cell r="E325" t="str">
            <v>MEDICA</v>
          </cell>
          <cell r="F325" t="str">
            <v>Private Insurance</v>
          </cell>
          <cell r="G325" t="str">
            <v>Misc Payer</v>
          </cell>
        </row>
        <row r="326">
          <cell r="D326">
            <v>14201</v>
          </cell>
          <cell r="E326" t="str">
            <v>WELLCARE</v>
          </cell>
          <cell r="F326" t="str">
            <v>Medicare Replacement Plan</v>
          </cell>
          <cell r="G326" t="str">
            <v>Misc Payer</v>
          </cell>
        </row>
        <row r="327">
          <cell r="D327">
            <v>14208</v>
          </cell>
          <cell r="E327" t="str">
            <v>WA TEAMSTER WELFARE TRUST</v>
          </cell>
          <cell r="F327" t="str">
            <v>Private Insurance</v>
          </cell>
          <cell r="G327" t="str">
            <v>Misc Payer</v>
          </cell>
        </row>
        <row r="328">
          <cell r="D328">
            <v>14216</v>
          </cell>
          <cell r="E328" t="str">
            <v>BMA</v>
          </cell>
          <cell r="F328" t="str">
            <v>Private Insurance</v>
          </cell>
          <cell r="G328" t="str">
            <v>Misc Payer</v>
          </cell>
        </row>
        <row r="329">
          <cell r="D329">
            <v>14298</v>
          </cell>
          <cell r="E329" t="str">
            <v>Vestacare Inc</v>
          </cell>
          <cell r="F329" t="str">
            <v>Private Insurance</v>
          </cell>
          <cell r="G329" t="str">
            <v>Misc Payer</v>
          </cell>
        </row>
        <row r="330">
          <cell r="D330">
            <v>14702</v>
          </cell>
          <cell r="E330" t="str">
            <v>SH PIPA Wellmed</v>
          </cell>
          <cell r="F330" t="str">
            <v>Medicare Replacement Plan</v>
          </cell>
          <cell r="G330" t="str">
            <v>Misc Payer</v>
          </cell>
        </row>
        <row r="331">
          <cell r="D331">
            <v>14748</v>
          </cell>
          <cell r="E331" t="str">
            <v>EBS</v>
          </cell>
          <cell r="F331" t="str">
            <v>Private Insurance</v>
          </cell>
          <cell r="G331" t="str">
            <v>Misc Payer</v>
          </cell>
        </row>
        <row r="332">
          <cell r="D332">
            <v>14822</v>
          </cell>
          <cell r="E332" t="str">
            <v>HEALTH NET</v>
          </cell>
          <cell r="F332" t="str">
            <v>Private Insurance</v>
          </cell>
          <cell r="G332" t="str">
            <v>Misc Payer</v>
          </cell>
        </row>
        <row r="333">
          <cell r="D333">
            <v>15911</v>
          </cell>
          <cell r="E333" t="str">
            <v>Chartis</v>
          </cell>
          <cell r="F333" t="str">
            <v>Workmans Comp</v>
          </cell>
          <cell r="G333" t="str">
            <v>Misc Payer</v>
          </cell>
        </row>
        <row r="334">
          <cell r="D334">
            <v>15920</v>
          </cell>
          <cell r="E334" t="str">
            <v>TEXAS MUNICIPAL LEAGUE</v>
          </cell>
          <cell r="F334" t="str">
            <v>Workmans Comp</v>
          </cell>
          <cell r="G334" t="str">
            <v>Misc Payer</v>
          </cell>
        </row>
        <row r="335">
          <cell r="D335">
            <v>15945</v>
          </cell>
          <cell r="E335" t="str">
            <v>DEPT OF LABOR</v>
          </cell>
          <cell r="F335" t="str">
            <v>Workmans Comp</v>
          </cell>
          <cell r="G335" t="str">
            <v>Misc Payer</v>
          </cell>
        </row>
        <row r="336">
          <cell r="D336">
            <v>15956</v>
          </cell>
          <cell r="E336" t="str">
            <v>HEALTH NET</v>
          </cell>
          <cell r="F336" t="str">
            <v>Private Insurance</v>
          </cell>
          <cell r="G336" t="str">
            <v>Misc Payer</v>
          </cell>
        </row>
        <row r="337">
          <cell r="D337">
            <v>15983</v>
          </cell>
          <cell r="E337" t="str">
            <v>CNA</v>
          </cell>
          <cell r="F337" t="str">
            <v>Workmans Comp</v>
          </cell>
          <cell r="G337" t="str">
            <v>Misc Payer</v>
          </cell>
        </row>
        <row r="338">
          <cell r="D338">
            <v>15999</v>
          </cell>
          <cell r="E338" t="str">
            <v>FAMILY CARE HEALTH PLANS</v>
          </cell>
          <cell r="F338" t="str">
            <v>Medicare Replacement Plan</v>
          </cell>
          <cell r="G338" t="str">
            <v>Misc Payer</v>
          </cell>
        </row>
        <row r="339">
          <cell r="D339">
            <v>16035</v>
          </cell>
          <cell r="E339" t="str">
            <v>TRISTAR RISK MANAGEMENT</v>
          </cell>
          <cell r="F339" t="str">
            <v>Workmans Comp</v>
          </cell>
          <cell r="G339" t="str">
            <v>Misc Payer</v>
          </cell>
        </row>
        <row r="340">
          <cell r="D340">
            <v>16088</v>
          </cell>
          <cell r="E340" t="str">
            <v>ILWU - PMA COAST WIDE</v>
          </cell>
          <cell r="F340" t="str">
            <v>Private Insurance</v>
          </cell>
          <cell r="G340" t="str">
            <v>Misc Payer</v>
          </cell>
        </row>
        <row r="341">
          <cell r="D341">
            <v>16196</v>
          </cell>
          <cell r="E341" t="str">
            <v>CMI Arkansas Claims</v>
          </cell>
          <cell r="F341" t="str">
            <v>Workmans Comp</v>
          </cell>
          <cell r="G341" t="str">
            <v>Misc Payer</v>
          </cell>
        </row>
        <row r="342">
          <cell r="D342">
            <v>16300</v>
          </cell>
          <cell r="E342" t="str">
            <v>Indigent Care Delta CN</v>
          </cell>
          <cell r="F342" t="str">
            <v>Private Insurance</v>
          </cell>
          <cell r="G342" t="str">
            <v>Misc Payer</v>
          </cell>
        </row>
        <row r="343">
          <cell r="D343">
            <v>16305</v>
          </cell>
          <cell r="E343" t="str">
            <v>PINNACOL</v>
          </cell>
          <cell r="F343" t="str">
            <v>Workmans Comp</v>
          </cell>
          <cell r="G343" t="str">
            <v>Misc Payer</v>
          </cell>
        </row>
        <row r="344">
          <cell r="D344">
            <v>16317</v>
          </cell>
          <cell r="E344" t="str">
            <v>Workers Comp Fund</v>
          </cell>
          <cell r="F344" t="str">
            <v>Workmans Comp</v>
          </cell>
          <cell r="G344" t="str">
            <v>Misc Payer</v>
          </cell>
        </row>
        <row r="345">
          <cell r="D345">
            <v>16321</v>
          </cell>
          <cell r="E345" t="str">
            <v>HMA Healthcare Management Administration</v>
          </cell>
          <cell r="F345" t="str">
            <v>Private Insurance</v>
          </cell>
          <cell r="G345" t="str">
            <v>Misc Payer</v>
          </cell>
        </row>
        <row r="346">
          <cell r="D346">
            <v>16335</v>
          </cell>
          <cell r="E346" t="str">
            <v>Corvel</v>
          </cell>
          <cell r="F346" t="str">
            <v>Workmans Comp</v>
          </cell>
          <cell r="G346" t="str">
            <v>Misc Payer</v>
          </cell>
        </row>
        <row r="347">
          <cell r="D347">
            <v>16457</v>
          </cell>
          <cell r="E347" t="str">
            <v>OPERATING ENGINEERS LOCALS 302 &amp; 612</v>
          </cell>
          <cell r="F347" t="str">
            <v>Private Insurance</v>
          </cell>
          <cell r="G347" t="str">
            <v>Misc Payer</v>
          </cell>
        </row>
        <row r="348">
          <cell r="D348">
            <v>16472</v>
          </cell>
          <cell r="E348" t="str">
            <v>WC St Paul Travlers</v>
          </cell>
          <cell r="F348" t="str">
            <v>Workmans Comp</v>
          </cell>
          <cell r="G348" t="str">
            <v>Misc Payer</v>
          </cell>
        </row>
        <row r="349">
          <cell r="D349">
            <v>16582</v>
          </cell>
          <cell r="E349" t="str">
            <v>Firms Insurance</v>
          </cell>
          <cell r="F349" t="str">
            <v>Workmans Comp</v>
          </cell>
          <cell r="G349" t="str">
            <v>Misc Payer</v>
          </cell>
        </row>
        <row r="350">
          <cell r="D350">
            <v>16584</v>
          </cell>
          <cell r="E350" t="str">
            <v>MELTON TRUCK LINES</v>
          </cell>
          <cell r="F350" t="str">
            <v>Workmans Comp</v>
          </cell>
          <cell r="G350" t="str">
            <v>Misc Payer</v>
          </cell>
        </row>
        <row r="351">
          <cell r="D351">
            <v>16631</v>
          </cell>
          <cell r="E351" t="str">
            <v>COM1.IND</v>
          </cell>
          <cell r="F351" t="str">
            <v>Workmans Comp</v>
          </cell>
          <cell r="G351" t="str">
            <v>Misc Payer</v>
          </cell>
        </row>
        <row r="352">
          <cell r="D352">
            <v>16714</v>
          </cell>
          <cell r="E352" t="str">
            <v>SERVICE LLOYDS</v>
          </cell>
          <cell r="F352" t="str">
            <v>Workmans Comp</v>
          </cell>
          <cell r="G352" t="str">
            <v>Misc Payer</v>
          </cell>
        </row>
        <row r="353">
          <cell r="D353">
            <v>16715</v>
          </cell>
          <cell r="E353" t="str">
            <v>UMR</v>
          </cell>
          <cell r="F353" t="str">
            <v>Private Insurance</v>
          </cell>
          <cell r="G353" t="str">
            <v>Misc Payer</v>
          </cell>
        </row>
        <row r="354">
          <cell r="D354">
            <v>16720</v>
          </cell>
          <cell r="E354" t="str">
            <v>ESIS</v>
          </cell>
          <cell r="F354" t="str">
            <v>Workmans Comp</v>
          </cell>
          <cell r="G354" t="str">
            <v>Misc Payer</v>
          </cell>
        </row>
        <row r="355">
          <cell r="D355">
            <v>16722</v>
          </cell>
          <cell r="E355" t="str">
            <v>Texas Hospital Exchane</v>
          </cell>
          <cell r="F355" t="str">
            <v>Workmans Comp</v>
          </cell>
          <cell r="G355" t="str">
            <v>Misc Payer</v>
          </cell>
        </row>
        <row r="356">
          <cell r="D356">
            <v>16742</v>
          </cell>
          <cell r="E356" t="str">
            <v>Maxor Admin SVC</v>
          </cell>
          <cell r="F356" t="str">
            <v>Private Insurance</v>
          </cell>
          <cell r="G356" t="str">
            <v>Misc Payer</v>
          </cell>
        </row>
        <row r="357">
          <cell r="D357">
            <v>16923</v>
          </cell>
          <cell r="E357" t="str">
            <v>SEDGWICK</v>
          </cell>
          <cell r="F357" t="str">
            <v>Workmans Comp</v>
          </cell>
          <cell r="G357" t="str">
            <v>Misc Payer</v>
          </cell>
        </row>
        <row r="358">
          <cell r="D358">
            <v>16989</v>
          </cell>
          <cell r="E358" t="str">
            <v>TML</v>
          </cell>
          <cell r="F358" t="str">
            <v>Private Insurance</v>
          </cell>
          <cell r="G358" t="str">
            <v>Misc Payer</v>
          </cell>
        </row>
        <row r="359">
          <cell r="D359">
            <v>16990</v>
          </cell>
          <cell r="E359" t="str">
            <v>Federated Mutual Ins</v>
          </cell>
          <cell r="F359" t="str">
            <v>Workmans Comp</v>
          </cell>
          <cell r="G359" t="str">
            <v>Misc Payer</v>
          </cell>
        </row>
        <row r="360">
          <cell r="D360">
            <v>17097</v>
          </cell>
          <cell r="E360" t="str">
            <v>Freedom Life Insurance</v>
          </cell>
          <cell r="F360" t="str">
            <v>Medicare</v>
          </cell>
          <cell r="G360" t="str">
            <v>Misc Payer</v>
          </cell>
        </row>
        <row r="361">
          <cell r="D361">
            <v>17124</v>
          </cell>
          <cell r="E361" t="str">
            <v>Sedgwick</v>
          </cell>
          <cell r="F361" t="str">
            <v>Workmans Comp</v>
          </cell>
          <cell r="G361" t="str">
            <v>Misc Payer</v>
          </cell>
        </row>
        <row r="362">
          <cell r="D362">
            <v>17178</v>
          </cell>
          <cell r="E362" t="str">
            <v>Borden Dairy Claims</v>
          </cell>
          <cell r="F362" t="str">
            <v>Workmans Comp</v>
          </cell>
          <cell r="G362" t="str">
            <v>Misc Payer</v>
          </cell>
        </row>
        <row r="363">
          <cell r="D363">
            <v>17270</v>
          </cell>
          <cell r="E363" t="str">
            <v>EQUITABLE PLAN SERVICE</v>
          </cell>
          <cell r="F363" t="str">
            <v>Private Insurance</v>
          </cell>
          <cell r="G363" t="str">
            <v>Misc Payer</v>
          </cell>
        </row>
        <row r="364">
          <cell r="D364">
            <v>17281</v>
          </cell>
          <cell r="E364" t="str">
            <v>BENEFITS MANAGEMENT INC</v>
          </cell>
          <cell r="F364" t="str">
            <v>Private Insurance</v>
          </cell>
          <cell r="G364" t="str">
            <v>Misc Payer</v>
          </cell>
        </row>
        <row r="365">
          <cell r="D365">
            <v>17292</v>
          </cell>
          <cell r="E365" t="str">
            <v>AMERISURE INS</v>
          </cell>
          <cell r="F365" t="str">
            <v>Workmans Comp</v>
          </cell>
          <cell r="G365" t="str">
            <v>Misc Payer</v>
          </cell>
        </row>
        <row r="366">
          <cell r="D366">
            <v>17323</v>
          </cell>
          <cell r="E366" t="str">
            <v>EBMS</v>
          </cell>
          <cell r="F366" t="str">
            <v>Private Insurance</v>
          </cell>
          <cell r="G366" t="str">
            <v>Misc Payer</v>
          </cell>
        </row>
        <row r="367">
          <cell r="D367">
            <v>17355</v>
          </cell>
          <cell r="E367" t="str">
            <v>WELFARE PENSION INC</v>
          </cell>
          <cell r="F367" t="str">
            <v>Private Insurance</v>
          </cell>
          <cell r="G367" t="str">
            <v>Misc Payer</v>
          </cell>
        </row>
        <row r="368">
          <cell r="D368">
            <v>17363</v>
          </cell>
          <cell r="E368" t="str">
            <v>ENTERPRISE</v>
          </cell>
          <cell r="F368" t="str">
            <v>Workmans Comp</v>
          </cell>
          <cell r="G368" t="str">
            <v>Misc Payer</v>
          </cell>
        </row>
        <row r="369">
          <cell r="D369">
            <v>17369</v>
          </cell>
          <cell r="E369" t="str">
            <v>FIRST CHOICE HEALTH ADMIN.</v>
          </cell>
          <cell r="F369" t="str">
            <v>Private Insurance</v>
          </cell>
          <cell r="G369" t="str">
            <v>Misc Payer</v>
          </cell>
        </row>
        <row r="370">
          <cell r="D370">
            <v>17429</v>
          </cell>
          <cell r="E370" t="str">
            <v>ROUND ROCK MEDICAL CENTER</v>
          </cell>
          <cell r="F370" t="str">
            <v>Workmans Comp</v>
          </cell>
          <cell r="G370" t="str">
            <v>Misc Payer</v>
          </cell>
        </row>
        <row r="371">
          <cell r="D371">
            <v>17435</v>
          </cell>
          <cell r="E371" t="str">
            <v>WC Hartford Insurance</v>
          </cell>
          <cell r="F371" t="str">
            <v>Workmans Comp</v>
          </cell>
          <cell r="G371" t="str">
            <v>Misc Payer</v>
          </cell>
        </row>
        <row r="372">
          <cell r="D372">
            <v>17505</v>
          </cell>
          <cell r="E372" t="str">
            <v>Arkansas Clms Mgmt</v>
          </cell>
          <cell r="F372" t="str">
            <v>Workmans Comp</v>
          </cell>
          <cell r="G372" t="str">
            <v>Misc Payer</v>
          </cell>
        </row>
        <row r="373">
          <cell r="D373">
            <v>17527</v>
          </cell>
          <cell r="E373" t="str">
            <v>W/C Chubb and son</v>
          </cell>
          <cell r="F373" t="str">
            <v>Workmans Comp</v>
          </cell>
          <cell r="G373" t="str">
            <v>Misc Payer</v>
          </cell>
        </row>
        <row r="374">
          <cell r="D374">
            <v>17588</v>
          </cell>
          <cell r="E374" t="str">
            <v>LIFEWISE HEALTH PLAN OF WASHINGTON</v>
          </cell>
          <cell r="F374" t="str">
            <v>Private Insurance</v>
          </cell>
          <cell r="G374" t="str">
            <v>Misc Payer</v>
          </cell>
        </row>
        <row r="375">
          <cell r="D375">
            <v>17647</v>
          </cell>
          <cell r="E375" t="str">
            <v>MCMC</v>
          </cell>
          <cell r="F375" t="str">
            <v>Workmans Comp</v>
          </cell>
          <cell r="G375" t="str">
            <v>Misc Payer</v>
          </cell>
        </row>
        <row r="376">
          <cell r="D376">
            <v>17656</v>
          </cell>
          <cell r="E376" t="str">
            <v>UMR</v>
          </cell>
          <cell r="F376" t="str">
            <v>Private Insurance</v>
          </cell>
          <cell r="G376" t="str">
            <v>Misc Payer</v>
          </cell>
        </row>
        <row r="377">
          <cell r="D377">
            <v>17687</v>
          </cell>
          <cell r="E377" t="str">
            <v>RISK MANAGEMENT</v>
          </cell>
          <cell r="F377" t="str">
            <v>Workmans Comp</v>
          </cell>
          <cell r="G377" t="str">
            <v>Misc Payer</v>
          </cell>
        </row>
        <row r="378">
          <cell r="D378">
            <v>17835</v>
          </cell>
          <cell r="E378" t="str">
            <v>WC ESIS</v>
          </cell>
          <cell r="F378" t="str">
            <v>Workmans Comp</v>
          </cell>
          <cell r="G378" t="str">
            <v>Misc Payer</v>
          </cell>
        </row>
        <row r="379">
          <cell r="D379">
            <v>17920</v>
          </cell>
          <cell r="E379" t="str">
            <v>CHARTIS</v>
          </cell>
          <cell r="F379" t="str">
            <v>Workmans Comp</v>
          </cell>
          <cell r="G379" t="str">
            <v>Misc Payer</v>
          </cell>
        </row>
        <row r="380">
          <cell r="D380">
            <v>17931</v>
          </cell>
          <cell r="E380" t="str">
            <v>TEXAS BUILDERS INSURANCE</v>
          </cell>
          <cell r="F380" t="str">
            <v>Workmans Comp</v>
          </cell>
          <cell r="G380" t="str">
            <v>Misc Payer</v>
          </cell>
        </row>
        <row r="381">
          <cell r="D381">
            <v>17980</v>
          </cell>
          <cell r="E381" t="str">
            <v>Tristar WC</v>
          </cell>
          <cell r="F381" t="str">
            <v>Workmans Comp</v>
          </cell>
          <cell r="G381" t="str">
            <v>Misc Payer</v>
          </cell>
        </row>
        <row r="382">
          <cell r="D382">
            <v>18038</v>
          </cell>
          <cell r="E382" t="str">
            <v>First Health Network</v>
          </cell>
          <cell r="F382" t="str">
            <v>Private Insurance</v>
          </cell>
          <cell r="G382" t="str">
            <v>Misc Payer</v>
          </cell>
        </row>
        <row r="383">
          <cell r="D383">
            <v>18059</v>
          </cell>
          <cell r="E383" t="str">
            <v>Air Force Central Insurance Fund</v>
          </cell>
          <cell r="F383" t="str">
            <v>Workmans Comp</v>
          </cell>
          <cell r="G383" t="str">
            <v>Misc Payer</v>
          </cell>
        </row>
        <row r="384">
          <cell r="D384">
            <v>18084</v>
          </cell>
          <cell r="E384" t="str">
            <v>CAPROCK</v>
          </cell>
          <cell r="F384" t="str">
            <v>Private Insurance</v>
          </cell>
          <cell r="G384" t="str">
            <v>Misc Payer</v>
          </cell>
        </row>
        <row r="385">
          <cell r="D385">
            <v>18095</v>
          </cell>
          <cell r="E385" t="str">
            <v>WRITTEN DEPOSITION SERVICE, LLC</v>
          </cell>
          <cell r="F385" t="str">
            <v>Letter of Protection</v>
          </cell>
          <cell r="G385" t="str">
            <v>Misc Payer</v>
          </cell>
        </row>
        <row r="386">
          <cell r="D386">
            <v>18100</v>
          </cell>
          <cell r="E386" t="str">
            <v>Columbia Ins</v>
          </cell>
          <cell r="F386" t="str">
            <v>Private Insurance</v>
          </cell>
          <cell r="G386" t="str">
            <v>Misc Payer</v>
          </cell>
        </row>
        <row r="387">
          <cell r="D387">
            <v>18170</v>
          </cell>
          <cell r="E387" t="str">
            <v>TRUST FUND OFFICE</v>
          </cell>
          <cell r="F387" t="str">
            <v>Private Insurance</v>
          </cell>
          <cell r="G387" t="str">
            <v>Misc Payer</v>
          </cell>
        </row>
        <row r="388">
          <cell r="D388">
            <v>18195</v>
          </cell>
          <cell r="E388" t="str">
            <v>BORDEN DAIRY</v>
          </cell>
          <cell r="F388" t="str">
            <v>Workmans Comp</v>
          </cell>
          <cell r="G388" t="str">
            <v>Misc Payer</v>
          </cell>
        </row>
        <row r="389">
          <cell r="D389">
            <v>19317</v>
          </cell>
          <cell r="E389" t="str">
            <v>Fara WC</v>
          </cell>
          <cell r="F389" t="str">
            <v>Workmans Comp</v>
          </cell>
          <cell r="G389" t="str">
            <v>Misc Payer</v>
          </cell>
        </row>
        <row r="390">
          <cell r="D390">
            <v>19333</v>
          </cell>
          <cell r="E390" t="str">
            <v>SEDGWICK</v>
          </cell>
          <cell r="F390" t="str">
            <v>Workmans Comp</v>
          </cell>
          <cell r="G390" t="str">
            <v>Misc Payer</v>
          </cell>
        </row>
        <row r="391">
          <cell r="D391">
            <v>19378</v>
          </cell>
          <cell r="E391" t="str">
            <v>Political Subdivision Worker's Compensation</v>
          </cell>
          <cell r="F391" t="str">
            <v>Workmans Comp</v>
          </cell>
          <cell r="G391" t="str">
            <v>Misc Payer</v>
          </cell>
        </row>
        <row r="392">
          <cell r="D392">
            <v>19510</v>
          </cell>
          <cell r="E392" t="str">
            <v>Chartis</v>
          </cell>
          <cell r="F392" t="str">
            <v>Workmans Comp</v>
          </cell>
          <cell r="G392" t="str">
            <v>Misc Payer</v>
          </cell>
        </row>
        <row r="393">
          <cell r="D393">
            <v>19560</v>
          </cell>
          <cell r="E393" t="str">
            <v>ESIS</v>
          </cell>
          <cell r="F393" t="str">
            <v>Workmans Comp</v>
          </cell>
          <cell r="G393" t="str">
            <v>Misc Payer</v>
          </cell>
        </row>
        <row r="394">
          <cell r="D394">
            <v>19612</v>
          </cell>
          <cell r="E394" t="str">
            <v>ESIS</v>
          </cell>
          <cell r="F394" t="str">
            <v>Workmans Comp</v>
          </cell>
          <cell r="G394" t="str">
            <v>Misc Payer</v>
          </cell>
        </row>
        <row r="395">
          <cell r="D395">
            <v>19635</v>
          </cell>
          <cell r="E395" t="str">
            <v>Texas Political Subdivision</v>
          </cell>
          <cell r="F395" t="str">
            <v>Workmans Comp</v>
          </cell>
          <cell r="G395" t="str">
            <v>Misc Payer</v>
          </cell>
        </row>
        <row r="396">
          <cell r="D396">
            <v>19659</v>
          </cell>
          <cell r="E396" t="str">
            <v>SIERRA HEALTHPLANS</v>
          </cell>
          <cell r="F396" t="str">
            <v>Private Insurance</v>
          </cell>
          <cell r="G396" t="str">
            <v>Misc Payer</v>
          </cell>
        </row>
        <row r="397">
          <cell r="D397">
            <v>19699</v>
          </cell>
          <cell r="E397" t="str">
            <v>COVENTRY HEALTHCARE</v>
          </cell>
          <cell r="F397" t="str">
            <v>Medicare Replacement Plan</v>
          </cell>
          <cell r="G397" t="str">
            <v>Misc Payer</v>
          </cell>
        </row>
        <row r="398">
          <cell r="D398">
            <v>19746</v>
          </cell>
          <cell r="E398" t="str">
            <v>SEDGEWICK</v>
          </cell>
          <cell r="F398" t="str">
            <v>Workmans Comp</v>
          </cell>
          <cell r="G398" t="str">
            <v>Misc Payer</v>
          </cell>
        </row>
        <row r="399">
          <cell r="D399">
            <v>19760</v>
          </cell>
          <cell r="E399" t="str">
            <v>A&amp;I BENEFITS PLAN</v>
          </cell>
          <cell r="F399" t="str">
            <v>Private Insurance</v>
          </cell>
          <cell r="G399" t="str">
            <v>Misc Payer</v>
          </cell>
        </row>
        <row r="400">
          <cell r="D400">
            <v>19816</v>
          </cell>
          <cell r="E400" t="str">
            <v>Texas Mutual</v>
          </cell>
          <cell r="F400" t="str">
            <v>Workmans Comp</v>
          </cell>
          <cell r="G400" t="str">
            <v>Misc Payer</v>
          </cell>
        </row>
        <row r="401">
          <cell r="D401">
            <v>19936</v>
          </cell>
          <cell r="E401" t="str">
            <v>WC Fund-FA</v>
          </cell>
          <cell r="F401" t="str">
            <v>Workmans Comp</v>
          </cell>
          <cell r="G401" t="str">
            <v>Misc Payer</v>
          </cell>
        </row>
        <row r="402">
          <cell r="D402">
            <v>19954</v>
          </cell>
          <cell r="E402" t="str">
            <v>ESIS</v>
          </cell>
          <cell r="F402" t="str">
            <v>Workmans Comp</v>
          </cell>
          <cell r="G402" t="str">
            <v>Misc Payer</v>
          </cell>
        </row>
        <row r="403">
          <cell r="D403">
            <v>20014</v>
          </cell>
          <cell r="E403" t="str">
            <v>BRAVO HEALTH</v>
          </cell>
          <cell r="F403" t="str">
            <v>Medicare Replacement Plan</v>
          </cell>
          <cell r="G403" t="str">
            <v>Misc Payer</v>
          </cell>
        </row>
        <row r="404">
          <cell r="D404">
            <v>20049</v>
          </cell>
          <cell r="E404" t="str">
            <v>GALLAGHER BASSETT</v>
          </cell>
          <cell r="F404" t="str">
            <v>Workmans Comp</v>
          </cell>
          <cell r="G404" t="str">
            <v>Misc Payer</v>
          </cell>
        </row>
        <row r="405">
          <cell r="D405">
            <v>20065</v>
          </cell>
          <cell r="E405" t="str">
            <v>Federated Mutual</v>
          </cell>
          <cell r="F405" t="str">
            <v>Private Insurance</v>
          </cell>
          <cell r="G405" t="str">
            <v>Misc Payer</v>
          </cell>
        </row>
        <row r="406">
          <cell r="D406">
            <v>20080</v>
          </cell>
          <cell r="E406" t="str">
            <v>FARA</v>
          </cell>
          <cell r="F406" t="str">
            <v>Workmans Comp</v>
          </cell>
          <cell r="G406" t="str">
            <v>Misc Payer</v>
          </cell>
        </row>
        <row r="407">
          <cell r="D407">
            <v>20082</v>
          </cell>
          <cell r="E407" t="str">
            <v>PARKS METHODIST</v>
          </cell>
          <cell r="F407" t="str">
            <v>Workmans Comp</v>
          </cell>
          <cell r="G407" t="str">
            <v>Misc Payer</v>
          </cell>
        </row>
        <row r="408">
          <cell r="D408">
            <v>20094</v>
          </cell>
          <cell r="E408" t="str">
            <v>BMA</v>
          </cell>
          <cell r="F408" t="str">
            <v>Private Insurance</v>
          </cell>
          <cell r="G408" t="str">
            <v>Misc Payer</v>
          </cell>
        </row>
        <row r="409">
          <cell r="D409">
            <v>20115</v>
          </cell>
          <cell r="E409" t="str">
            <v>TEXAS PROPERTY &amp; CASUALTY</v>
          </cell>
          <cell r="F409" t="str">
            <v>Workmans Comp</v>
          </cell>
          <cell r="G409" t="str">
            <v>Misc Payer</v>
          </cell>
        </row>
        <row r="410">
          <cell r="D410">
            <v>20117</v>
          </cell>
          <cell r="E410" t="str">
            <v>INTERMED</v>
          </cell>
          <cell r="F410" t="str">
            <v>Workmans Comp</v>
          </cell>
          <cell r="G410" t="str">
            <v>Misc Payer</v>
          </cell>
        </row>
        <row r="411">
          <cell r="D411">
            <v>20241</v>
          </cell>
          <cell r="E411" t="str">
            <v>HEALTH PARTNERS</v>
          </cell>
          <cell r="F411" t="str">
            <v>Private Insurance</v>
          </cell>
          <cell r="G411" t="str">
            <v>Misc Payer</v>
          </cell>
        </row>
        <row r="412">
          <cell r="D412">
            <v>20274</v>
          </cell>
          <cell r="E412" t="str">
            <v>Broadspire</v>
          </cell>
          <cell r="F412" t="str">
            <v>Workmans Comp</v>
          </cell>
          <cell r="G412" t="str">
            <v>Misc Payer</v>
          </cell>
        </row>
        <row r="413">
          <cell r="D413">
            <v>20316</v>
          </cell>
          <cell r="E413" t="str">
            <v>WMI TPA</v>
          </cell>
          <cell r="F413" t="str">
            <v>Private Insurance</v>
          </cell>
          <cell r="G413" t="str">
            <v>Misc Payer</v>
          </cell>
        </row>
        <row r="414">
          <cell r="D414">
            <v>20362</v>
          </cell>
          <cell r="E414" t="str">
            <v>IUHP</v>
          </cell>
          <cell r="F414" t="str">
            <v>Private Insurance</v>
          </cell>
          <cell r="G414" t="str">
            <v>Misc Payer</v>
          </cell>
        </row>
        <row r="415">
          <cell r="D415">
            <v>20401</v>
          </cell>
          <cell r="E415" t="str">
            <v>NYSIF</v>
          </cell>
          <cell r="F415" t="str">
            <v>Workmans Comp</v>
          </cell>
          <cell r="G415" t="str">
            <v>Misc Payer</v>
          </cell>
        </row>
        <row r="416">
          <cell r="D416">
            <v>20416</v>
          </cell>
          <cell r="E416" t="str">
            <v>WC MSIG</v>
          </cell>
          <cell r="F416" t="str">
            <v>Workmans Comp</v>
          </cell>
          <cell r="G416" t="str">
            <v>Misc Payer</v>
          </cell>
        </row>
        <row r="417">
          <cell r="D417">
            <v>20435</v>
          </cell>
          <cell r="E417" t="str">
            <v>CCMISI</v>
          </cell>
          <cell r="F417" t="str">
            <v>Workmans Comp</v>
          </cell>
          <cell r="G417" t="str">
            <v>Misc Payer</v>
          </cell>
        </row>
        <row r="418">
          <cell r="D418">
            <v>20509</v>
          </cell>
          <cell r="E418" t="str">
            <v>FIRST COMP</v>
          </cell>
          <cell r="F418" t="str">
            <v>Workmans Comp</v>
          </cell>
          <cell r="G418" t="str">
            <v>Misc Payer</v>
          </cell>
        </row>
        <row r="419">
          <cell r="D419">
            <v>20561</v>
          </cell>
          <cell r="E419" t="str">
            <v>WORKFORCE SAFETY INSURANCE</v>
          </cell>
          <cell r="F419" t="str">
            <v>Workmans Comp</v>
          </cell>
          <cell r="G419" t="str">
            <v>Misc Payer</v>
          </cell>
        </row>
        <row r="420">
          <cell r="D420">
            <v>20565</v>
          </cell>
          <cell r="E420" t="str">
            <v>MITSUI SUMITOMO MARINE</v>
          </cell>
          <cell r="F420" t="str">
            <v>Workmans Comp</v>
          </cell>
          <cell r="G420" t="str">
            <v>Misc Payer</v>
          </cell>
        </row>
        <row r="421">
          <cell r="D421">
            <v>21666</v>
          </cell>
          <cell r="E421" t="str">
            <v>Acuscribe</v>
          </cell>
          <cell r="F421" t="str">
            <v>Blue Cross Blue Shield</v>
          </cell>
          <cell r="G421" t="str">
            <v>Misc Payer</v>
          </cell>
        </row>
        <row r="422">
          <cell r="D422">
            <v>21678</v>
          </cell>
          <cell r="E422" t="str">
            <v>TML</v>
          </cell>
          <cell r="F422" t="str">
            <v>Workmans Comp</v>
          </cell>
          <cell r="G422" t="str">
            <v>Misc Payer</v>
          </cell>
        </row>
        <row r="423">
          <cell r="D423">
            <v>21691</v>
          </cell>
          <cell r="E423" t="str">
            <v>Tall Tree Adminstrators</v>
          </cell>
          <cell r="F423" t="str">
            <v>Private Insurance</v>
          </cell>
          <cell r="G423" t="str">
            <v>Misc Payer</v>
          </cell>
        </row>
        <row r="424">
          <cell r="D424">
            <v>21702</v>
          </cell>
          <cell r="E424" t="str">
            <v>DEPARTMENT OF LABOR AND INDUSTRIES</v>
          </cell>
          <cell r="F424" t="str">
            <v>Workmans Comp</v>
          </cell>
          <cell r="G424" t="str">
            <v>Misc Payer</v>
          </cell>
        </row>
        <row r="425">
          <cell r="D425">
            <v>21724</v>
          </cell>
          <cell r="E425" t="str">
            <v>Records Deposition Service of Texas, Inc</v>
          </cell>
          <cell r="F425" t="str">
            <v>Private Insurance</v>
          </cell>
          <cell r="G425" t="str">
            <v>Misc Payer</v>
          </cell>
        </row>
        <row r="426">
          <cell r="D426">
            <v>21749</v>
          </cell>
          <cell r="E426" t="str">
            <v>Jason Kipness</v>
          </cell>
          <cell r="F426" t="str">
            <v>Private Insurance</v>
          </cell>
          <cell r="G426" t="str">
            <v>Misc Payer</v>
          </cell>
        </row>
        <row r="427">
          <cell r="D427">
            <v>21778</v>
          </cell>
          <cell r="E427" t="str">
            <v>Stratos Legal Record Services, LP</v>
          </cell>
          <cell r="F427" t="str">
            <v>Private Insurance</v>
          </cell>
          <cell r="G427" t="str">
            <v>Misc Payer</v>
          </cell>
        </row>
        <row r="428">
          <cell r="D428">
            <v>21800</v>
          </cell>
          <cell r="E428" t="str">
            <v>CCMSI</v>
          </cell>
          <cell r="F428" t="str">
            <v>Workmans Comp</v>
          </cell>
          <cell r="G428" t="str">
            <v>Misc Payer</v>
          </cell>
        </row>
        <row r="429">
          <cell r="D429">
            <v>21853</v>
          </cell>
          <cell r="E429" t="str">
            <v>TEXAS ASSOCIATION OF COUNTIES</v>
          </cell>
          <cell r="F429" t="str">
            <v>Workmans Comp</v>
          </cell>
          <cell r="G429" t="str">
            <v>Misc Payer</v>
          </cell>
        </row>
        <row r="430">
          <cell r="D430">
            <v>21868</v>
          </cell>
          <cell r="E430" t="str">
            <v>SPECIAL FUNDS UNIT</v>
          </cell>
          <cell r="F430" t="str">
            <v>Workmans Comp</v>
          </cell>
          <cell r="G430" t="str">
            <v>Misc Payer</v>
          </cell>
        </row>
        <row r="431">
          <cell r="D431">
            <v>21971</v>
          </cell>
          <cell r="E431" t="str">
            <v>CHARTIS WORLD SOURCE</v>
          </cell>
          <cell r="F431" t="str">
            <v>Workmans Comp</v>
          </cell>
          <cell r="G431" t="str">
            <v>Misc Payer</v>
          </cell>
        </row>
        <row r="432">
          <cell r="D432">
            <v>22014</v>
          </cell>
          <cell r="E432" t="str">
            <v>SHEFFIELD RISK MANAGEMENT</v>
          </cell>
          <cell r="F432" t="str">
            <v>Workmans Comp</v>
          </cell>
          <cell r="G432" t="str">
            <v>Misc Payer</v>
          </cell>
        </row>
        <row r="433">
          <cell r="D433">
            <v>22064</v>
          </cell>
          <cell r="E433" t="str">
            <v>CAPROCK HEALTHPLANS</v>
          </cell>
          <cell r="F433" t="str">
            <v>Private Insurance</v>
          </cell>
          <cell r="G433" t="str">
            <v>Misc Payer</v>
          </cell>
        </row>
        <row r="434">
          <cell r="D434">
            <v>22070</v>
          </cell>
          <cell r="E434" t="str">
            <v>PROGRESSIVE</v>
          </cell>
          <cell r="F434" t="str">
            <v>MVA (Motor Vehicle Accident)</v>
          </cell>
          <cell r="G434" t="str">
            <v>Misc Payer</v>
          </cell>
        </row>
        <row r="435">
          <cell r="D435">
            <v>22134</v>
          </cell>
          <cell r="E435" t="str">
            <v>INDEMNITY INSURANCE OF N.A.</v>
          </cell>
          <cell r="F435" t="str">
            <v>Workmans Comp</v>
          </cell>
          <cell r="G435" t="str">
            <v>Misc Payer</v>
          </cell>
        </row>
        <row r="436">
          <cell r="D436">
            <v>22177</v>
          </cell>
          <cell r="E436" t="str">
            <v>ALLIED INSURANCE</v>
          </cell>
          <cell r="F436" t="str">
            <v>Workmans Comp</v>
          </cell>
          <cell r="G436" t="str">
            <v>Misc Payer</v>
          </cell>
        </row>
        <row r="437">
          <cell r="D437">
            <v>22261</v>
          </cell>
          <cell r="E437" t="str">
            <v>TEXAS DEPT OF TRANSPORTATION</v>
          </cell>
          <cell r="F437" t="str">
            <v>Workmans Comp</v>
          </cell>
          <cell r="G437" t="str">
            <v>Misc Payer</v>
          </cell>
        </row>
        <row r="438">
          <cell r="D438">
            <v>22714</v>
          </cell>
          <cell r="E438" t="str">
            <v>ASURIS NORTHWEST</v>
          </cell>
          <cell r="F438" t="str">
            <v>Private Insurance</v>
          </cell>
          <cell r="G438" t="str">
            <v>Misc Payer</v>
          </cell>
        </row>
        <row r="439">
          <cell r="D439">
            <v>22832</v>
          </cell>
          <cell r="E439" t="str">
            <v>COLORADO CHOICE HEALTH PLANS</v>
          </cell>
          <cell r="F439" t="str">
            <v>Medicare Replacement Plan</v>
          </cell>
          <cell r="G439" t="str">
            <v>Misc Payer</v>
          </cell>
        </row>
        <row r="440">
          <cell r="D440">
            <v>22976</v>
          </cell>
          <cell r="E440" t="str">
            <v>America First Legal Services</v>
          </cell>
          <cell r="F440" t="str">
            <v>Workmans Comp</v>
          </cell>
          <cell r="G440" t="str">
            <v>Misc Payer</v>
          </cell>
        </row>
        <row r="441">
          <cell r="D441">
            <v>23067</v>
          </cell>
          <cell r="E441" t="str">
            <v>Gulfstream Legal Group, LLC</v>
          </cell>
          <cell r="F441" t="str">
            <v>Self Pay</v>
          </cell>
          <cell r="G441" t="str">
            <v>Misc Payer</v>
          </cell>
        </row>
        <row r="442">
          <cell r="D442">
            <v>23106</v>
          </cell>
          <cell r="E442" t="str">
            <v>CHARTIS WORLD SOURCE</v>
          </cell>
          <cell r="F442" t="str">
            <v>Workmans Comp</v>
          </cell>
          <cell r="G442" t="str">
            <v>Misc Payer</v>
          </cell>
        </row>
        <row r="443">
          <cell r="D443">
            <v>23170</v>
          </cell>
          <cell r="E443" t="str">
            <v>CUSTOM DESIGN BENEFITS</v>
          </cell>
          <cell r="F443" t="str">
            <v>Private Insurance</v>
          </cell>
          <cell r="G443" t="str">
            <v>Misc Payer</v>
          </cell>
        </row>
        <row r="444">
          <cell r="D444">
            <v>23190</v>
          </cell>
          <cell r="E444" t="str">
            <v>Automated Records Collection</v>
          </cell>
          <cell r="F444" t="str">
            <v>Blue Cross Blue Shield</v>
          </cell>
          <cell r="G444" t="str">
            <v>Misc Payer</v>
          </cell>
        </row>
        <row r="445">
          <cell r="D445">
            <v>23216</v>
          </cell>
          <cell r="E445" t="str">
            <v>ALTERNATIVE SERVICE CONCEPT</v>
          </cell>
          <cell r="F445" t="str">
            <v>Workmans Comp</v>
          </cell>
          <cell r="G445" t="str">
            <v>Misc Payer</v>
          </cell>
        </row>
        <row r="446">
          <cell r="D446">
            <v>23281</v>
          </cell>
          <cell r="E446" t="str">
            <v>HEALTHSMART BENEFIT SOLUTIONS</v>
          </cell>
          <cell r="F446" t="str">
            <v>Private Insurance</v>
          </cell>
          <cell r="G446" t="str">
            <v>Misc Payer</v>
          </cell>
        </row>
        <row r="447">
          <cell r="D447">
            <v>24309</v>
          </cell>
          <cell r="E447" t="str">
            <v>MINISTRY OF HEALTH AND LONG TERM CARE</v>
          </cell>
          <cell r="F447" t="str">
            <v>Private Insurance</v>
          </cell>
          <cell r="G447" t="str">
            <v>Misc Payer</v>
          </cell>
        </row>
        <row r="448">
          <cell r="D448">
            <v>24729</v>
          </cell>
          <cell r="E448" t="str">
            <v>CORVEL</v>
          </cell>
          <cell r="F448" t="str">
            <v>Workmans Comp</v>
          </cell>
          <cell r="G448" t="str">
            <v>Misc Payer</v>
          </cell>
        </row>
        <row r="449">
          <cell r="D449">
            <v>24966</v>
          </cell>
          <cell r="E449" t="str">
            <v>PACIFICSOURCE</v>
          </cell>
          <cell r="F449" t="str">
            <v>Private Insurance</v>
          </cell>
          <cell r="G449" t="str">
            <v>Misc Payer</v>
          </cell>
        </row>
        <row r="450">
          <cell r="D450">
            <v>24992</v>
          </cell>
          <cell r="E450" t="str">
            <v>COMP OPTIONS</v>
          </cell>
          <cell r="F450" t="str">
            <v>Workmans Comp</v>
          </cell>
          <cell r="G450" t="str">
            <v>Misc Payer</v>
          </cell>
        </row>
        <row r="451">
          <cell r="D451">
            <v>26045</v>
          </cell>
          <cell r="E451" t="str">
            <v>Unity Health</v>
          </cell>
          <cell r="F451" t="str">
            <v>Private Insurance</v>
          </cell>
          <cell r="G451" t="str">
            <v>Misc Payer</v>
          </cell>
        </row>
        <row r="452">
          <cell r="D452">
            <v>26065</v>
          </cell>
          <cell r="E452" t="str">
            <v>CCMSI</v>
          </cell>
          <cell r="F452" t="str">
            <v>Workmans Comp</v>
          </cell>
          <cell r="G452" t="str">
            <v>Misc Payer</v>
          </cell>
        </row>
        <row r="453">
          <cell r="D453">
            <v>26082</v>
          </cell>
          <cell r="E453" t="str">
            <v>TRAVELERS</v>
          </cell>
          <cell r="F453" t="str">
            <v>Workmans Comp</v>
          </cell>
          <cell r="G453" t="str">
            <v>Misc Payer</v>
          </cell>
        </row>
        <row r="454">
          <cell r="D454">
            <v>26205</v>
          </cell>
          <cell r="E454" t="str">
            <v>CCS HOLDINGS</v>
          </cell>
          <cell r="F454" t="str">
            <v>Workmans Comp</v>
          </cell>
          <cell r="G454" t="str">
            <v>Misc Payer</v>
          </cell>
        </row>
        <row r="455">
          <cell r="D455">
            <v>26214</v>
          </cell>
          <cell r="E455" t="str">
            <v>CTSI</v>
          </cell>
          <cell r="F455" t="str">
            <v>Workmans Comp</v>
          </cell>
          <cell r="G455" t="str">
            <v>Misc Payer</v>
          </cell>
        </row>
        <row r="456">
          <cell r="D456">
            <v>26334</v>
          </cell>
          <cell r="E456" t="str">
            <v>COMPAC TRUST OF TEXAS</v>
          </cell>
          <cell r="F456" t="str">
            <v>Workmans Comp</v>
          </cell>
          <cell r="G456" t="str">
            <v>Misc Payer</v>
          </cell>
        </row>
        <row r="457">
          <cell r="D457">
            <v>27370</v>
          </cell>
          <cell r="E457" t="str">
            <v>HEALTHCOMP</v>
          </cell>
          <cell r="F457" t="str">
            <v>Private Insurance</v>
          </cell>
          <cell r="G457" t="str">
            <v>Misc Payer</v>
          </cell>
        </row>
        <row r="458">
          <cell r="D458">
            <v>28228</v>
          </cell>
          <cell r="E458" t="str">
            <v>Republic Services Inc.</v>
          </cell>
          <cell r="F458" t="str">
            <v>Private Insurance</v>
          </cell>
          <cell r="G458" t="str">
            <v>Misc Payer</v>
          </cell>
        </row>
        <row r="459">
          <cell r="D459">
            <v>29034</v>
          </cell>
          <cell r="E459" t="str">
            <v>VIACARE INC</v>
          </cell>
          <cell r="F459" t="str">
            <v>Workmans Comp</v>
          </cell>
          <cell r="G459" t="str">
            <v>Misc Payer</v>
          </cell>
        </row>
        <row r="460">
          <cell r="D460">
            <v>29066</v>
          </cell>
          <cell r="E460" t="str">
            <v>MERITAIN</v>
          </cell>
          <cell r="F460" t="str">
            <v>Private Insurance</v>
          </cell>
          <cell r="G460" t="str">
            <v>Misc Payer</v>
          </cell>
        </row>
        <row r="461">
          <cell r="D461">
            <v>29081</v>
          </cell>
          <cell r="E461" t="str">
            <v>CMI</v>
          </cell>
          <cell r="F461" t="str">
            <v>Workmans Comp</v>
          </cell>
          <cell r="G461" t="str">
            <v>Misc Payer</v>
          </cell>
        </row>
        <row r="462">
          <cell r="D462">
            <v>29086</v>
          </cell>
          <cell r="E462" t="str">
            <v>SEDGWICK</v>
          </cell>
          <cell r="F462" t="str">
            <v>Workmans Comp</v>
          </cell>
          <cell r="G462" t="str">
            <v>Misc Payer</v>
          </cell>
        </row>
        <row r="463">
          <cell r="D463">
            <v>29097</v>
          </cell>
          <cell r="E463" t="str">
            <v>APPLIED RISK SERVICES</v>
          </cell>
          <cell r="F463" t="str">
            <v>Workmans Comp</v>
          </cell>
          <cell r="G463" t="str">
            <v>Misc Payer</v>
          </cell>
        </row>
        <row r="464">
          <cell r="D464">
            <v>30187</v>
          </cell>
          <cell r="E464" t="str">
            <v>Discovery Resources</v>
          </cell>
          <cell r="F464" t="str">
            <v>Private Insurance</v>
          </cell>
          <cell r="G464" t="str">
            <v>Misc Payer</v>
          </cell>
        </row>
        <row r="465">
          <cell r="D465">
            <v>30292</v>
          </cell>
          <cell r="E465" t="str">
            <v>BITUMINOUS INC</v>
          </cell>
          <cell r="F465" t="str">
            <v>Workmans Comp</v>
          </cell>
          <cell r="G465" t="str">
            <v>Misc Payer</v>
          </cell>
        </row>
        <row r="466">
          <cell r="D466">
            <v>30367</v>
          </cell>
          <cell r="E466" t="str">
            <v>AMERIBEN</v>
          </cell>
          <cell r="F466" t="str">
            <v>Private Insurance</v>
          </cell>
          <cell r="G466" t="str">
            <v>Misc Payer</v>
          </cell>
        </row>
        <row r="467">
          <cell r="D467">
            <v>30391</v>
          </cell>
          <cell r="E467" t="str">
            <v>BITUMINOUS INC</v>
          </cell>
          <cell r="F467" t="str">
            <v>Workmans Comp</v>
          </cell>
          <cell r="G467" t="str">
            <v>Misc Payer</v>
          </cell>
        </row>
        <row r="468">
          <cell r="D468">
            <v>30971</v>
          </cell>
          <cell r="E468" t="str">
            <v>ABF Risk Management</v>
          </cell>
          <cell r="F468" t="str">
            <v>Workmans Comp</v>
          </cell>
          <cell r="G468" t="str">
            <v>Misc Payer</v>
          </cell>
        </row>
        <row r="469">
          <cell r="D469">
            <v>31049</v>
          </cell>
          <cell r="E469" t="str">
            <v>TML</v>
          </cell>
          <cell r="F469" t="str">
            <v>Workmans Comp</v>
          </cell>
          <cell r="G469" t="str">
            <v>Misc Payer</v>
          </cell>
        </row>
        <row r="470">
          <cell r="D470">
            <v>31073</v>
          </cell>
          <cell r="E470" t="str">
            <v>TRISTAR WORK COMP STATE OF AK</v>
          </cell>
          <cell r="F470" t="str">
            <v>Workmans Comp</v>
          </cell>
          <cell r="G470" t="str">
            <v>Misc Payer</v>
          </cell>
        </row>
        <row r="471">
          <cell r="D471">
            <v>33548</v>
          </cell>
          <cell r="E471" t="str">
            <v>ALTERNATIVE SERVICE CONCEPTS</v>
          </cell>
          <cell r="F471" t="str">
            <v>Workmans Comp</v>
          </cell>
          <cell r="G471" t="str">
            <v>Misc Payer</v>
          </cell>
        </row>
        <row r="472">
          <cell r="D472">
            <v>33628</v>
          </cell>
          <cell r="E472" t="str">
            <v>Chartis</v>
          </cell>
          <cell r="F472" t="str">
            <v>Workmans Comp</v>
          </cell>
          <cell r="G472" t="str">
            <v>Misc Payer</v>
          </cell>
        </row>
        <row r="473">
          <cell r="D473">
            <v>34736</v>
          </cell>
          <cell r="E473" t="str">
            <v>HEALTHCOMP</v>
          </cell>
          <cell r="F473" t="str">
            <v>Private Insurance</v>
          </cell>
          <cell r="G473" t="str">
            <v>Misc Payer</v>
          </cell>
        </row>
        <row r="474">
          <cell r="D474">
            <v>34898</v>
          </cell>
          <cell r="E474" t="str">
            <v>AM TRUST NORTH AMERICA</v>
          </cell>
          <cell r="F474" t="str">
            <v>Workmans Comp</v>
          </cell>
          <cell r="G474" t="str">
            <v>Misc Payer</v>
          </cell>
        </row>
        <row r="475">
          <cell r="D475">
            <v>35064</v>
          </cell>
          <cell r="E475" t="str">
            <v>TML RISK POOL</v>
          </cell>
          <cell r="F475" t="str">
            <v>Workmans Comp</v>
          </cell>
          <cell r="G475" t="str">
            <v>Misc Payer</v>
          </cell>
        </row>
        <row r="476">
          <cell r="D476">
            <v>35070</v>
          </cell>
          <cell r="E476" t="str">
            <v>YORK RISK SERVICES</v>
          </cell>
          <cell r="F476" t="str">
            <v>Workmans Comp</v>
          </cell>
          <cell r="G476" t="str">
            <v>Misc Payer</v>
          </cell>
        </row>
        <row r="477">
          <cell r="D477">
            <v>35103</v>
          </cell>
          <cell r="E477" t="str">
            <v>BRENTWOOD SERVICES, INC</v>
          </cell>
          <cell r="F477" t="str">
            <v>Workmans Comp</v>
          </cell>
          <cell r="G477" t="str">
            <v>Misc Payer</v>
          </cell>
        </row>
        <row r="478">
          <cell r="D478">
            <v>35398</v>
          </cell>
          <cell r="E478" t="str">
            <v>COLORADO ACCESS</v>
          </cell>
          <cell r="F478" t="str">
            <v>Medicare Replacement Plan</v>
          </cell>
          <cell r="G478" t="str">
            <v>Misc Payer</v>
          </cell>
        </row>
        <row r="479">
          <cell r="D479">
            <v>37507</v>
          </cell>
          <cell r="E479" t="str">
            <v>ALL SAVERS</v>
          </cell>
          <cell r="F479" t="str">
            <v>Private Insurance</v>
          </cell>
          <cell r="G479" t="str">
            <v>Misc Payer</v>
          </cell>
        </row>
        <row r="480">
          <cell r="D480">
            <v>37739</v>
          </cell>
          <cell r="E480" t="str">
            <v>REPUBLIC SERVICES SAN ANTONIO</v>
          </cell>
          <cell r="F480" t="str">
            <v>Private Insurance</v>
          </cell>
          <cell r="G480" t="str">
            <v>Misc Payer</v>
          </cell>
        </row>
        <row r="481">
          <cell r="D481">
            <v>1561</v>
          </cell>
          <cell r="E481" t="str">
            <v>TRICARE South Region</v>
          </cell>
          <cell r="F481" t="str">
            <v>TRICARE</v>
          </cell>
          <cell r="G481" t="str">
            <v>TRICARE</v>
          </cell>
        </row>
        <row r="482">
          <cell r="D482">
            <v>12715</v>
          </cell>
          <cell r="E482" t="str">
            <v>TRICARE West Region</v>
          </cell>
          <cell r="F482" t="str">
            <v>TRICARE</v>
          </cell>
          <cell r="G482" t="str">
            <v>TRICARE</v>
          </cell>
        </row>
        <row r="483">
          <cell r="D483">
            <v>1237</v>
          </cell>
          <cell r="E483" t="str">
            <v>United Healthcare</v>
          </cell>
          <cell r="F483" t="str">
            <v>Private Insurance</v>
          </cell>
          <cell r="G483" t="str">
            <v>UHC</v>
          </cell>
        </row>
        <row r="484">
          <cell r="D484">
            <v>2758</v>
          </cell>
          <cell r="E484" t="str">
            <v>United Healthcare</v>
          </cell>
          <cell r="F484" t="str">
            <v>Private Insurance</v>
          </cell>
          <cell r="G484" t="str">
            <v>UHC</v>
          </cell>
        </row>
        <row r="485">
          <cell r="D485">
            <v>2809</v>
          </cell>
          <cell r="E485" t="str">
            <v>UHC Choice Select Plus</v>
          </cell>
          <cell r="F485" t="str">
            <v>Private Insurance</v>
          </cell>
          <cell r="G485" t="str">
            <v>UHC</v>
          </cell>
        </row>
        <row r="486">
          <cell r="D486">
            <v>2834</v>
          </cell>
          <cell r="E486" t="str">
            <v>United Healthcare</v>
          </cell>
          <cell r="F486" t="str">
            <v>Private Insurance</v>
          </cell>
          <cell r="G486" t="str">
            <v>UHC</v>
          </cell>
        </row>
        <row r="487">
          <cell r="D487">
            <v>2840</v>
          </cell>
          <cell r="E487" t="str">
            <v>United Healthcare</v>
          </cell>
          <cell r="F487" t="str">
            <v>Private Insurance</v>
          </cell>
          <cell r="G487" t="str">
            <v>UHC</v>
          </cell>
        </row>
        <row r="488">
          <cell r="D488">
            <v>3709</v>
          </cell>
          <cell r="E488" t="str">
            <v>UHC</v>
          </cell>
          <cell r="F488" t="str">
            <v>Private Insurance</v>
          </cell>
          <cell r="G488" t="str">
            <v>UHC</v>
          </cell>
        </row>
        <row r="489">
          <cell r="D489">
            <v>4274</v>
          </cell>
          <cell r="E489" t="str">
            <v>United Healthcare</v>
          </cell>
          <cell r="F489" t="str">
            <v>Private Insurance</v>
          </cell>
          <cell r="G489" t="str">
            <v>UHC</v>
          </cell>
        </row>
        <row r="490">
          <cell r="D490">
            <v>7748</v>
          </cell>
          <cell r="E490" t="str">
            <v>United Healthcare</v>
          </cell>
          <cell r="F490" t="str">
            <v>Private Insurance</v>
          </cell>
          <cell r="G490" t="str">
            <v>UHC</v>
          </cell>
        </row>
        <row r="491">
          <cell r="D491">
            <v>8462</v>
          </cell>
          <cell r="E491" t="str">
            <v>United Healthcare</v>
          </cell>
          <cell r="F491" t="str">
            <v>Private Insurance</v>
          </cell>
          <cell r="G491" t="str">
            <v>UHC</v>
          </cell>
        </row>
        <row r="492">
          <cell r="D492">
            <v>8744</v>
          </cell>
          <cell r="E492" t="str">
            <v>UNITED HEALTHCARE WEST</v>
          </cell>
          <cell r="F492" t="str">
            <v>Private Insurance</v>
          </cell>
          <cell r="G492" t="str">
            <v>UHC</v>
          </cell>
        </row>
        <row r="493">
          <cell r="D493">
            <v>8815</v>
          </cell>
          <cell r="E493" t="str">
            <v>United Healthcare</v>
          </cell>
          <cell r="F493" t="str">
            <v>Private Insurance</v>
          </cell>
          <cell r="G493" t="str">
            <v>UHC</v>
          </cell>
        </row>
        <row r="494">
          <cell r="D494">
            <v>10295</v>
          </cell>
          <cell r="E494" t="str">
            <v>United HC Choice and Opti</v>
          </cell>
          <cell r="F494" t="str">
            <v>Private Insurance</v>
          </cell>
          <cell r="G494" t="str">
            <v>UHC</v>
          </cell>
        </row>
        <row r="495">
          <cell r="D495">
            <v>10737</v>
          </cell>
          <cell r="E495" t="str">
            <v>United Healthcare</v>
          </cell>
          <cell r="F495" t="str">
            <v>Private Insurance</v>
          </cell>
          <cell r="G495" t="str">
            <v>UHC</v>
          </cell>
        </row>
        <row r="496">
          <cell r="D496">
            <v>10755</v>
          </cell>
          <cell r="E496" t="str">
            <v>UHC</v>
          </cell>
          <cell r="F496" t="str">
            <v>Private Insurance</v>
          </cell>
          <cell r="G496" t="str">
            <v>UHC</v>
          </cell>
        </row>
        <row r="497">
          <cell r="D497">
            <v>10780</v>
          </cell>
          <cell r="E497" t="str">
            <v>UNITED HEALTH CARE</v>
          </cell>
          <cell r="F497" t="str">
            <v>Private Insurance</v>
          </cell>
          <cell r="G497" t="str">
            <v>UHC</v>
          </cell>
        </row>
        <row r="498">
          <cell r="D498">
            <v>11417</v>
          </cell>
          <cell r="E498" t="str">
            <v>UNITED HEALTHCARE</v>
          </cell>
          <cell r="F498" t="str">
            <v>Private Insurance</v>
          </cell>
          <cell r="G498" t="str">
            <v>UHC</v>
          </cell>
        </row>
        <row r="499">
          <cell r="D499">
            <v>11941</v>
          </cell>
          <cell r="E499" t="str">
            <v>UnitedHealthcare WEST- Colorado WellMed</v>
          </cell>
          <cell r="F499" t="str">
            <v>Private Insurance</v>
          </cell>
          <cell r="G499" t="str">
            <v>UHC</v>
          </cell>
        </row>
        <row r="500">
          <cell r="D500">
            <v>12717</v>
          </cell>
          <cell r="E500" t="str">
            <v>United Healthcare- UNIVERSITY PHYSICIANS GROUP</v>
          </cell>
          <cell r="F500" t="str">
            <v>Private Insurance</v>
          </cell>
          <cell r="G500" t="str">
            <v>UHC</v>
          </cell>
        </row>
        <row r="501">
          <cell r="D501">
            <v>13262</v>
          </cell>
          <cell r="E501" t="str">
            <v>United Healthcare- SECURE HORIZONS</v>
          </cell>
          <cell r="F501" t="str">
            <v>Medicare Replacement Plan</v>
          </cell>
          <cell r="G501" t="str">
            <v>UHC</v>
          </cell>
        </row>
        <row r="502">
          <cell r="D502">
            <v>13376</v>
          </cell>
          <cell r="E502" t="str">
            <v>UNITED HEALTHCARE</v>
          </cell>
          <cell r="F502" t="str">
            <v>Private Insurance</v>
          </cell>
          <cell r="G502" t="str">
            <v>UHC</v>
          </cell>
        </row>
        <row r="503">
          <cell r="D503">
            <v>13497</v>
          </cell>
          <cell r="E503" t="str">
            <v>UNITED HEALTHCARE</v>
          </cell>
          <cell r="F503" t="str">
            <v>Private Insurance</v>
          </cell>
          <cell r="G503" t="str">
            <v>UHC</v>
          </cell>
        </row>
        <row r="504">
          <cell r="D504">
            <v>13538</v>
          </cell>
          <cell r="E504" t="str">
            <v>United Healthcare Health Select</v>
          </cell>
          <cell r="F504" t="str">
            <v>Private Insurance</v>
          </cell>
          <cell r="G504" t="str">
            <v>UHC</v>
          </cell>
        </row>
        <row r="505">
          <cell r="D505">
            <v>13628</v>
          </cell>
          <cell r="E505" t="str">
            <v>UNITED HEALTH CARE</v>
          </cell>
          <cell r="F505" t="str">
            <v>Private Insurance</v>
          </cell>
          <cell r="G505" t="str">
            <v>UHC</v>
          </cell>
        </row>
        <row r="506">
          <cell r="D506">
            <v>13662</v>
          </cell>
          <cell r="E506" t="str">
            <v>UHC</v>
          </cell>
          <cell r="F506" t="str">
            <v>Private Insurance</v>
          </cell>
          <cell r="G506" t="str">
            <v>UHC</v>
          </cell>
        </row>
        <row r="507">
          <cell r="D507">
            <v>13681</v>
          </cell>
          <cell r="E507" t="str">
            <v>UNITED HEALTHCARE</v>
          </cell>
          <cell r="F507" t="str">
            <v>Private Insurance</v>
          </cell>
          <cell r="G507" t="str">
            <v>UHC</v>
          </cell>
        </row>
        <row r="508">
          <cell r="D508">
            <v>13731</v>
          </cell>
          <cell r="E508" t="str">
            <v>United Healthcare</v>
          </cell>
          <cell r="F508" t="str">
            <v>Private Insurance</v>
          </cell>
          <cell r="G508" t="str">
            <v>UHC</v>
          </cell>
        </row>
        <row r="509">
          <cell r="D509">
            <v>13770</v>
          </cell>
          <cell r="E509" t="str">
            <v>UHC Erst</v>
          </cell>
          <cell r="F509" t="str">
            <v>Private Insurance</v>
          </cell>
          <cell r="G509" t="str">
            <v>UHC</v>
          </cell>
        </row>
        <row r="510">
          <cell r="D510">
            <v>13821</v>
          </cell>
          <cell r="E510" t="str">
            <v>United Healthcare</v>
          </cell>
          <cell r="F510" t="str">
            <v>Medicare Replacement Plan</v>
          </cell>
          <cell r="G510" t="str">
            <v>UHC</v>
          </cell>
        </row>
        <row r="511">
          <cell r="D511">
            <v>13883</v>
          </cell>
          <cell r="E511" t="str">
            <v>UHC West</v>
          </cell>
          <cell r="F511" t="str">
            <v>Medicare Replacement Plan</v>
          </cell>
          <cell r="G511" t="str">
            <v>UHC</v>
          </cell>
        </row>
        <row r="512">
          <cell r="D512">
            <v>13902</v>
          </cell>
          <cell r="E512" t="str">
            <v>UHC</v>
          </cell>
          <cell r="F512" t="str">
            <v>Private Insurance</v>
          </cell>
          <cell r="G512" t="str">
            <v>UHC</v>
          </cell>
        </row>
        <row r="513">
          <cell r="D513">
            <v>14778</v>
          </cell>
          <cell r="E513" t="str">
            <v>United Health Care</v>
          </cell>
          <cell r="F513" t="str">
            <v>Medicare Replacement Plan</v>
          </cell>
          <cell r="G513" t="str">
            <v>UHC</v>
          </cell>
        </row>
        <row r="514">
          <cell r="D514">
            <v>16153</v>
          </cell>
          <cell r="E514" t="str">
            <v>UNITED HEALTHCARE</v>
          </cell>
          <cell r="F514" t="str">
            <v>Medicare Replacement Plan</v>
          </cell>
          <cell r="G514" t="str">
            <v>UHC</v>
          </cell>
        </row>
        <row r="515">
          <cell r="D515">
            <v>16847</v>
          </cell>
          <cell r="E515" t="str">
            <v>United Healthcare West</v>
          </cell>
          <cell r="F515" t="str">
            <v>Medicare Replacement Plan</v>
          </cell>
          <cell r="G515" t="str">
            <v>UHC</v>
          </cell>
        </row>
        <row r="516">
          <cell r="D516">
            <v>17300</v>
          </cell>
          <cell r="E516" t="str">
            <v>UNITED HEALTHCARE</v>
          </cell>
          <cell r="F516" t="str">
            <v>Private Insurance</v>
          </cell>
          <cell r="G516" t="str">
            <v>UHC</v>
          </cell>
        </row>
        <row r="517">
          <cell r="D517">
            <v>18083</v>
          </cell>
          <cell r="E517" t="str">
            <v>United Helathcare</v>
          </cell>
          <cell r="F517" t="str">
            <v>Private Insurance</v>
          </cell>
          <cell r="G517" t="str">
            <v>UHC</v>
          </cell>
        </row>
        <row r="518">
          <cell r="D518">
            <v>19521</v>
          </cell>
          <cell r="E518" t="str">
            <v>UNITED HEALTHCARE- OXFORD</v>
          </cell>
          <cell r="F518" t="str">
            <v>Private Insurance</v>
          </cell>
          <cell r="G518" t="str">
            <v>UHC</v>
          </cell>
        </row>
        <row r="519">
          <cell r="D519">
            <v>20193</v>
          </cell>
          <cell r="E519" t="str">
            <v>UNITED HEALTHCARE DIRECT</v>
          </cell>
          <cell r="F519" t="str">
            <v>Private Insurance</v>
          </cell>
          <cell r="G519" t="str">
            <v>UHC</v>
          </cell>
        </row>
        <row r="520">
          <cell r="D520">
            <v>22122</v>
          </cell>
          <cell r="E520" t="str">
            <v>UNITED HEALTHCARE</v>
          </cell>
          <cell r="F520" t="str">
            <v>Private Insurance</v>
          </cell>
          <cell r="G520" t="str">
            <v>UHC</v>
          </cell>
        </row>
        <row r="521">
          <cell r="D521">
            <v>23217</v>
          </cell>
          <cell r="E521" t="str">
            <v>UNITED HEALTHCARE</v>
          </cell>
          <cell r="F521" t="str">
            <v>Medicare Replacement Plan</v>
          </cell>
          <cell r="G521" t="str">
            <v>UHC</v>
          </cell>
        </row>
        <row r="522">
          <cell r="D522">
            <v>30320</v>
          </cell>
          <cell r="E522" t="str">
            <v>UNITED HEALTHCARE</v>
          </cell>
          <cell r="F522" t="str">
            <v>Private Insurance</v>
          </cell>
          <cell r="G522" t="str">
            <v>UHC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Chart"/>
      <sheetName val=" IOM Denials 6-15"/>
      <sheetName val="Sheet1"/>
      <sheetName val="Denial Codes IOM"/>
    </sheetNames>
    <sheetDataSet>
      <sheetData sheetId="0"/>
      <sheetData sheetId="1"/>
      <sheetData sheetId="2"/>
      <sheetData sheetId="3"/>
      <sheetData sheetId="4">
        <row r="1">
          <cell r="A1" t="str">
            <v>AUTH</v>
          </cell>
          <cell r="B1" t="str">
            <v>Denied for authorization</v>
          </cell>
        </row>
        <row r="2">
          <cell r="A2" t="str">
            <v>BUN</v>
          </cell>
          <cell r="B2" t="str">
            <v>CPT denied as included with another service (Bundled)</v>
          </cell>
        </row>
        <row r="3">
          <cell r="A3" t="str">
            <v>CPT</v>
          </cell>
          <cell r="B3" t="str">
            <v>CPT incorrect</v>
          </cell>
        </row>
        <row r="4">
          <cell r="A4" t="str">
            <v>DUP</v>
          </cell>
          <cell r="B4" t="str">
            <v>Duplicate claim</v>
          </cell>
        </row>
        <row r="5">
          <cell r="A5" t="str">
            <v>DX</v>
          </cell>
          <cell r="B5" t="str">
            <v>Invalid/Non-payable diagnosis</v>
          </cell>
        </row>
        <row r="6">
          <cell r="A6" t="str">
            <v>EXP</v>
          </cell>
          <cell r="B6" t="str">
            <v>Services considered Experimental/Investigational</v>
          </cell>
        </row>
        <row r="7">
          <cell r="A7" t="str">
            <v>FAC</v>
          </cell>
          <cell r="B7" t="str">
            <v>Services rendered to facility, not at request of member</v>
          </cell>
        </row>
        <row r="8">
          <cell r="A8" t="str">
            <v>LCD</v>
          </cell>
          <cell r="B8" t="str">
            <v>Denied per LCD/NCD (Medicare replacement)</v>
          </cell>
        </row>
        <row r="9">
          <cell r="A9" t="str">
            <v>MN</v>
          </cell>
          <cell r="B9" t="str">
            <v>Denied for medical necessity / not supported</v>
          </cell>
        </row>
        <row r="10">
          <cell r="A10" t="str">
            <v>MOD</v>
          </cell>
          <cell r="B10" t="str">
            <v>Invalid Modifier/Modifier missing</v>
          </cell>
        </row>
        <row r="11">
          <cell r="A11" t="str">
            <v>MR</v>
          </cell>
          <cell r="B11" t="str">
            <v>Medical records needed</v>
          </cell>
        </row>
        <row r="12">
          <cell r="A12" t="str">
            <v>NP</v>
          </cell>
          <cell r="B12" t="str">
            <v>No benefits for OON/ Non-par physician</v>
          </cell>
        </row>
        <row r="13">
          <cell r="A13" t="str">
            <v>NRQ</v>
          </cell>
          <cell r="B13" t="str">
            <v>Not recognized provider - needs license</v>
          </cell>
        </row>
        <row r="14">
          <cell r="A14" t="str">
            <v>OTH</v>
          </cell>
          <cell r="B14" t="str">
            <v>Other, unusual or not specified denial</v>
          </cell>
        </row>
        <row r="15">
          <cell r="A15" t="str">
            <v>PAP</v>
          </cell>
          <cell r="B15" t="str">
            <v>Service denied as Paid to Another Provider</v>
          </cell>
        </row>
        <row r="16">
          <cell r="A16" t="str">
            <v>POS</v>
          </cell>
          <cell r="B16" t="str">
            <v>Incorrect POS Mobile Unit</v>
          </cell>
        </row>
        <row r="17">
          <cell r="A17" t="str">
            <v>PTF</v>
          </cell>
          <cell r="B17" t="str">
            <v>Past Timely Filing</v>
          </cell>
        </row>
        <row r="18">
          <cell r="A18" t="str">
            <v>RVP</v>
          </cell>
          <cell r="B18" t="str">
            <v>Review Payment</v>
          </cell>
        </row>
        <row r="19">
          <cell r="A19" t="str">
            <v>SUP</v>
          </cell>
          <cell r="B19" t="str">
            <v>Supplies denied as included with global service or not covered by carrier</v>
          </cell>
        </row>
        <row r="20">
          <cell r="A20" t="str">
            <v>TC</v>
          </cell>
          <cell r="B20" t="str">
            <v>Invalid Modifier  -TC in Facility</v>
          </cell>
        </row>
        <row r="21">
          <cell r="A21" t="str">
            <v>W9</v>
          </cell>
          <cell r="B21" t="str">
            <v>Insurance requesting W9</v>
          </cell>
        </row>
        <row r="22">
          <cell r="A22" t="str">
            <v>REF</v>
          </cell>
          <cell r="B22" t="str">
            <v>Refund Requested</v>
          </cell>
        </row>
        <row r="23">
          <cell r="A23" t="str">
            <v>PSIG</v>
          </cell>
          <cell r="B23" t="str">
            <v>Patient Signature/Authorization requested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AGING"/>
      <sheetName val="Aging Entity"/>
      <sheetName val="Claims"/>
      <sheetName val="Deposits"/>
      <sheetName val="Closed case"/>
      <sheetName val="Case With Amts"/>
      <sheetName val="Insurance lookup"/>
      <sheetName val="Entity lookup"/>
      <sheetName val="FULL CASE"/>
      <sheetName val="Closed claims"/>
      <sheetName val="ClaimDate"/>
      <sheetName val="COLLECTION WITH RECOUP"/>
      <sheetName val="COLLECTED PYM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client_name</v>
          </cell>
          <cell r="B2" t="str">
            <v>Entity</v>
          </cell>
          <cell r="C2" t="str">
            <v>S.C</v>
          </cell>
          <cell r="D2" t="str">
            <v>Claim Type</v>
          </cell>
        </row>
        <row r="3">
          <cell r="A3" t="str">
            <v>ACME Medical, PLLC</v>
          </cell>
          <cell r="B3" t="str">
            <v>ACME Medical, PLLC</v>
          </cell>
          <cell r="C3" t="str">
            <v>Yes</v>
          </cell>
          <cell r="D3" t="str">
            <v>Pro Only</v>
          </cell>
        </row>
        <row r="4">
          <cell r="A4" t="str">
            <v>Acquisition Billing Services</v>
          </cell>
          <cell r="B4" t="str">
            <v>Acquisition Billing Services</v>
          </cell>
          <cell r="C4" t="str">
            <v>No</v>
          </cell>
          <cell r="D4" t="str">
            <v>Med Rec</v>
          </cell>
        </row>
        <row r="5">
          <cell r="A5" t="str">
            <v>Alaska-Homer</v>
          </cell>
          <cell r="B5" t="str">
            <v>Legacy Neuromonitoring, LLC</v>
          </cell>
          <cell r="C5" t="str">
            <v>Yes</v>
          </cell>
          <cell r="D5" t="str">
            <v>Pro Only</v>
          </cell>
        </row>
        <row r="6">
          <cell r="A6" t="str">
            <v>Aspen Medical, LLC</v>
          </cell>
          <cell r="B6" t="str">
            <v>Aspen Medical, LLC</v>
          </cell>
          <cell r="C6" t="str">
            <v>Yes</v>
          </cell>
          <cell r="D6" t="str">
            <v>Pro Only</v>
          </cell>
        </row>
        <row r="7">
          <cell r="A7" t="str">
            <v>Austin</v>
          </cell>
          <cell r="B7" t="str">
            <v xml:space="preserve">In-Site </v>
          </cell>
          <cell r="C7" t="str">
            <v>No</v>
          </cell>
          <cell r="D7" t="str">
            <v>Pro Only</v>
          </cell>
        </row>
        <row r="8">
          <cell r="A8" t="str">
            <v>BINA Diagnostics, PLLC</v>
          </cell>
          <cell r="B8" t="str">
            <v>BINA Diagnostics, PLLC</v>
          </cell>
          <cell r="C8" t="str">
            <v>Yes</v>
          </cell>
          <cell r="D8" t="str">
            <v>Pro Only</v>
          </cell>
        </row>
        <row r="9">
          <cell r="A9" t="str">
            <v>BK Neuromonitoring, PLLC</v>
          </cell>
          <cell r="B9" t="str">
            <v>BK Neuromonitoring, PLLC</v>
          </cell>
          <cell r="C9" t="str">
            <v>Yes</v>
          </cell>
          <cell r="D9" t="str">
            <v>Pro Only</v>
          </cell>
        </row>
        <row r="10">
          <cell r="A10" t="str">
            <v>Capitol Neurodiagnostics, PLLC</v>
          </cell>
          <cell r="B10" t="str">
            <v>Capitol Neurodiagnostics, PLLC</v>
          </cell>
          <cell r="C10" t="str">
            <v>Yes</v>
          </cell>
          <cell r="D10" t="str">
            <v>Pro Only</v>
          </cell>
        </row>
        <row r="11">
          <cell r="A11" t="str">
            <v>Chiflauda Monitoring, PLLC</v>
          </cell>
          <cell r="B11" t="str">
            <v>Chiflauda Monitoring, PLLC</v>
          </cell>
          <cell r="C11" t="str">
            <v>Yes</v>
          </cell>
          <cell r="D11" t="str">
            <v>Pro Only</v>
          </cell>
        </row>
        <row r="12">
          <cell r="A12" t="str">
            <v>Colorado Springs</v>
          </cell>
          <cell r="B12" t="str">
            <v>Aspen Medical, LLC</v>
          </cell>
          <cell r="C12" t="str">
            <v>Yes</v>
          </cell>
          <cell r="D12" t="str">
            <v>Pro Only</v>
          </cell>
        </row>
        <row r="13">
          <cell r="A13" t="str">
            <v>CSPNM, PLLC</v>
          </cell>
          <cell r="B13" t="str">
            <v>CSPNM, PLLC</v>
          </cell>
          <cell r="C13" t="str">
            <v>Yes</v>
          </cell>
          <cell r="D13" t="str">
            <v>Pro Only</v>
          </cell>
        </row>
        <row r="14">
          <cell r="A14" t="str">
            <v>CTSI Monitoring, PLLC</v>
          </cell>
          <cell r="B14" t="str">
            <v>CTSI Monitoring, PLLC</v>
          </cell>
          <cell r="C14" t="str">
            <v>Yes</v>
          </cell>
          <cell r="D14" t="str">
            <v>Pro Only</v>
          </cell>
        </row>
        <row r="15">
          <cell r="A15" t="str">
            <v>Cushing Neuromonitoring, PLLC</v>
          </cell>
          <cell r="B15" t="str">
            <v>Cushing Neuromonitoring, PLLC</v>
          </cell>
          <cell r="C15" t="str">
            <v>Yes</v>
          </cell>
          <cell r="D15" t="str">
            <v>Pro Only</v>
          </cell>
        </row>
        <row r="16">
          <cell r="A16" t="str">
            <v>Flag Ship Diagnostics, PLLC</v>
          </cell>
          <cell r="B16" t="str">
            <v>Flag Ship Diagnostics, PLLC</v>
          </cell>
          <cell r="C16" t="str">
            <v>Yes</v>
          </cell>
          <cell r="D16" t="str">
            <v>Pro Only</v>
          </cell>
        </row>
        <row r="17">
          <cell r="A17" t="str">
            <v>Frisco Neurosurgical Products, PLLC</v>
          </cell>
          <cell r="B17" t="str">
            <v>Frisco Neurosurgical Products, PLLC</v>
          </cell>
          <cell r="C17" t="str">
            <v>Yes</v>
          </cell>
          <cell r="D17" t="str">
            <v>Pro Only</v>
          </cell>
        </row>
        <row r="18">
          <cell r="A18" t="str">
            <v>Frisco Neurosurgical, PLLC</v>
          </cell>
          <cell r="B18" t="str">
            <v>Frisco Neurosurgical Products, PLLC</v>
          </cell>
          <cell r="C18" t="str">
            <v>Yes</v>
          </cell>
          <cell r="D18" t="str">
            <v>Pro Only</v>
          </cell>
        </row>
        <row r="19">
          <cell r="A19" t="str">
            <v>GRMNM, PLLC</v>
          </cell>
          <cell r="B19" t="str">
            <v>GRMNM, PLLC</v>
          </cell>
          <cell r="C19" t="str">
            <v>Yes</v>
          </cell>
          <cell r="D19" t="str">
            <v>Pro Only</v>
          </cell>
        </row>
        <row r="20">
          <cell r="A20" t="str">
            <v>GSGNM, PLLC</v>
          </cell>
          <cell r="B20" t="str">
            <v>GSGNM, PLLC</v>
          </cell>
          <cell r="C20" t="str">
            <v>Yes</v>
          </cell>
          <cell r="D20" t="str">
            <v>Pro Only</v>
          </cell>
        </row>
        <row r="21">
          <cell r="A21" t="str">
            <v>HKJ Med, PLLC</v>
          </cell>
          <cell r="B21" t="str">
            <v>HKJ Med, PLLC</v>
          </cell>
          <cell r="C21" t="str">
            <v>Yes</v>
          </cell>
          <cell r="D21" t="str">
            <v>Pro Only</v>
          </cell>
        </row>
        <row r="22">
          <cell r="A22" t="str">
            <v>Independent Neurophysiology, PLLC</v>
          </cell>
          <cell r="B22" t="str">
            <v>Independent Neurophysiology, PLLC</v>
          </cell>
          <cell r="C22" t="str">
            <v>Yes</v>
          </cell>
          <cell r="D22" t="str">
            <v>Pro Only</v>
          </cell>
        </row>
        <row r="23">
          <cell r="A23" t="str">
            <v>In-Site BCBS</v>
          </cell>
          <cell r="B23" t="str">
            <v xml:space="preserve">In-Site </v>
          </cell>
          <cell r="C23" t="str">
            <v>No</v>
          </cell>
          <cell r="D23" t="str">
            <v>Pro Only</v>
          </cell>
        </row>
        <row r="24">
          <cell r="A24" t="str">
            <v>In-Site Surgical Monitoring</v>
          </cell>
          <cell r="B24" t="str">
            <v xml:space="preserve">In-Site </v>
          </cell>
          <cell r="C24" t="str">
            <v>No</v>
          </cell>
          <cell r="D24" t="str">
            <v>Pro Only</v>
          </cell>
        </row>
        <row r="25">
          <cell r="A25" t="str">
            <v>In-Site Surgical Monitoring Services</v>
          </cell>
          <cell r="B25" t="str">
            <v xml:space="preserve">In-Site </v>
          </cell>
          <cell r="C25" t="str">
            <v>No</v>
          </cell>
          <cell r="D25" t="str">
            <v>Pro Only</v>
          </cell>
        </row>
        <row r="26">
          <cell r="A26" t="str">
            <v>In-Site Surgical Monitoring Services, LLC</v>
          </cell>
          <cell r="B26" t="str">
            <v xml:space="preserve">In-Site </v>
          </cell>
          <cell r="C26" t="str">
            <v>No</v>
          </cell>
          <cell r="D26" t="str">
            <v>Pro Only</v>
          </cell>
        </row>
        <row r="27">
          <cell r="A27" t="str">
            <v>JJDNM, PLLC</v>
          </cell>
          <cell r="B27" t="str">
            <v>JJDNM, PLLC</v>
          </cell>
          <cell r="C27" t="str">
            <v>Yes</v>
          </cell>
          <cell r="D27" t="str">
            <v>Pro Only</v>
          </cell>
        </row>
        <row r="28">
          <cell r="A28" t="str">
            <v>Legacy Neuromonitoring, LLC</v>
          </cell>
          <cell r="B28" t="str">
            <v>Legacy Neuromonitoring, LLC</v>
          </cell>
          <cell r="C28" t="str">
            <v>Yes</v>
          </cell>
          <cell r="D28" t="str">
            <v>Pro Only</v>
          </cell>
        </row>
        <row r="29">
          <cell r="A29" t="str">
            <v>MDR Monitoring, PLLC</v>
          </cell>
          <cell r="B29" t="str">
            <v>MDR Monitoring, PLLC</v>
          </cell>
          <cell r="C29" t="str">
            <v>Yes</v>
          </cell>
          <cell r="D29" t="str">
            <v>Pro Only</v>
          </cell>
        </row>
        <row r="30">
          <cell r="A30" t="str">
            <v>National Neuromonitoring - DFW</v>
          </cell>
          <cell r="B30" t="str">
            <v xml:space="preserve">National Neuromonitoring </v>
          </cell>
          <cell r="C30" t="str">
            <v>No</v>
          </cell>
          <cell r="D30" t="str">
            <v>Tech Only</v>
          </cell>
        </row>
        <row r="31">
          <cell r="A31" t="str">
            <v>National Neuromonitoring Services</v>
          </cell>
          <cell r="B31" t="str">
            <v xml:space="preserve">National Neuromonitoring </v>
          </cell>
          <cell r="C31" t="str">
            <v>No</v>
          </cell>
          <cell r="D31" t="str">
            <v>Tech Only</v>
          </cell>
        </row>
        <row r="32">
          <cell r="A32" t="str">
            <v>Nerve and Cord Monitoring, PLLC</v>
          </cell>
          <cell r="B32" t="str">
            <v>Nerve and Cord Monitoring, PLLC</v>
          </cell>
          <cell r="C32" t="str">
            <v>Yes</v>
          </cell>
          <cell r="D32" t="str">
            <v>Pro Only</v>
          </cell>
        </row>
        <row r="33">
          <cell r="A33" t="str">
            <v>Neuriom, PLLC</v>
          </cell>
          <cell r="B33" t="str">
            <v>Neuriom, PLLC</v>
          </cell>
          <cell r="C33" t="str">
            <v>Yes</v>
          </cell>
          <cell r="D33" t="str">
            <v>Pro Only</v>
          </cell>
        </row>
        <row r="34">
          <cell r="A34" t="str">
            <v>Neuroden, PLLC</v>
          </cell>
          <cell r="B34" t="str">
            <v>Neuroden, PLLC</v>
          </cell>
          <cell r="C34" t="str">
            <v>Yes</v>
          </cell>
          <cell r="D34" t="str">
            <v>Pro Only</v>
          </cell>
        </row>
        <row r="35">
          <cell r="A35" t="str">
            <v>Neurodiagnostics &amp; Neuromonitoring Institute, Inc.</v>
          </cell>
          <cell r="B35" t="str">
            <v>Neurodiagnostics &amp; Neuromonitoring Institute, Inc.</v>
          </cell>
          <cell r="C35" t="str">
            <v>No</v>
          </cell>
          <cell r="D35" t="str">
            <v>Pro Only</v>
          </cell>
        </row>
        <row r="36">
          <cell r="A36" t="str">
            <v>NeuroMonitoring of Texas</v>
          </cell>
          <cell r="B36" t="str">
            <v>Neuromonitoring of Texas, PLLC</v>
          </cell>
          <cell r="C36" t="str">
            <v>Yes</v>
          </cell>
          <cell r="D36" t="str">
            <v>Pro Only</v>
          </cell>
        </row>
        <row r="37">
          <cell r="A37" t="str">
            <v>Neuromonitoring of Texas, PLLC</v>
          </cell>
          <cell r="B37" t="str">
            <v>Neuromonitoring of Texas, PLLC</v>
          </cell>
          <cell r="C37" t="str">
            <v>Yes</v>
          </cell>
          <cell r="D37" t="str">
            <v>Pro Only</v>
          </cell>
        </row>
        <row r="38">
          <cell r="A38" t="str">
            <v>Physiologic Diagnostic Services</v>
          </cell>
          <cell r="B38" t="str">
            <v>Physiologic Diagnostic Services</v>
          </cell>
          <cell r="C38" t="str">
            <v>No</v>
          </cell>
          <cell r="D38" t="str">
            <v>Tech Only</v>
          </cell>
        </row>
        <row r="39">
          <cell r="A39" t="str">
            <v>Pinnacle Diagnostics, PLLC</v>
          </cell>
          <cell r="B39" t="str">
            <v>Pinnacle Diagnostics, PLLC</v>
          </cell>
          <cell r="C39" t="str">
            <v>Yes</v>
          </cell>
          <cell r="D39" t="str">
            <v>Pro Only</v>
          </cell>
        </row>
        <row r="40">
          <cell r="A40" t="str">
            <v>River Valley Neurophysiology, PLLC</v>
          </cell>
          <cell r="B40" t="str">
            <v>River Valley Neurophysiology, PLLC</v>
          </cell>
          <cell r="C40" t="str">
            <v>Yes</v>
          </cell>
          <cell r="D40" t="str">
            <v>Pro Only</v>
          </cell>
        </row>
        <row r="41">
          <cell r="A41" t="str">
            <v>SafeGuard Neuromonitoring, PLLC</v>
          </cell>
          <cell r="B41" t="str">
            <v>SafeGuard Neuromonitoring, PLLC</v>
          </cell>
          <cell r="C41" t="str">
            <v>Yes</v>
          </cell>
          <cell r="D41" t="str">
            <v>Pro Only</v>
          </cell>
        </row>
        <row r="42">
          <cell r="A42" t="str">
            <v>Safety Spine, PLLC</v>
          </cell>
          <cell r="B42" t="str">
            <v>Safety Spine, PLLC</v>
          </cell>
          <cell r="C42" t="str">
            <v>Yes</v>
          </cell>
          <cell r="D42" t="str">
            <v>Pro Only</v>
          </cell>
        </row>
        <row r="43">
          <cell r="A43" t="str">
            <v>Select Neuromonitoring Consultants, PLLC</v>
          </cell>
          <cell r="B43" t="str">
            <v>Select Neuromonitoring Consultants, PLLC</v>
          </cell>
          <cell r="C43" t="str">
            <v>Yes</v>
          </cell>
          <cell r="D43" t="str">
            <v>Pro Only</v>
          </cell>
        </row>
        <row r="44">
          <cell r="A44" t="str">
            <v>South Texas Neuromonitoring</v>
          </cell>
          <cell r="B44" t="str">
            <v xml:space="preserve">National Neuromonitoring </v>
          </cell>
          <cell r="C44" t="str">
            <v>No</v>
          </cell>
          <cell r="D44" t="str">
            <v>Tech Only</v>
          </cell>
        </row>
        <row r="45">
          <cell r="A45" t="str">
            <v>Tejas Neuromonitoring, PLLC</v>
          </cell>
          <cell r="B45" t="str">
            <v>Tejas Neuromonitoring, PLLC</v>
          </cell>
          <cell r="C45" t="str">
            <v>Yes</v>
          </cell>
          <cell r="D45" t="str">
            <v>Pro Only</v>
          </cell>
        </row>
        <row r="46">
          <cell r="A46" t="str">
            <v>Tri-Cities</v>
          </cell>
          <cell r="B46" t="str">
            <v xml:space="preserve">In-Site </v>
          </cell>
          <cell r="C46" t="str">
            <v>No</v>
          </cell>
          <cell r="D46" t="str">
            <v>Pro Only</v>
          </cell>
        </row>
        <row r="47">
          <cell r="A47" t="str">
            <v>Wellspine Monitoring, PLLC</v>
          </cell>
          <cell r="B47" t="str">
            <v>Wellspine Monitoring, PLLC</v>
          </cell>
          <cell r="C47" t="str">
            <v>Yes</v>
          </cell>
          <cell r="D47" t="str">
            <v>Pro Only</v>
          </cell>
        </row>
        <row r="48">
          <cell r="A48" t="str">
            <v>MODK Monitoring, PLLC</v>
          </cell>
          <cell r="B48" t="str">
            <v>MODK Monitoring, PLLC</v>
          </cell>
          <cell r="C48" t="str">
            <v>Yes</v>
          </cell>
          <cell r="D48" t="str">
            <v>Pro Only</v>
          </cell>
        </row>
        <row r="49">
          <cell r="A49" t="str">
            <v>Neurodiagnostics and Neuromonitoring Institute Inc.</v>
          </cell>
          <cell r="B49" t="str">
            <v>Neurodiagnostics &amp; Neuromonitoring Institute, Inc.</v>
          </cell>
          <cell r="C49" t="str">
            <v>No</v>
          </cell>
          <cell r="D49" t="str">
            <v>Pro Only</v>
          </cell>
        </row>
        <row r="50">
          <cell r="A50" t="str">
            <v>Alamo City Neurodiagnostics, PLLC</v>
          </cell>
          <cell r="B50" t="str">
            <v>Alamo City Neurodiagnostics, PLLC</v>
          </cell>
          <cell r="C50" t="str">
            <v>Yes</v>
          </cell>
          <cell r="D50" t="str">
            <v>Pro Only</v>
          </cell>
        </row>
        <row r="51">
          <cell r="A51" t="str">
            <v>Austx Neuro, PLLC</v>
          </cell>
          <cell r="B51" t="str">
            <v>Austx Neuro, PLLC</v>
          </cell>
          <cell r="C51" t="str">
            <v>Yes</v>
          </cell>
          <cell r="D51" t="str">
            <v>Pro Only</v>
          </cell>
        </row>
        <row r="52">
          <cell r="A52" t="str">
            <v>Neuro Wave Physiology, LLC</v>
          </cell>
          <cell r="B52" t="str">
            <v>Neuro Wave Physiology, LLC</v>
          </cell>
          <cell r="C52" t="str">
            <v>No</v>
          </cell>
          <cell r="D52" t="str">
            <v>Tech Only</v>
          </cell>
        </row>
        <row r="53">
          <cell r="A53" t="str">
            <v>Cortico Spinal Diagnostics, LLC</v>
          </cell>
          <cell r="B53" t="str">
            <v>Cortico Spinal Diagnostics, LLC</v>
          </cell>
          <cell r="C53" t="str">
            <v>No</v>
          </cell>
          <cell r="D53" t="str">
            <v>Tech Only</v>
          </cell>
        </row>
        <row r="54">
          <cell r="A54" t="str">
            <v>Neurophysiologic Interpretive Services LLC</v>
          </cell>
          <cell r="B54" t="str">
            <v>Neurophysiologic Interpretive Services LLC</v>
          </cell>
          <cell r="C54" t="str">
            <v>No</v>
          </cell>
          <cell r="D54" t="str">
            <v>Tech Only</v>
          </cell>
        </row>
        <row r="55">
          <cell r="A55" t="str">
            <v>Horizon Neurodiagnostics, PLLC</v>
          </cell>
          <cell r="B55" t="str">
            <v>Horizon Neurodiagnostics, PLLC</v>
          </cell>
          <cell r="C55" t="str">
            <v>Yes</v>
          </cell>
          <cell r="D55" t="str">
            <v>Pro Only</v>
          </cell>
        </row>
        <row r="56">
          <cell r="A56" t="str">
            <v>Neurophysiologic Interpretive Services LLC</v>
          </cell>
          <cell r="B56" t="str">
            <v>Neurophysiologic Interpretive Services LLC</v>
          </cell>
          <cell r="C56" t="str">
            <v>No</v>
          </cell>
          <cell r="D56" t="str">
            <v>Tech Only</v>
          </cell>
        </row>
        <row r="57">
          <cell r="A57" t="str">
            <v>ABV Neuromonitoring, PLLC</v>
          </cell>
          <cell r="B57" t="str">
            <v>ABV Neuromonitoring, PLLC</v>
          </cell>
          <cell r="C57" t="str">
            <v>Yes</v>
          </cell>
          <cell r="D57" t="str">
            <v>Pro Only</v>
          </cell>
        </row>
        <row r="58">
          <cell r="A58" t="str">
            <v>Synapse Neuro, PLLC</v>
          </cell>
          <cell r="B58" t="str">
            <v>Synapse Neuro, PLLC</v>
          </cell>
          <cell r="C58" t="str">
            <v>Yes</v>
          </cell>
          <cell r="D58" t="str">
            <v>Pro Only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P151"/>
  <sheetViews>
    <sheetView tabSelected="1" zoomScale="109" workbookViewId="0">
      <selection activeCell="C7" sqref="C7"/>
    </sheetView>
  </sheetViews>
  <sheetFormatPr baseColWidth="10" defaultColWidth="8.83203125" defaultRowHeight="15" x14ac:dyDescent="0.2"/>
  <cols>
    <col min="1" max="1" width="26.83203125" style="9" bestFit="1" customWidth="1"/>
    <col min="2" max="2" width="39.1640625" bestFit="1" customWidth="1"/>
    <col min="3" max="3" width="10.83203125" style="18" bestFit="1" customWidth="1"/>
    <col min="4" max="4" width="9.83203125" bestFit="1" customWidth="1"/>
    <col min="6" max="6" width="18.33203125" bestFit="1" customWidth="1"/>
    <col min="7" max="7" width="21.83203125" bestFit="1" customWidth="1"/>
    <col min="8" max="8" width="5.1640625" bestFit="1" customWidth="1"/>
    <col min="9" max="9" width="3" bestFit="1" customWidth="1"/>
    <col min="10" max="10" width="3.1640625" bestFit="1" customWidth="1"/>
    <col min="12" max="12" width="3" bestFit="1" customWidth="1"/>
    <col min="13" max="13" width="3.1640625" bestFit="1" customWidth="1"/>
    <col min="15" max="15" width="120.83203125" customWidth="1"/>
  </cols>
  <sheetData>
    <row r="1" spans="1:16" x14ac:dyDescent="0.2">
      <c r="A1" s="1" t="s">
        <v>0</v>
      </c>
      <c r="B1" s="1" t="s">
        <v>1</v>
      </c>
      <c r="C1" s="1" t="s">
        <v>131</v>
      </c>
      <c r="D1" s="10" t="s">
        <v>132</v>
      </c>
    </row>
    <row r="2" spans="1:16" x14ac:dyDescent="0.2">
      <c r="A2" t="s">
        <v>135</v>
      </c>
      <c r="B2" t="s">
        <v>134</v>
      </c>
      <c r="C2" s="11">
        <v>42025</v>
      </c>
      <c r="D2" s="12">
        <f t="shared" ref="D2:D38" ca="1" si="0">TODAY()</f>
        <v>42262</v>
      </c>
      <c r="F2" t="str">
        <f>A2</f>
        <v>Arnold Vardiman, M.D.</v>
      </c>
      <c r="G2" t="str">
        <f>B2</f>
        <v>ABV Neuromonitoring, PLLC</v>
      </c>
      <c r="H2">
        <f>YEAR(C2)</f>
        <v>2015</v>
      </c>
      <c r="I2" t="str">
        <f>IF(LEN(MONTH(C2))=1,"0"&amp;MONTH(C2),MONTH(C2))</f>
        <v>01</v>
      </c>
      <c r="J2">
        <f>IF(LEN(DAY(C2))=1,"0"&amp;DAY(C2),DAY(C2))</f>
        <v>21</v>
      </c>
      <c r="K2">
        <f ca="1">YEAR(D2)</f>
        <v>2015</v>
      </c>
      <c r="L2" t="str">
        <f ca="1">IF(LEN(MONTH(D2))=1,"0"&amp;MONTH(D2),MONTH(D2))</f>
        <v>09</v>
      </c>
      <c r="M2">
        <f ca="1">IF(LEN(DAY(D2))=1,"0"&amp;DAY(D2),DAY(D2))</f>
        <v>15</v>
      </c>
      <c r="O2" t="str">
        <f ca="1">"insert into surgeonlookup (surgeon, proentity, startdate, enddate) values ('"&amp;F2&amp;"','"&amp;G2&amp;"','"&amp;H2&amp;"-"&amp;I2&amp;"-"&amp;J2&amp;"','"&amp;K2&amp;"-"&amp;L2&amp;"-"&amp;M2&amp;"')"</f>
        <v>insert into surgeonlookup (surgeon, proentity, startdate, enddate) values ('Arnold Vardiman, M.D.','ABV Neuromonitoring, PLLC','2015-01-21','2015-09-15')</v>
      </c>
      <c r="P2" t="s">
        <v>196</v>
      </c>
    </row>
    <row r="3" spans="1:16" x14ac:dyDescent="0.2">
      <c r="A3" s="9" t="s">
        <v>133</v>
      </c>
      <c r="B3" t="s">
        <v>134</v>
      </c>
      <c r="C3" s="11">
        <v>42025</v>
      </c>
      <c r="D3" s="12">
        <f t="shared" ca="1" si="0"/>
        <v>42262</v>
      </c>
      <c r="F3" t="str">
        <f t="shared" ref="F3:F66" si="1">A3</f>
        <v>Varidman, M.D.</v>
      </c>
      <c r="G3" t="str">
        <f t="shared" ref="G3:G66" si="2">B3</f>
        <v>ABV Neuromonitoring, PLLC</v>
      </c>
      <c r="H3">
        <f t="shared" ref="H3:H66" si="3">YEAR(C3)</f>
        <v>2015</v>
      </c>
      <c r="I3" t="str">
        <f t="shared" ref="I3:I66" si="4">IF(LEN(MONTH(C3))=1,"0"&amp;MONTH(C3),MONTH(C3))</f>
        <v>01</v>
      </c>
      <c r="J3">
        <f t="shared" ref="J3:J66" si="5">IF(LEN(DAY(C3))=1,"0"&amp;DAY(C3),DAY(C3))</f>
        <v>21</v>
      </c>
      <c r="K3">
        <f t="shared" ref="K3:K66" ca="1" si="6">YEAR(D3)</f>
        <v>2015</v>
      </c>
      <c r="L3" t="str">
        <f t="shared" ref="L3:L66" ca="1" si="7">IF(LEN(MONTH(D3))=1,"0"&amp;MONTH(D3),MONTH(D3))</f>
        <v>09</v>
      </c>
      <c r="M3">
        <f t="shared" ref="M3:M66" ca="1" si="8">IF(LEN(DAY(D3))=1,"0"&amp;DAY(D3),DAY(D3))</f>
        <v>15</v>
      </c>
      <c r="O3" t="str">
        <f t="shared" ref="O3:O66" ca="1" si="9">"insert into surgeonlookup (surgeon, proentity, startdate, enddate) values ('"&amp;F3&amp;"','"&amp;G3&amp;"','"&amp;H3&amp;"-"&amp;I3&amp;"-"&amp;J3&amp;"','"&amp;K3&amp;"-"&amp;L3&amp;"-"&amp;M3&amp;"')"</f>
        <v>insert into surgeonlookup (surgeon, proentity, startdate, enddate) values ('Varidman, M.D.','ABV Neuromonitoring, PLLC','2015-01-21','2015-09-15')</v>
      </c>
      <c r="P3" t="s">
        <v>197</v>
      </c>
    </row>
    <row r="4" spans="1:16" x14ac:dyDescent="0.2">
      <c r="A4" t="s">
        <v>3</v>
      </c>
      <c r="B4" t="s">
        <v>4</v>
      </c>
      <c r="C4" s="13">
        <v>41628</v>
      </c>
      <c r="D4" s="12">
        <f t="shared" ca="1" si="0"/>
        <v>42262</v>
      </c>
      <c r="F4" t="str">
        <f t="shared" si="1"/>
        <v>Adam Bruggeman, M.D.</v>
      </c>
      <c r="G4" t="str">
        <f t="shared" si="2"/>
        <v>ACME Medical, PLLC</v>
      </c>
      <c r="H4">
        <f t="shared" si="3"/>
        <v>2013</v>
      </c>
      <c r="I4">
        <f t="shared" si="4"/>
        <v>12</v>
      </c>
      <c r="J4">
        <f t="shared" si="5"/>
        <v>20</v>
      </c>
      <c r="K4">
        <f t="shared" ca="1" si="6"/>
        <v>2015</v>
      </c>
      <c r="L4" t="str">
        <f t="shared" ca="1" si="7"/>
        <v>09</v>
      </c>
      <c r="M4">
        <f t="shared" ca="1" si="8"/>
        <v>15</v>
      </c>
      <c r="O4" t="str">
        <f t="shared" ca="1" si="9"/>
        <v>insert into surgeonlookup (surgeon, proentity, startdate, enddate) values ('Adam Bruggeman, M.D.','ACME Medical, PLLC','2013-12-20','2015-09-15')</v>
      </c>
      <c r="P4" t="s">
        <v>198</v>
      </c>
    </row>
    <row r="5" spans="1:16" x14ac:dyDescent="0.2">
      <c r="A5" s="9" t="s">
        <v>187</v>
      </c>
      <c r="B5" t="s">
        <v>188</v>
      </c>
      <c r="C5" s="11">
        <v>42198</v>
      </c>
      <c r="D5" s="12">
        <f t="shared" ca="1" si="0"/>
        <v>42262</v>
      </c>
      <c r="F5" t="str">
        <f t="shared" si="1"/>
        <v>Adewale Adeniran, M.D.</v>
      </c>
      <c r="G5" t="str">
        <f t="shared" si="2"/>
        <v>Adeneuro Inc., PLLC</v>
      </c>
      <c r="H5">
        <f t="shared" si="3"/>
        <v>2015</v>
      </c>
      <c r="I5" t="str">
        <f t="shared" si="4"/>
        <v>07</v>
      </c>
      <c r="J5">
        <f t="shared" si="5"/>
        <v>13</v>
      </c>
      <c r="K5">
        <f t="shared" ca="1" si="6"/>
        <v>2015</v>
      </c>
      <c r="L5" t="str">
        <f t="shared" ca="1" si="7"/>
        <v>09</v>
      </c>
      <c r="M5">
        <f t="shared" ca="1" si="8"/>
        <v>15</v>
      </c>
      <c r="O5" t="str">
        <f t="shared" ca="1" si="9"/>
        <v>insert into surgeonlookup (surgeon, proentity, startdate, enddate) values ('Adewale Adeniran, M.D.','Adeneuro Inc., PLLC','2015-07-13','2015-09-15')</v>
      </c>
      <c r="P5" t="s">
        <v>199</v>
      </c>
    </row>
    <row r="6" spans="1:16" x14ac:dyDescent="0.2">
      <c r="A6" t="s">
        <v>72</v>
      </c>
      <c r="B6" t="s">
        <v>136</v>
      </c>
      <c r="C6" s="11">
        <v>41830</v>
      </c>
      <c r="D6" s="12">
        <f t="shared" ca="1" si="0"/>
        <v>42262</v>
      </c>
      <c r="F6" t="str">
        <f t="shared" si="1"/>
        <v>Lance Jackson, M.D.</v>
      </c>
      <c r="G6" t="str">
        <f t="shared" si="2"/>
        <v>Alamo City Neurodiagnostics, PLLC</v>
      </c>
      <c r="H6">
        <f t="shared" si="3"/>
        <v>2014</v>
      </c>
      <c r="I6" t="str">
        <f t="shared" si="4"/>
        <v>07</v>
      </c>
      <c r="J6">
        <f t="shared" si="5"/>
        <v>10</v>
      </c>
      <c r="K6">
        <f t="shared" ca="1" si="6"/>
        <v>2015</v>
      </c>
      <c r="L6" t="str">
        <f t="shared" ca="1" si="7"/>
        <v>09</v>
      </c>
      <c r="M6">
        <f t="shared" ca="1" si="8"/>
        <v>15</v>
      </c>
      <c r="O6" t="str">
        <f t="shared" ca="1" si="9"/>
        <v>insert into surgeonlookup (surgeon, proentity, startdate, enddate) values ('Lance Jackson, M.D.','Alamo City Neurodiagnostics, PLLC','2014-07-10','2015-09-15')</v>
      </c>
      <c r="P6" t="s">
        <v>200</v>
      </c>
    </row>
    <row r="7" spans="1:16" x14ac:dyDescent="0.2">
      <c r="A7" t="s">
        <v>137</v>
      </c>
      <c r="B7" t="s">
        <v>138</v>
      </c>
      <c r="C7" s="11">
        <v>42205</v>
      </c>
      <c r="D7" s="12">
        <f t="shared" ca="1" si="0"/>
        <v>42262</v>
      </c>
      <c r="F7" t="str">
        <f t="shared" si="1"/>
        <v>Jonathan Fontenot, M.D.</v>
      </c>
      <c r="G7" t="str">
        <f t="shared" si="2"/>
        <v>Argo Spine IOM, PLLC</v>
      </c>
      <c r="H7">
        <f t="shared" si="3"/>
        <v>2015</v>
      </c>
      <c r="I7" t="str">
        <f t="shared" si="4"/>
        <v>07</v>
      </c>
      <c r="J7">
        <f t="shared" si="5"/>
        <v>20</v>
      </c>
      <c r="K7">
        <f t="shared" ca="1" si="6"/>
        <v>2015</v>
      </c>
      <c r="L7" t="str">
        <f t="shared" ca="1" si="7"/>
        <v>09</v>
      </c>
      <c r="M7">
        <f t="shared" ca="1" si="8"/>
        <v>15</v>
      </c>
      <c r="O7" t="str">
        <f t="shared" ca="1" si="9"/>
        <v>insert into surgeonlookup (surgeon, proentity, startdate, enddate) values ('Jonathan Fontenot, M.D.','Argo Spine IOM, PLLC','2015-07-20','2015-09-15')</v>
      </c>
      <c r="P7" t="s">
        <v>201</v>
      </c>
    </row>
    <row r="8" spans="1:16" x14ac:dyDescent="0.2">
      <c r="A8" t="s">
        <v>10</v>
      </c>
      <c r="B8" t="s">
        <v>11</v>
      </c>
      <c r="C8" s="13">
        <v>41326</v>
      </c>
      <c r="D8" s="12">
        <f t="shared" ca="1" si="0"/>
        <v>42262</v>
      </c>
      <c r="F8" t="str">
        <f t="shared" si="1"/>
        <v>Ali Murad, M.D.</v>
      </c>
      <c r="G8" t="str">
        <f t="shared" si="2"/>
        <v>Aspen Medical, LLC</v>
      </c>
      <c r="H8">
        <f t="shared" si="3"/>
        <v>2013</v>
      </c>
      <c r="I8" t="str">
        <f t="shared" si="4"/>
        <v>02</v>
      </c>
      <c r="J8">
        <f t="shared" si="5"/>
        <v>21</v>
      </c>
      <c r="K8">
        <f t="shared" ca="1" si="6"/>
        <v>2015</v>
      </c>
      <c r="L8" t="str">
        <f t="shared" ca="1" si="7"/>
        <v>09</v>
      </c>
      <c r="M8">
        <f t="shared" ca="1" si="8"/>
        <v>15</v>
      </c>
      <c r="O8" t="str">
        <f t="shared" ca="1" si="9"/>
        <v>insert into surgeonlookup (surgeon, proentity, startdate, enddate) values ('Ali Murad, M.D.','Aspen Medical, LLC','2013-02-21','2015-09-15')</v>
      </c>
      <c r="P8" t="s">
        <v>202</v>
      </c>
    </row>
    <row r="9" spans="1:16" x14ac:dyDescent="0.2">
      <c r="A9" t="s">
        <v>65</v>
      </c>
      <c r="B9" t="s">
        <v>11</v>
      </c>
      <c r="C9" s="13">
        <v>41326</v>
      </c>
      <c r="D9" s="12">
        <f t="shared" ca="1" si="0"/>
        <v>42262</v>
      </c>
      <c r="F9" t="str">
        <f t="shared" si="1"/>
        <v>Keith Norvill, D.O.</v>
      </c>
      <c r="G9" t="str">
        <f t="shared" si="2"/>
        <v>Aspen Medical, LLC</v>
      </c>
      <c r="H9">
        <f t="shared" si="3"/>
        <v>2013</v>
      </c>
      <c r="I9" t="str">
        <f t="shared" si="4"/>
        <v>02</v>
      </c>
      <c r="J9">
        <f t="shared" si="5"/>
        <v>21</v>
      </c>
      <c r="K9">
        <f t="shared" ca="1" si="6"/>
        <v>2015</v>
      </c>
      <c r="L9" t="str">
        <f t="shared" ca="1" si="7"/>
        <v>09</v>
      </c>
      <c r="M9">
        <f t="shared" ca="1" si="8"/>
        <v>15</v>
      </c>
      <c r="O9" t="str">
        <f t="shared" ca="1" si="9"/>
        <v>insert into surgeonlookup (surgeon, proentity, startdate, enddate) values ('Keith Norvill, D.O.','Aspen Medical, LLC','2013-02-21','2015-09-15')</v>
      </c>
      <c r="P9" t="s">
        <v>203</v>
      </c>
    </row>
    <row r="10" spans="1:16" x14ac:dyDescent="0.2">
      <c r="A10" t="s">
        <v>93</v>
      </c>
      <c r="B10" t="s">
        <v>11</v>
      </c>
      <c r="C10" s="13">
        <v>41326</v>
      </c>
      <c r="D10" s="12">
        <f t="shared" ca="1" si="0"/>
        <v>42262</v>
      </c>
      <c r="F10" t="str">
        <f t="shared" si="1"/>
        <v>Raymond Lilly, M.D.</v>
      </c>
      <c r="G10" t="str">
        <f t="shared" si="2"/>
        <v>Aspen Medical, LLC</v>
      </c>
      <c r="H10">
        <f t="shared" si="3"/>
        <v>2013</v>
      </c>
      <c r="I10" t="str">
        <f t="shared" si="4"/>
        <v>02</v>
      </c>
      <c r="J10">
        <f t="shared" si="5"/>
        <v>21</v>
      </c>
      <c r="K10">
        <f t="shared" ca="1" si="6"/>
        <v>2015</v>
      </c>
      <c r="L10" t="str">
        <f t="shared" ca="1" si="7"/>
        <v>09</v>
      </c>
      <c r="M10">
        <f t="shared" ca="1" si="8"/>
        <v>15</v>
      </c>
      <c r="O10" t="str">
        <f t="shared" ca="1" si="9"/>
        <v>insert into surgeonlookup (surgeon, proentity, startdate, enddate) values ('Raymond Lilly, M.D.','Aspen Medical, LLC','2013-02-21','2015-09-15')</v>
      </c>
      <c r="P10" t="s">
        <v>204</v>
      </c>
    </row>
    <row r="11" spans="1:16" x14ac:dyDescent="0.2">
      <c r="A11" s="9" t="s">
        <v>139</v>
      </c>
      <c r="B11" t="s">
        <v>140</v>
      </c>
      <c r="C11" s="11">
        <v>41870</v>
      </c>
      <c r="D11" s="12">
        <f t="shared" ca="1" si="0"/>
        <v>42262</v>
      </c>
      <c r="F11" t="str">
        <f t="shared" si="1"/>
        <v>Craig Kemper MD</v>
      </c>
      <c r="G11" t="str">
        <f t="shared" si="2"/>
        <v>AUSTX Neuro</v>
      </c>
      <c r="H11">
        <f t="shared" si="3"/>
        <v>2014</v>
      </c>
      <c r="I11" t="str">
        <f t="shared" si="4"/>
        <v>08</v>
      </c>
      <c r="J11">
        <f t="shared" si="5"/>
        <v>19</v>
      </c>
      <c r="K11">
        <f t="shared" ca="1" si="6"/>
        <v>2015</v>
      </c>
      <c r="L11" t="str">
        <f t="shared" ca="1" si="7"/>
        <v>09</v>
      </c>
      <c r="M11">
        <f t="shared" ca="1" si="8"/>
        <v>15</v>
      </c>
      <c r="O11" t="str">
        <f t="shared" ca="1" si="9"/>
        <v>insert into surgeonlookup (surgeon, proentity, startdate, enddate) values ('Craig Kemper MD','AUSTX Neuro','2014-08-19','2015-09-15')</v>
      </c>
      <c r="P11" t="s">
        <v>205</v>
      </c>
    </row>
    <row r="12" spans="1:16" x14ac:dyDescent="0.2">
      <c r="A12" t="s">
        <v>141</v>
      </c>
      <c r="B12" t="s">
        <v>140</v>
      </c>
      <c r="C12" s="11">
        <v>41870</v>
      </c>
      <c r="D12" s="12">
        <f t="shared" ca="1" si="0"/>
        <v>42262</v>
      </c>
      <c r="F12" t="str">
        <f t="shared" si="1"/>
        <v>Craig Kemper, M.D.</v>
      </c>
      <c r="G12" t="str">
        <f t="shared" si="2"/>
        <v>AUSTX Neuro</v>
      </c>
      <c r="H12">
        <f t="shared" si="3"/>
        <v>2014</v>
      </c>
      <c r="I12" t="str">
        <f t="shared" si="4"/>
        <v>08</v>
      </c>
      <c r="J12">
        <f t="shared" si="5"/>
        <v>19</v>
      </c>
      <c r="K12">
        <f t="shared" ca="1" si="6"/>
        <v>2015</v>
      </c>
      <c r="L12" t="str">
        <f t="shared" ca="1" si="7"/>
        <v>09</v>
      </c>
      <c r="M12">
        <f t="shared" ca="1" si="8"/>
        <v>15</v>
      </c>
      <c r="O12" t="str">
        <f t="shared" ca="1" si="9"/>
        <v>insert into surgeonlookup (surgeon, proentity, startdate, enddate) values ('Craig Kemper, M.D.','AUSTX Neuro','2014-08-19','2015-09-15')</v>
      </c>
      <c r="P12" t="s">
        <v>206</v>
      </c>
    </row>
    <row r="13" spans="1:16" x14ac:dyDescent="0.2">
      <c r="A13" t="s">
        <v>23</v>
      </c>
      <c r="B13" t="s">
        <v>140</v>
      </c>
      <c r="C13" s="11">
        <v>41870</v>
      </c>
      <c r="D13" s="12">
        <f t="shared" ca="1" si="0"/>
        <v>42262</v>
      </c>
      <c r="F13" t="str">
        <f t="shared" si="1"/>
        <v>Daniel Peterson, M.D.</v>
      </c>
      <c r="G13" t="str">
        <f t="shared" si="2"/>
        <v>AUSTX Neuro</v>
      </c>
      <c r="H13">
        <f t="shared" si="3"/>
        <v>2014</v>
      </c>
      <c r="I13" t="str">
        <f t="shared" si="4"/>
        <v>08</v>
      </c>
      <c r="J13">
        <f t="shared" si="5"/>
        <v>19</v>
      </c>
      <c r="K13">
        <f t="shared" ca="1" si="6"/>
        <v>2015</v>
      </c>
      <c r="L13" t="str">
        <f t="shared" ca="1" si="7"/>
        <v>09</v>
      </c>
      <c r="M13">
        <f t="shared" ca="1" si="8"/>
        <v>15</v>
      </c>
      <c r="O13" t="str">
        <f t="shared" ca="1" si="9"/>
        <v>insert into surgeonlookup (surgeon, proentity, startdate, enddate) values ('Daniel Peterson, M.D.','AUSTX Neuro','2014-08-19','2015-09-15')</v>
      </c>
      <c r="P13" t="s">
        <v>207</v>
      </c>
    </row>
    <row r="14" spans="1:16" x14ac:dyDescent="0.2">
      <c r="A14" t="s">
        <v>42</v>
      </c>
      <c r="B14" t="s">
        <v>140</v>
      </c>
      <c r="C14" s="11">
        <v>41870</v>
      </c>
      <c r="D14" s="12">
        <f t="shared" ca="1" si="0"/>
        <v>42262</v>
      </c>
      <c r="F14" t="str">
        <f t="shared" si="1"/>
        <v>Hari Tumu, M.D.</v>
      </c>
      <c r="G14" t="str">
        <f t="shared" si="2"/>
        <v>AUSTX Neuro</v>
      </c>
      <c r="H14">
        <f t="shared" si="3"/>
        <v>2014</v>
      </c>
      <c r="I14" t="str">
        <f t="shared" si="4"/>
        <v>08</v>
      </c>
      <c r="J14">
        <f t="shared" si="5"/>
        <v>19</v>
      </c>
      <c r="K14">
        <f t="shared" ca="1" si="6"/>
        <v>2015</v>
      </c>
      <c r="L14" t="str">
        <f t="shared" ca="1" si="7"/>
        <v>09</v>
      </c>
      <c r="M14">
        <f t="shared" ca="1" si="8"/>
        <v>15</v>
      </c>
      <c r="O14" t="str">
        <f t="shared" ca="1" si="9"/>
        <v>insert into surgeonlookup (surgeon, proentity, startdate, enddate) values ('Hari Tumu, M.D.','AUSTX Neuro','2014-08-19','2015-09-15')</v>
      </c>
      <c r="P14" t="s">
        <v>208</v>
      </c>
    </row>
    <row r="15" spans="1:16" x14ac:dyDescent="0.2">
      <c r="A15" t="s">
        <v>73</v>
      </c>
      <c r="B15" t="s">
        <v>140</v>
      </c>
      <c r="C15" s="11">
        <v>41870</v>
      </c>
      <c r="D15" s="12">
        <f t="shared" ca="1" si="0"/>
        <v>42262</v>
      </c>
      <c r="F15" t="str">
        <f t="shared" si="1"/>
        <v>Marcella Madera, M.D.</v>
      </c>
      <c r="G15" t="str">
        <f t="shared" si="2"/>
        <v>AUSTX Neuro</v>
      </c>
      <c r="H15">
        <f t="shared" si="3"/>
        <v>2014</v>
      </c>
      <c r="I15" t="str">
        <f t="shared" si="4"/>
        <v>08</v>
      </c>
      <c r="J15">
        <f t="shared" si="5"/>
        <v>19</v>
      </c>
      <c r="K15">
        <f t="shared" ca="1" si="6"/>
        <v>2015</v>
      </c>
      <c r="L15" t="str">
        <f t="shared" ca="1" si="7"/>
        <v>09</v>
      </c>
      <c r="M15">
        <f t="shared" ca="1" si="8"/>
        <v>15</v>
      </c>
      <c r="O15" t="str">
        <f t="shared" ca="1" si="9"/>
        <v>insert into surgeonlookup (surgeon, proentity, startdate, enddate) values ('Marcella Madera, M.D.','AUSTX Neuro','2014-08-19','2015-09-15')</v>
      </c>
      <c r="P15" t="s">
        <v>209</v>
      </c>
    </row>
    <row r="16" spans="1:16" x14ac:dyDescent="0.2">
      <c r="A16" t="s">
        <v>74</v>
      </c>
      <c r="B16" t="s">
        <v>140</v>
      </c>
      <c r="C16" s="11">
        <v>41870</v>
      </c>
      <c r="D16" s="12">
        <f t="shared" ca="1" si="0"/>
        <v>42262</v>
      </c>
      <c r="F16" t="str">
        <f t="shared" si="1"/>
        <v>Matthew Hummell, M.D.</v>
      </c>
      <c r="G16" t="str">
        <f t="shared" si="2"/>
        <v>AUSTX Neuro</v>
      </c>
      <c r="H16">
        <f t="shared" si="3"/>
        <v>2014</v>
      </c>
      <c r="I16" t="str">
        <f t="shared" si="4"/>
        <v>08</v>
      </c>
      <c r="J16">
        <f t="shared" si="5"/>
        <v>19</v>
      </c>
      <c r="K16">
        <f t="shared" ca="1" si="6"/>
        <v>2015</v>
      </c>
      <c r="L16" t="str">
        <f t="shared" ca="1" si="7"/>
        <v>09</v>
      </c>
      <c r="M16">
        <f t="shared" ca="1" si="8"/>
        <v>15</v>
      </c>
      <c r="O16" t="str">
        <f t="shared" ca="1" si="9"/>
        <v>insert into surgeonlookup (surgeon, proentity, startdate, enddate) values ('Matthew Hummell, M.D.','AUSTX Neuro','2014-08-19','2015-09-15')</v>
      </c>
      <c r="P16" t="s">
        <v>210</v>
      </c>
    </row>
    <row r="17" spans="1:16" x14ac:dyDescent="0.2">
      <c r="A17" t="s">
        <v>96</v>
      </c>
      <c r="B17" s="2" t="s">
        <v>97</v>
      </c>
      <c r="C17" s="11">
        <v>41088</v>
      </c>
      <c r="D17" s="12">
        <f t="shared" ca="1" si="0"/>
        <v>42262</v>
      </c>
      <c r="F17" t="str">
        <f t="shared" si="1"/>
        <v>Richard Marks, M.D.</v>
      </c>
      <c r="G17" t="str">
        <f t="shared" si="2"/>
        <v>BINA Diagnostics, PLLC</v>
      </c>
      <c r="H17">
        <f t="shared" si="3"/>
        <v>2012</v>
      </c>
      <c r="I17" t="str">
        <f t="shared" si="4"/>
        <v>06</v>
      </c>
      <c r="J17">
        <f t="shared" si="5"/>
        <v>28</v>
      </c>
      <c r="K17">
        <f t="shared" ca="1" si="6"/>
        <v>2015</v>
      </c>
      <c r="L17" t="str">
        <f t="shared" ca="1" si="7"/>
        <v>09</v>
      </c>
      <c r="M17">
        <f t="shared" ca="1" si="8"/>
        <v>15</v>
      </c>
      <c r="O17" t="str">
        <f t="shared" ca="1" si="9"/>
        <v>insert into surgeonlookup (surgeon, proentity, startdate, enddate) values ('Richard Marks, M.D.','BINA Diagnostics, PLLC','2012-06-28','2015-09-15')</v>
      </c>
      <c r="P17" t="s">
        <v>211</v>
      </c>
    </row>
    <row r="18" spans="1:16" x14ac:dyDescent="0.2">
      <c r="A18" t="s">
        <v>75</v>
      </c>
      <c r="B18" s="2" t="s">
        <v>76</v>
      </c>
      <c r="C18" s="11">
        <v>41073</v>
      </c>
      <c r="D18" s="12">
        <f t="shared" ca="1" si="0"/>
        <v>42262</v>
      </c>
      <c r="F18" t="str">
        <f t="shared" si="1"/>
        <v>Melanie Kinchen, M.D.</v>
      </c>
      <c r="G18" t="str">
        <f t="shared" si="2"/>
        <v>BK Neuromonitoring, PLLC</v>
      </c>
      <c r="H18">
        <f t="shared" si="3"/>
        <v>2012</v>
      </c>
      <c r="I18" t="str">
        <f t="shared" si="4"/>
        <v>06</v>
      </c>
      <c r="J18">
        <f t="shared" si="5"/>
        <v>13</v>
      </c>
      <c r="K18">
        <f t="shared" ca="1" si="6"/>
        <v>2015</v>
      </c>
      <c r="L18" t="str">
        <f t="shared" ca="1" si="7"/>
        <v>09</v>
      </c>
      <c r="M18">
        <f t="shared" ca="1" si="8"/>
        <v>15</v>
      </c>
      <c r="O18" t="str">
        <f t="shared" ca="1" si="9"/>
        <v>insert into surgeonlookup (surgeon, proentity, startdate, enddate) values ('Melanie Kinchen, M.D.','BK Neuromonitoring, PLLC','2012-06-13','2015-09-15')</v>
      </c>
      <c r="P18" t="s">
        <v>212</v>
      </c>
    </row>
    <row r="19" spans="1:16" x14ac:dyDescent="0.2">
      <c r="A19" t="s">
        <v>115</v>
      </c>
      <c r="B19" t="s">
        <v>116</v>
      </c>
      <c r="C19" s="11">
        <v>41264</v>
      </c>
      <c r="D19" s="12">
        <f t="shared" ca="1" si="0"/>
        <v>42262</v>
      </c>
      <c r="F19" t="str">
        <f t="shared" si="1"/>
        <v>Thomas Loftus, M.D.</v>
      </c>
      <c r="G19" t="str">
        <f t="shared" si="2"/>
        <v>Capitol Neurodiagnostics, PLLC</v>
      </c>
      <c r="H19">
        <f t="shared" si="3"/>
        <v>2012</v>
      </c>
      <c r="I19">
        <f t="shared" si="4"/>
        <v>12</v>
      </c>
      <c r="J19">
        <f t="shared" si="5"/>
        <v>21</v>
      </c>
      <c r="K19">
        <f t="shared" ca="1" si="6"/>
        <v>2015</v>
      </c>
      <c r="L19" t="str">
        <f t="shared" ca="1" si="7"/>
        <v>09</v>
      </c>
      <c r="M19">
        <f t="shared" ca="1" si="8"/>
        <v>15</v>
      </c>
      <c r="O19" t="str">
        <f t="shared" ca="1" si="9"/>
        <v>insert into surgeonlookup (surgeon, proentity, startdate, enddate) values ('Thomas Loftus, M.D.','Capitol Neurodiagnostics, PLLC','2012-12-21','2015-09-15')</v>
      </c>
      <c r="P19" t="s">
        <v>213</v>
      </c>
    </row>
    <row r="20" spans="1:16" x14ac:dyDescent="0.2">
      <c r="A20" s="2" t="s">
        <v>94</v>
      </c>
      <c r="B20" t="s">
        <v>95</v>
      </c>
      <c r="C20" s="11">
        <v>41276</v>
      </c>
      <c r="D20" s="12">
        <f t="shared" ca="1" si="0"/>
        <v>42262</v>
      </c>
      <c r="F20" t="str">
        <f t="shared" si="1"/>
        <v>Rebecca Stachniak, M.D.</v>
      </c>
      <c r="G20" t="str">
        <f t="shared" si="2"/>
        <v>Chiflauda Monitoring, PLLC</v>
      </c>
      <c r="H20">
        <f t="shared" si="3"/>
        <v>2013</v>
      </c>
      <c r="I20" t="str">
        <f t="shared" si="4"/>
        <v>01</v>
      </c>
      <c r="J20" t="str">
        <f t="shared" si="5"/>
        <v>02</v>
      </c>
      <c r="K20">
        <f t="shared" ca="1" si="6"/>
        <v>2015</v>
      </c>
      <c r="L20" t="str">
        <f t="shared" ca="1" si="7"/>
        <v>09</v>
      </c>
      <c r="M20">
        <f t="shared" ca="1" si="8"/>
        <v>15</v>
      </c>
      <c r="O20" t="str">
        <f t="shared" ca="1" si="9"/>
        <v>insert into surgeonlookup (surgeon, proentity, startdate, enddate) values ('Rebecca Stachniak, M.D.','Chiflauda Monitoring, PLLC','2013-01-02','2015-09-15')</v>
      </c>
      <c r="P20" t="s">
        <v>214</v>
      </c>
    </row>
    <row r="21" spans="1:16" x14ac:dyDescent="0.2">
      <c r="A21" t="s">
        <v>173</v>
      </c>
      <c r="B21" t="s">
        <v>174</v>
      </c>
      <c r="C21" s="11">
        <v>42228</v>
      </c>
      <c r="D21" s="12">
        <f t="shared" ca="1" si="0"/>
        <v>42262</v>
      </c>
      <c r="F21" t="str">
        <f t="shared" si="1"/>
        <v>Pedro Loredo, M.D.</v>
      </c>
      <c r="G21" t="str">
        <f t="shared" si="2"/>
        <v>Clan IOM, PLLC</v>
      </c>
      <c r="H21">
        <f t="shared" si="3"/>
        <v>2015</v>
      </c>
      <c r="I21" t="str">
        <f t="shared" si="4"/>
        <v>08</v>
      </c>
      <c r="J21">
        <f t="shared" si="5"/>
        <v>12</v>
      </c>
      <c r="K21">
        <f t="shared" ca="1" si="6"/>
        <v>2015</v>
      </c>
      <c r="L21" t="str">
        <f t="shared" ca="1" si="7"/>
        <v>09</v>
      </c>
      <c r="M21">
        <f t="shared" ca="1" si="8"/>
        <v>15</v>
      </c>
      <c r="O21" t="str">
        <f t="shared" ca="1" si="9"/>
        <v>insert into surgeonlookup (surgeon, proentity, startdate, enddate) values ('Pedro Loredo, M.D.','Clan IOM, PLLC','2015-08-12','2015-09-15')</v>
      </c>
      <c r="P21" t="s">
        <v>215</v>
      </c>
    </row>
    <row r="22" spans="1:16" x14ac:dyDescent="0.2">
      <c r="A22" t="s">
        <v>18</v>
      </c>
      <c r="B22" s="2" t="s">
        <v>19</v>
      </c>
      <c r="C22" s="14">
        <v>40057</v>
      </c>
      <c r="D22" s="12">
        <f t="shared" ca="1" si="0"/>
        <v>42262</v>
      </c>
      <c r="F22" t="str">
        <f t="shared" si="1"/>
        <v>Charles Pipkin, M.D.</v>
      </c>
      <c r="G22" t="str">
        <f t="shared" si="2"/>
        <v>CSPNM, PLLC</v>
      </c>
      <c r="H22">
        <f t="shared" si="3"/>
        <v>2009</v>
      </c>
      <c r="I22" t="str">
        <f t="shared" si="4"/>
        <v>09</v>
      </c>
      <c r="J22" t="str">
        <f t="shared" si="5"/>
        <v>01</v>
      </c>
      <c r="K22">
        <f t="shared" ca="1" si="6"/>
        <v>2015</v>
      </c>
      <c r="L22" t="str">
        <f t="shared" ca="1" si="7"/>
        <v>09</v>
      </c>
      <c r="M22">
        <f t="shared" ca="1" si="8"/>
        <v>15</v>
      </c>
      <c r="O22" t="str">
        <f t="shared" ca="1" si="9"/>
        <v>insert into surgeonlookup (surgeon, proentity, startdate, enddate) values ('Charles Pipkin, M.D.','CSPNM, PLLC','2009-09-01','2015-09-15')</v>
      </c>
      <c r="P22" t="s">
        <v>216</v>
      </c>
    </row>
    <row r="23" spans="1:16" x14ac:dyDescent="0.2">
      <c r="A23" s="3" t="s">
        <v>12</v>
      </c>
      <c r="B23" s="2" t="s">
        <v>13</v>
      </c>
      <c r="C23" s="11">
        <v>41810</v>
      </c>
      <c r="D23" s="12">
        <f t="shared" ca="1" si="0"/>
        <v>42262</v>
      </c>
      <c r="F23" t="str">
        <f t="shared" si="1"/>
        <v>Atilla Onan</v>
      </c>
      <c r="G23" t="str">
        <f t="shared" si="2"/>
        <v>CTSI Monitoring, PLLC</v>
      </c>
      <c r="H23">
        <f t="shared" si="3"/>
        <v>2014</v>
      </c>
      <c r="I23" t="str">
        <f t="shared" si="4"/>
        <v>06</v>
      </c>
      <c r="J23">
        <f t="shared" si="5"/>
        <v>20</v>
      </c>
      <c r="K23">
        <f t="shared" ca="1" si="6"/>
        <v>2015</v>
      </c>
      <c r="L23" t="str">
        <f t="shared" ca="1" si="7"/>
        <v>09</v>
      </c>
      <c r="M23">
        <f t="shared" ca="1" si="8"/>
        <v>15</v>
      </c>
      <c r="O23" t="str">
        <f t="shared" ca="1" si="9"/>
        <v>insert into surgeonlookup (surgeon, proentity, startdate, enddate) values ('Atilla Onan','CTSI Monitoring, PLLC','2014-06-20','2015-09-15')</v>
      </c>
      <c r="P23" t="s">
        <v>217</v>
      </c>
    </row>
    <row r="24" spans="1:16" x14ac:dyDescent="0.2">
      <c r="A24" t="s">
        <v>52</v>
      </c>
      <c r="B24" s="2" t="s">
        <v>13</v>
      </c>
      <c r="C24" s="11">
        <v>41810</v>
      </c>
      <c r="D24" s="12">
        <f t="shared" ca="1" si="0"/>
        <v>42262</v>
      </c>
      <c r="F24" t="str">
        <f t="shared" si="1"/>
        <v>James Smith, Jr., M.D.</v>
      </c>
      <c r="G24" t="str">
        <f t="shared" si="2"/>
        <v>CTSI Monitoring, PLLC</v>
      </c>
      <c r="H24">
        <f t="shared" si="3"/>
        <v>2014</v>
      </c>
      <c r="I24" t="str">
        <f t="shared" si="4"/>
        <v>06</v>
      </c>
      <c r="J24">
        <f t="shared" si="5"/>
        <v>20</v>
      </c>
      <c r="K24">
        <f t="shared" ca="1" si="6"/>
        <v>2015</v>
      </c>
      <c r="L24" t="str">
        <f t="shared" ca="1" si="7"/>
        <v>09</v>
      </c>
      <c r="M24">
        <f t="shared" ca="1" si="8"/>
        <v>15</v>
      </c>
      <c r="O24" t="str">
        <f t="shared" ca="1" si="9"/>
        <v>insert into surgeonlookup (surgeon, proentity, startdate, enddate) values ('James Smith, Jr., M.D.','CTSI Monitoring, PLLC','2014-06-20','2015-09-15')</v>
      </c>
      <c r="P24" t="s">
        <v>218</v>
      </c>
    </row>
    <row r="25" spans="1:16" x14ac:dyDescent="0.2">
      <c r="A25" t="s">
        <v>120</v>
      </c>
      <c r="B25" s="2" t="s">
        <v>13</v>
      </c>
      <c r="C25" s="11">
        <v>41810</v>
      </c>
      <c r="D25" s="12">
        <f t="shared" ca="1" si="0"/>
        <v>42262</v>
      </c>
      <c r="F25" t="str">
        <f t="shared" si="1"/>
        <v>Okay Onan, M.D.</v>
      </c>
      <c r="G25" t="str">
        <f t="shared" si="2"/>
        <v>CTSI Monitoring, PLLC</v>
      </c>
      <c r="H25">
        <f t="shared" si="3"/>
        <v>2014</v>
      </c>
      <c r="I25" t="str">
        <f t="shared" si="4"/>
        <v>06</v>
      </c>
      <c r="J25">
        <f t="shared" si="5"/>
        <v>20</v>
      </c>
      <c r="K25">
        <f t="shared" ca="1" si="6"/>
        <v>2015</v>
      </c>
      <c r="L25" t="str">
        <f t="shared" ca="1" si="7"/>
        <v>09</v>
      </c>
      <c r="M25">
        <f t="shared" ca="1" si="8"/>
        <v>15</v>
      </c>
      <c r="O25" t="str">
        <f t="shared" ca="1" si="9"/>
        <v>insert into surgeonlookup (surgeon, proentity, startdate, enddate) values ('Okay Onan, M.D.','CTSI Monitoring, PLLC','2014-06-20','2015-09-15')</v>
      </c>
      <c r="P25" t="s">
        <v>219</v>
      </c>
    </row>
    <row r="26" spans="1:16" x14ac:dyDescent="0.2">
      <c r="A26" s="7" t="s">
        <v>92</v>
      </c>
      <c r="B26" s="2" t="s">
        <v>13</v>
      </c>
      <c r="C26" s="11">
        <v>41810</v>
      </c>
      <c r="D26" s="12">
        <f t="shared" ca="1" si="0"/>
        <v>42262</v>
      </c>
      <c r="F26" t="str">
        <f t="shared" si="1"/>
        <v>Randall Dryer, M.D.</v>
      </c>
      <c r="G26" t="str">
        <f t="shared" si="2"/>
        <v>CTSI Monitoring, PLLC</v>
      </c>
      <c r="H26">
        <f t="shared" si="3"/>
        <v>2014</v>
      </c>
      <c r="I26" t="str">
        <f t="shared" si="4"/>
        <v>06</v>
      </c>
      <c r="J26">
        <f t="shared" si="5"/>
        <v>20</v>
      </c>
      <c r="K26">
        <f t="shared" ca="1" si="6"/>
        <v>2015</v>
      </c>
      <c r="L26" t="str">
        <f t="shared" ca="1" si="7"/>
        <v>09</v>
      </c>
      <c r="M26">
        <f t="shared" ca="1" si="8"/>
        <v>15</v>
      </c>
      <c r="O26" t="str">
        <f t="shared" ca="1" si="9"/>
        <v>insert into surgeonlookup (surgeon, proentity, startdate, enddate) values ('Randall Dryer, M.D.','CTSI Monitoring, PLLC','2014-06-20','2015-09-15')</v>
      </c>
      <c r="P26" t="s">
        <v>220</v>
      </c>
    </row>
    <row r="27" spans="1:16" x14ac:dyDescent="0.2">
      <c r="A27" t="s">
        <v>45</v>
      </c>
      <c r="B27" s="2" t="s">
        <v>46</v>
      </c>
      <c r="C27" s="11">
        <v>41725</v>
      </c>
      <c r="D27" s="12">
        <f t="shared" ca="1" si="0"/>
        <v>42262</v>
      </c>
      <c r="F27" t="str">
        <f t="shared" si="1"/>
        <v>Jacob Rosenstein, M.D.</v>
      </c>
      <c r="G27" t="str">
        <f t="shared" si="2"/>
        <v>Cushing Neuromonitoring, PLLC</v>
      </c>
      <c r="H27">
        <f t="shared" si="3"/>
        <v>2014</v>
      </c>
      <c r="I27" t="str">
        <f t="shared" si="4"/>
        <v>03</v>
      </c>
      <c r="J27">
        <f t="shared" si="5"/>
        <v>27</v>
      </c>
      <c r="K27">
        <f t="shared" ca="1" si="6"/>
        <v>2015</v>
      </c>
      <c r="L27" t="str">
        <f t="shared" ca="1" si="7"/>
        <v>09</v>
      </c>
      <c r="M27">
        <f t="shared" ca="1" si="8"/>
        <v>15</v>
      </c>
      <c r="O27" t="str">
        <f t="shared" ca="1" si="9"/>
        <v>insert into surgeonlookup (surgeon, proentity, startdate, enddate) values ('Jacob Rosenstein, M.D.','Cushing Neuromonitoring, PLLC','2014-03-27','2015-09-15')</v>
      </c>
      <c r="P27" t="s">
        <v>221</v>
      </c>
    </row>
    <row r="28" spans="1:16" x14ac:dyDescent="0.2">
      <c r="A28" s="20" t="s">
        <v>189</v>
      </c>
      <c r="B28" s="20" t="s">
        <v>190</v>
      </c>
      <c r="C28" s="21">
        <v>42241</v>
      </c>
      <c r="D28" s="22">
        <f t="shared" ca="1" si="0"/>
        <v>42262</v>
      </c>
      <c r="F28" t="str">
        <f t="shared" si="1"/>
        <v>Neal G Haynes, M.D.</v>
      </c>
      <c r="G28" t="str">
        <f t="shared" si="2"/>
        <v>East Texas Spinal Monitoring, PLLC</v>
      </c>
      <c r="H28">
        <f t="shared" si="3"/>
        <v>2015</v>
      </c>
      <c r="I28" t="str">
        <f t="shared" si="4"/>
        <v>08</v>
      </c>
      <c r="J28">
        <f t="shared" si="5"/>
        <v>25</v>
      </c>
      <c r="K28">
        <f t="shared" ca="1" si="6"/>
        <v>2015</v>
      </c>
      <c r="L28" t="str">
        <f t="shared" ca="1" si="7"/>
        <v>09</v>
      </c>
      <c r="M28">
        <f t="shared" ca="1" si="8"/>
        <v>15</v>
      </c>
      <c r="O28" t="str">
        <f t="shared" ca="1" si="9"/>
        <v>insert into surgeonlookup (surgeon, proentity, startdate, enddate) values ('Neal G Haynes, M.D.','East Texas Spinal Monitoring, PLLC','2015-08-25','2015-09-15')</v>
      </c>
      <c r="P28" t="s">
        <v>222</v>
      </c>
    </row>
    <row r="29" spans="1:16" x14ac:dyDescent="0.2">
      <c r="A29" t="s">
        <v>122</v>
      </c>
      <c r="B29" t="s">
        <v>89</v>
      </c>
      <c r="C29" s="11">
        <v>41281</v>
      </c>
      <c r="D29" s="12">
        <f t="shared" ca="1" si="0"/>
        <v>42262</v>
      </c>
      <c r="F29" t="str">
        <f t="shared" si="1"/>
        <v>Pablo Vazquez-Seoane</v>
      </c>
      <c r="G29" t="str">
        <f t="shared" si="2"/>
        <v>Flag Ship Diagnostics, PLLC</v>
      </c>
      <c r="H29">
        <f t="shared" si="3"/>
        <v>2013</v>
      </c>
      <c r="I29" t="str">
        <f t="shared" si="4"/>
        <v>01</v>
      </c>
      <c r="J29" t="str">
        <f t="shared" si="5"/>
        <v>07</v>
      </c>
      <c r="K29">
        <f t="shared" ca="1" si="6"/>
        <v>2015</v>
      </c>
      <c r="L29" t="str">
        <f t="shared" ca="1" si="7"/>
        <v>09</v>
      </c>
      <c r="M29">
        <f t="shared" ca="1" si="8"/>
        <v>15</v>
      </c>
      <c r="O29" t="str">
        <f t="shared" ca="1" si="9"/>
        <v>insert into surgeonlookup (surgeon, proentity, startdate, enddate) values ('Pablo Vazquez-Seoane','Flag Ship Diagnostics, PLLC','2013-01-07','2015-09-15')</v>
      </c>
      <c r="P29" t="s">
        <v>223</v>
      </c>
    </row>
    <row r="30" spans="1:16" x14ac:dyDescent="0.2">
      <c r="A30" t="s">
        <v>123</v>
      </c>
      <c r="B30" t="s">
        <v>89</v>
      </c>
      <c r="C30" s="11">
        <v>41281</v>
      </c>
      <c r="D30" s="12">
        <f t="shared" ca="1" si="0"/>
        <v>42262</v>
      </c>
      <c r="F30" t="str">
        <f t="shared" si="1"/>
        <v>Pablo Vazquez-Seoane, M.D.</v>
      </c>
      <c r="G30" t="str">
        <f t="shared" si="2"/>
        <v>Flag Ship Diagnostics, PLLC</v>
      </c>
      <c r="H30">
        <f t="shared" si="3"/>
        <v>2013</v>
      </c>
      <c r="I30" t="str">
        <f t="shared" si="4"/>
        <v>01</v>
      </c>
      <c r="J30" t="str">
        <f t="shared" si="5"/>
        <v>07</v>
      </c>
      <c r="K30">
        <f t="shared" ca="1" si="6"/>
        <v>2015</v>
      </c>
      <c r="L30" t="str">
        <f t="shared" ca="1" si="7"/>
        <v>09</v>
      </c>
      <c r="M30">
        <f t="shared" ca="1" si="8"/>
        <v>15</v>
      </c>
      <c r="O30" t="str">
        <f t="shared" ca="1" si="9"/>
        <v>insert into surgeonlookup (surgeon, proentity, startdate, enddate) values ('Pablo Vazquez-Seoane, M.D.','Flag Ship Diagnostics, PLLC','2013-01-07','2015-09-15')</v>
      </c>
      <c r="P30" t="s">
        <v>224</v>
      </c>
    </row>
    <row r="31" spans="1:16" x14ac:dyDescent="0.2">
      <c r="A31" t="s">
        <v>113</v>
      </c>
      <c r="B31" t="s">
        <v>114</v>
      </c>
      <c r="C31" s="13">
        <v>41263</v>
      </c>
      <c r="D31" s="12">
        <f t="shared" ca="1" si="0"/>
        <v>42262</v>
      </c>
      <c r="F31" t="str">
        <f t="shared" si="1"/>
        <v>Stephen Neece, M.D.</v>
      </c>
      <c r="G31" t="str">
        <f t="shared" si="2"/>
        <v>Frisco Neurosurgical Products, PLLC</v>
      </c>
      <c r="H31">
        <f t="shared" si="3"/>
        <v>2012</v>
      </c>
      <c r="I31">
        <f t="shared" si="4"/>
        <v>12</v>
      </c>
      <c r="J31">
        <f t="shared" si="5"/>
        <v>20</v>
      </c>
      <c r="K31">
        <f t="shared" ca="1" si="6"/>
        <v>2015</v>
      </c>
      <c r="L31" t="str">
        <f t="shared" ca="1" si="7"/>
        <v>09</v>
      </c>
      <c r="M31">
        <f t="shared" ca="1" si="8"/>
        <v>15</v>
      </c>
      <c r="O31" t="str">
        <f t="shared" ca="1" si="9"/>
        <v>insert into surgeonlookup (surgeon, proentity, startdate, enddate) values ('Stephen Neece, M.D.','Frisco Neurosurgical Products, PLLC','2012-12-20','2015-09-15')</v>
      </c>
      <c r="P31" t="s">
        <v>225</v>
      </c>
    </row>
    <row r="32" spans="1:16" x14ac:dyDescent="0.2">
      <c r="A32" t="s">
        <v>36</v>
      </c>
      <c r="B32" s="2" t="s">
        <v>37</v>
      </c>
      <c r="C32" s="11">
        <v>40053</v>
      </c>
      <c r="D32" s="12">
        <f t="shared" ca="1" si="0"/>
        <v>42262</v>
      </c>
      <c r="F32" t="str">
        <f t="shared" si="1"/>
        <v>Gilbert Meadows, M.D.</v>
      </c>
      <c r="G32" t="str">
        <f t="shared" si="2"/>
        <v>GRMNM, PLLC</v>
      </c>
      <c r="H32">
        <f t="shared" si="3"/>
        <v>2009</v>
      </c>
      <c r="I32" t="str">
        <f t="shared" si="4"/>
        <v>08</v>
      </c>
      <c r="J32">
        <f t="shared" si="5"/>
        <v>28</v>
      </c>
      <c r="K32">
        <f t="shared" ca="1" si="6"/>
        <v>2015</v>
      </c>
      <c r="L32" t="str">
        <f t="shared" ca="1" si="7"/>
        <v>09</v>
      </c>
      <c r="M32">
        <f t="shared" ca="1" si="8"/>
        <v>15</v>
      </c>
      <c r="O32" t="str">
        <f t="shared" ca="1" si="9"/>
        <v>insert into surgeonlookup (surgeon, proentity, startdate, enddate) values ('Gilbert Meadows, M.D.','GRMNM, PLLC','2009-08-28','2015-09-15')</v>
      </c>
      <c r="P32" t="s">
        <v>226</v>
      </c>
    </row>
    <row r="33" spans="1:16" x14ac:dyDescent="0.2">
      <c r="A33" t="s">
        <v>39</v>
      </c>
      <c r="B33" s="2" t="s">
        <v>40</v>
      </c>
      <c r="C33" s="11">
        <v>40093</v>
      </c>
      <c r="D33" s="12">
        <f t="shared" ca="1" si="0"/>
        <v>42262</v>
      </c>
      <c r="F33" t="str">
        <f t="shared" si="1"/>
        <v>Gregg Gurwitz, M.D.</v>
      </c>
      <c r="G33" t="str">
        <f t="shared" si="2"/>
        <v>GSGNM, PLLC</v>
      </c>
      <c r="H33">
        <f t="shared" si="3"/>
        <v>2009</v>
      </c>
      <c r="I33">
        <f t="shared" si="4"/>
        <v>10</v>
      </c>
      <c r="J33" t="str">
        <f t="shared" si="5"/>
        <v>07</v>
      </c>
      <c r="K33">
        <f t="shared" ca="1" si="6"/>
        <v>2015</v>
      </c>
      <c r="L33" t="str">
        <f t="shared" ca="1" si="7"/>
        <v>09</v>
      </c>
      <c r="M33">
        <f t="shared" ca="1" si="8"/>
        <v>15</v>
      </c>
      <c r="O33" t="str">
        <f t="shared" ca="1" si="9"/>
        <v>insert into surgeonlookup (surgeon, proentity, startdate, enddate) values ('Gregg Gurwitz, M.D.','GSGNM, PLLC','2009-10-07','2015-09-15')</v>
      </c>
      <c r="P33" t="s">
        <v>227</v>
      </c>
    </row>
    <row r="34" spans="1:16" x14ac:dyDescent="0.2">
      <c r="A34" t="s">
        <v>105</v>
      </c>
      <c r="B34" t="s">
        <v>106</v>
      </c>
      <c r="C34" s="11">
        <v>41724</v>
      </c>
      <c r="D34" s="12">
        <f t="shared" ca="1" si="0"/>
        <v>42262</v>
      </c>
      <c r="F34" t="str">
        <f t="shared" si="1"/>
        <v>Samir Parikh, M.D.</v>
      </c>
      <c r="G34" t="str">
        <f t="shared" si="2"/>
        <v>HKJ Med, PLLC</v>
      </c>
      <c r="H34">
        <f t="shared" si="3"/>
        <v>2014</v>
      </c>
      <c r="I34" t="str">
        <f t="shared" si="4"/>
        <v>03</v>
      </c>
      <c r="J34">
        <f t="shared" si="5"/>
        <v>26</v>
      </c>
      <c r="K34">
        <f t="shared" ca="1" si="6"/>
        <v>2015</v>
      </c>
      <c r="L34" t="str">
        <f t="shared" ca="1" si="7"/>
        <v>09</v>
      </c>
      <c r="M34">
        <f t="shared" ca="1" si="8"/>
        <v>15</v>
      </c>
      <c r="O34" t="str">
        <f t="shared" ca="1" si="9"/>
        <v>insert into surgeonlookup (surgeon, proentity, startdate, enddate) values ('Samir Parikh, M.D.','HKJ Med, PLLC','2014-03-26','2015-09-15')</v>
      </c>
      <c r="P34" t="s">
        <v>228</v>
      </c>
    </row>
    <row r="35" spans="1:16" x14ac:dyDescent="0.2">
      <c r="A35" t="s">
        <v>129</v>
      </c>
      <c r="B35" t="s">
        <v>142</v>
      </c>
      <c r="C35" s="11">
        <v>41977</v>
      </c>
      <c r="D35" s="12">
        <f t="shared" ca="1" si="0"/>
        <v>42262</v>
      </c>
      <c r="F35" t="str">
        <f t="shared" si="1"/>
        <v>Jean Louis Benae, M.D.</v>
      </c>
      <c r="G35" t="str">
        <f t="shared" si="2"/>
        <v>Horizon Neurodiagnostics</v>
      </c>
      <c r="H35">
        <f t="shared" si="3"/>
        <v>2014</v>
      </c>
      <c r="I35">
        <f t="shared" si="4"/>
        <v>12</v>
      </c>
      <c r="J35" t="str">
        <f t="shared" si="5"/>
        <v>04</v>
      </c>
      <c r="K35">
        <f t="shared" ca="1" si="6"/>
        <v>2015</v>
      </c>
      <c r="L35" t="str">
        <f t="shared" ca="1" si="7"/>
        <v>09</v>
      </c>
      <c r="M35">
        <f t="shared" ca="1" si="8"/>
        <v>15</v>
      </c>
      <c r="O35" t="str">
        <f t="shared" ca="1" si="9"/>
        <v>insert into surgeonlookup (surgeon, proentity, startdate, enddate) values ('Jean Louis Benae, M.D.','Horizon Neurodiagnostics','2014-12-04','2015-09-15')</v>
      </c>
      <c r="P35" t="s">
        <v>229</v>
      </c>
    </row>
    <row r="36" spans="1:16" x14ac:dyDescent="0.2">
      <c r="A36" s="8" t="s">
        <v>109</v>
      </c>
      <c r="B36" s="6" t="s">
        <v>110</v>
      </c>
      <c r="C36" s="11">
        <v>40688</v>
      </c>
      <c r="D36" s="12">
        <f t="shared" ca="1" si="0"/>
        <v>42262</v>
      </c>
      <c r="F36" t="str">
        <f t="shared" si="1"/>
        <v>Shah N. Siddiqi,MD</v>
      </c>
      <c r="G36" t="str">
        <f t="shared" si="2"/>
        <v>Houston Neuroscience PLLC</v>
      </c>
      <c r="H36">
        <f t="shared" si="3"/>
        <v>2011</v>
      </c>
      <c r="I36" t="str">
        <f t="shared" si="4"/>
        <v>05</v>
      </c>
      <c r="J36">
        <f t="shared" si="5"/>
        <v>25</v>
      </c>
      <c r="K36">
        <f t="shared" ca="1" si="6"/>
        <v>2015</v>
      </c>
      <c r="L36" t="str">
        <f t="shared" ca="1" si="7"/>
        <v>09</v>
      </c>
      <c r="M36">
        <f t="shared" ca="1" si="8"/>
        <v>15</v>
      </c>
      <c r="O36" t="str">
        <f t="shared" ca="1" si="9"/>
        <v>insert into surgeonlookup (surgeon, proentity, startdate, enddate) values ('Shah N. Siddiqi,MD','Houston Neuroscience PLLC','2011-05-25','2015-09-15')</v>
      </c>
      <c r="P36" t="s">
        <v>230</v>
      </c>
    </row>
    <row r="37" spans="1:16" x14ac:dyDescent="0.2">
      <c r="A37" s="5" t="s">
        <v>49</v>
      </c>
      <c r="B37" t="s">
        <v>50</v>
      </c>
      <c r="C37" s="11">
        <v>40688</v>
      </c>
      <c r="D37" s="12">
        <f t="shared" ca="1" si="0"/>
        <v>42262</v>
      </c>
      <c r="F37" t="str">
        <f t="shared" si="1"/>
        <v>James Simmons Jr,MD</v>
      </c>
      <c r="G37" t="str">
        <f t="shared" si="2"/>
        <v>Independent Neurophysiology, PLLC</v>
      </c>
      <c r="H37">
        <f t="shared" si="3"/>
        <v>2011</v>
      </c>
      <c r="I37" t="str">
        <f t="shared" si="4"/>
        <v>05</v>
      </c>
      <c r="J37">
        <f t="shared" si="5"/>
        <v>25</v>
      </c>
      <c r="K37">
        <f t="shared" ca="1" si="6"/>
        <v>2015</v>
      </c>
      <c r="L37" t="str">
        <f t="shared" ca="1" si="7"/>
        <v>09</v>
      </c>
      <c r="M37">
        <f t="shared" ca="1" si="8"/>
        <v>15</v>
      </c>
      <c r="O37" t="str">
        <f t="shared" ca="1" si="9"/>
        <v>insert into surgeonlookup (surgeon, proentity, startdate, enddate) values ('James Simmons Jr,MD','Independent Neurophysiology, PLLC','2011-05-25','2015-09-15')</v>
      </c>
      <c r="P37" t="s">
        <v>231</v>
      </c>
    </row>
    <row r="38" spans="1:16" x14ac:dyDescent="0.2">
      <c r="A38" t="s">
        <v>121</v>
      </c>
      <c r="B38" t="s">
        <v>50</v>
      </c>
      <c r="C38" s="11">
        <v>40688</v>
      </c>
      <c r="D38" s="12">
        <f t="shared" ca="1" si="0"/>
        <v>42262</v>
      </c>
      <c r="F38" t="str">
        <f t="shared" si="1"/>
        <v>James Simmons, Jr., M.D.</v>
      </c>
      <c r="G38" t="str">
        <f t="shared" si="2"/>
        <v>Independent Neurophysiology, PLLC</v>
      </c>
      <c r="H38">
        <f t="shared" si="3"/>
        <v>2011</v>
      </c>
      <c r="I38" t="str">
        <f t="shared" si="4"/>
        <v>05</v>
      </c>
      <c r="J38">
        <f t="shared" si="5"/>
        <v>25</v>
      </c>
      <c r="K38">
        <f t="shared" ca="1" si="6"/>
        <v>2015</v>
      </c>
      <c r="L38" t="str">
        <f t="shared" ca="1" si="7"/>
        <v>09</v>
      </c>
      <c r="M38">
        <f t="shared" ca="1" si="8"/>
        <v>15</v>
      </c>
      <c r="O38" t="str">
        <f t="shared" ca="1" si="9"/>
        <v>insert into surgeonlookup (surgeon, proentity, startdate, enddate) values ('James Simmons, Jr., M.D.','Independent Neurophysiology, PLLC','2011-05-25','2015-09-15')</v>
      </c>
      <c r="P38" t="s">
        <v>232</v>
      </c>
    </row>
    <row r="39" spans="1:16" x14ac:dyDescent="0.2">
      <c r="A39" t="s">
        <v>143</v>
      </c>
      <c r="B39" t="s">
        <v>144</v>
      </c>
      <c r="C39" s="11">
        <v>41275</v>
      </c>
      <c r="D39" s="12">
        <v>41882</v>
      </c>
      <c r="F39" t="str">
        <f t="shared" si="1"/>
        <v xml:space="preserve"> Robsinson, M.D.</v>
      </c>
      <c r="G39" t="str">
        <f t="shared" si="2"/>
        <v>InSite</v>
      </c>
      <c r="H39">
        <f t="shared" si="3"/>
        <v>2013</v>
      </c>
      <c r="I39" t="str">
        <f t="shared" si="4"/>
        <v>01</v>
      </c>
      <c r="J39" t="str">
        <f t="shared" si="5"/>
        <v>01</v>
      </c>
      <c r="K39">
        <f t="shared" si="6"/>
        <v>2014</v>
      </c>
      <c r="L39" t="str">
        <f t="shared" si="7"/>
        <v>08</v>
      </c>
      <c r="M39">
        <f t="shared" si="8"/>
        <v>31</v>
      </c>
      <c r="O39" t="str">
        <f t="shared" si="9"/>
        <v>insert into surgeonlookup (surgeon, proentity, startdate, enddate) values (' Robsinson, M.D.','InSite','2013-01-01','2014-08-31')</v>
      </c>
      <c r="P39" t="s">
        <v>233</v>
      </c>
    </row>
    <row r="40" spans="1:16" x14ac:dyDescent="0.2">
      <c r="A40" t="s">
        <v>2</v>
      </c>
      <c r="B40" t="s">
        <v>144</v>
      </c>
      <c r="C40" s="11">
        <v>41275</v>
      </c>
      <c r="D40" s="12">
        <v>41882</v>
      </c>
      <c r="F40" t="str">
        <f t="shared" si="1"/>
        <v>Abdolreza Siadati, M.D.</v>
      </c>
      <c r="G40" t="str">
        <f t="shared" si="2"/>
        <v>InSite</v>
      </c>
      <c r="H40">
        <f t="shared" si="3"/>
        <v>2013</v>
      </c>
      <c r="I40" t="str">
        <f t="shared" si="4"/>
        <v>01</v>
      </c>
      <c r="J40" t="str">
        <f t="shared" si="5"/>
        <v>01</v>
      </c>
      <c r="K40">
        <f t="shared" si="6"/>
        <v>2014</v>
      </c>
      <c r="L40" t="str">
        <f t="shared" si="7"/>
        <v>08</v>
      </c>
      <c r="M40">
        <f t="shared" si="8"/>
        <v>31</v>
      </c>
      <c r="O40" t="str">
        <f t="shared" si="9"/>
        <v>insert into surgeonlookup (surgeon, proentity, startdate, enddate) values ('Abdolreza Siadati, M.D.','InSite','2013-01-01','2014-08-31')</v>
      </c>
      <c r="P40" t="s">
        <v>234</v>
      </c>
    </row>
    <row r="41" spans="1:16" x14ac:dyDescent="0.2">
      <c r="A41" t="s">
        <v>5</v>
      </c>
      <c r="B41" t="s">
        <v>144</v>
      </c>
      <c r="C41" s="11">
        <v>41275</v>
      </c>
      <c r="D41" s="12">
        <v>41882</v>
      </c>
      <c r="F41" t="str">
        <f t="shared" si="1"/>
        <v>Adam Harris, M.D.</v>
      </c>
      <c r="G41" t="str">
        <f t="shared" si="2"/>
        <v>InSite</v>
      </c>
      <c r="H41">
        <f t="shared" si="3"/>
        <v>2013</v>
      </c>
      <c r="I41" t="str">
        <f t="shared" si="4"/>
        <v>01</v>
      </c>
      <c r="J41" t="str">
        <f t="shared" si="5"/>
        <v>01</v>
      </c>
      <c r="K41">
        <f t="shared" si="6"/>
        <v>2014</v>
      </c>
      <c r="L41" t="str">
        <f t="shared" si="7"/>
        <v>08</v>
      </c>
      <c r="M41">
        <f t="shared" si="8"/>
        <v>31</v>
      </c>
      <c r="O41" t="str">
        <f t="shared" si="9"/>
        <v>insert into surgeonlookup (surgeon, proentity, startdate, enddate) values ('Adam Harris, M.D.','InSite','2013-01-01','2014-08-31')</v>
      </c>
      <c r="P41" t="s">
        <v>235</v>
      </c>
    </row>
    <row r="42" spans="1:16" x14ac:dyDescent="0.2">
      <c r="A42" t="s">
        <v>124</v>
      </c>
      <c r="B42" t="s">
        <v>144</v>
      </c>
      <c r="C42" s="11">
        <v>41275</v>
      </c>
      <c r="D42" s="12">
        <v>41882</v>
      </c>
      <c r="F42" t="str">
        <f t="shared" si="1"/>
        <v>Andrew Whaley, M.D.</v>
      </c>
      <c r="G42" t="str">
        <f t="shared" si="2"/>
        <v>InSite</v>
      </c>
      <c r="H42">
        <f t="shared" si="3"/>
        <v>2013</v>
      </c>
      <c r="I42" t="str">
        <f t="shared" si="4"/>
        <v>01</v>
      </c>
      <c r="J42" t="str">
        <f t="shared" si="5"/>
        <v>01</v>
      </c>
      <c r="K42">
        <f t="shared" si="6"/>
        <v>2014</v>
      </c>
      <c r="L42" t="str">
        <f t="shared" si="7"/>
        <v>08</v>
      </c>
      <c r="M42">
        <f t="shared" si="8"/>
        <v>31</v>
      </c>
      <c r="O42" t="str">
        <f t="shared" si="9"/>
        <v>insert into surgeonlookup (surgeon, proentity, startdate, enddate) values ('Andrew Whaley, M.D.','InSite','2013-01-01','2014-08-31')</v>
      </c>
      <c r="P42" t="s">
        <v>236</v>
      </c>
    </row>
    <row r="43" spans="1:16" x14ac:dyDescent="0.2">
      <c r="A43" t="s">
        <v>125</v>
      </c>
      <c r="B43" t="s">
        <v>144</v>
      </c>
      <c r="C43" s="11">
        <v>41275</v>
      </c>
      <c r="D43" s="12">
        <v>41882</v>
      </c>
      <c r="F43" t="str">
        <f t="shared" si="1"/>
        <v>Anthony Owusu, M.D.</v>
      </c>
      <c r="G43" t="str">
        <f t="shared" si="2"/>
        <v>InSite</v>
      </c>
      <c r="H43">
        <f t="shared" si="3"/>
        <v>2013</v>
      </c>
      <c r="I43" t="str">
        <f t="shared" si="4"/>
        <v>01</v>
      </c>
      <c r="J43" t="str">
        <f t="shared" si="5"/>
        <v>01</v>
      </c>
      <c r="K43">
        <f t="shared" si="6"/>
        <v>2014</v>
      </c>
      <c r="L43" t="str">
        <f t="shared" si="7"/>
        <v>08</v>
      </c>
      <c r="M43">
        <f t="shared" si="8"/>
        <v>31</v>
      </c>
      <c r="O43" t="str">
        <f t="shared" si="9"/>
        <v>insert into surgeonlookup (surgeon, proentity, startdate, enddate) values ('Anthony Owusu, M.D.','InSite','2013-01-01','2014-08-31')</v>
      </c>
      <c r="P43" t="s">
        <v>237</v>
      </c>
    </row>
    <row r="44" spans="1:16" x14ac:dyDescent="0.2">
      <c r="A44" t="s">
        <v>14</v>
      </c>
      <c r="B44" t="s">
        <v>144</v>
      </c>
      <c r="C44" s="11">
        <v>41275</v>
      </c>
      <c r="D44" s="12">
        <v>41882</v>
      </c>
      <c r="F44" t="str">
        <f t="shared" si="1"/>
        <v>Barbara Lazio, M.D.</v>
      </c>
      <c r="G44" t="str">
        <f t="shared" si="2"/>
        <v>InSite</v>
      </c>
      <c r="H44">
        <f t="shared" si="3"/>
        <v>2013</v>
      </c>
      <c r="I44" t="str">
        <f t="shared" si="4"/>
        <v>01</v>
      </c>
      <c r="J44" t="str">
        <f t="shared" si="5"/>
        <v>01</v>
      </c>
      <c r="K44">
        <f t="shared" si="6"/>
        <v>2014</v>
      </c>
      <c r="L44" t="str">
        <f t="shared" si="7"/>
        <v>08</v>
      </c>
      <c r="M44">
        <f t="shared" si="8"/>
        <v>31</v>
      </c>
      <c r="O44" t="str">
        <f t="shared" si="9"/>
        <v>insert into surgeonlookup (surgeon, proentity, startdate, enddate) values ('Barbara Lazio, M.D.','InSite','2013-01-01','2014-08-31')</v>
      </c>
      <c r="P44" t="s">
        <v>238</v>
      </c>
    </row>
    <row r="45" spans="1:16" x14ac:dyDescent="0.2">
      <c r="A45" t="s">
        <v>126</v>
      </c>
      <c r="B45" t="s">
        <v>144</v>
      </c>
      <c r="C45" s="11">
        <v>41275</v>
      </c>
      <c r="D45" s="12">
        <v>41882</v>
      </c>
      <c r="F45" t="str">
        <f t="shared" si="1"/>
        <v>Brian Iuliano, M.D.</v>
      </c>
      <c r="G45" t="str">
        <f t="shared" si="2"/>
        <v>InSite</v>
      </c>
      <c r="H45">
        <f t="shared" si="3"/>
        <v>2013</v>
      </c>
      <c r="I45" t="str">
        <f t="shared" si="4"/>
        <v>01</v>
      </c>
      <c r="J45" t="str">
        <f t="shared" si="5"/>
        <v>01</v>
      </c>
      <c r="K45">
        <f t="shared" si="6"/>
        <v>2014</v>
      </c>
      <c r="L45" t="str">
        <f t="shared" si="7"/>
        <v>08</v>
      </c>
      <c r="M45">
        <f t="shared" si="8"/>
        <v>31</v>
      </c>
      <c r="O45" t="str">
        <f t="shared" si="9"/>
        <v>insert into surgeonlookup (surgeon, proentity, startdate, enddate) values ('Brian Iuliano, M.D.','InSite','2013-01-01','2014-08-31')</v>
      </c>
      <c r="P45" t="s">
        <v>239</v>
      </c>
    </row>
    <row r="46" spans="1:16" x14ac:dyDescent="0.2">
      <c r="A46" s="15" t="s">
        <v>145</v>
      </c>
      <c r="B46" t="s">
        <v>144</v>
      </c>
      <c r="C46" s="11">
        <v>41275</v>
      </c>
      <c r="D46" s="12">
        <v>41882</v>
      </c>
      <c r="F46" t="str">
        <f t="shared" si="1"/>
        <v>Carmelo Otero, M.D.</v>
      </c>
      <c r="G46" t="str">
        <f t="shared" si="2"/>
        <v>InSite</v>
      </c>
      <c r="H46">
        <f t="shared" si="3"/>
        <v>2013</v>
      </c>
      <c r="I46" t="str">
        <f t="shared" si="4"/>
        <v>01</v>
      </c>
      <c r="J46" t="str">
        <f t="shared" si="5"/>
        <v>01</v>
      </c>
      <c r="K46">
        <f t="shared" si="6"/>
        <v>2014</v>
      </c>
      <c r="L46" t="str">
        <f t="shared" si="7"/>
        <v>08</v>
      </c>
      <c r="M46">
        <f t="shared" si="8"/>
        <v>31</v>
      </c>
      <c r="O46" t="str">
        <f t="shared" si="9"/>
        <v>insert into surgeonlookup (surgeon, proentity, startdate, enddate) values ('Carmelo Otero, M.D.','InSite','2013-01-01','2014-08-31')</v>
      </c>
      <c r="P46" t="s">
        <v>240</v>
      </c>
    </row>
    <row r="47" spans="1:16" x14ac:dyDescent="0.2">
      <c r="A47" t="s">
        <v>17</v>
      </c>
      <c r="B47" t="s">
        <v>144</v>
      </c>
      <c r="C47" s="11">
        <v>41275</v>
      </c>
      <c r="D47" s="12">
        <v>41882</v>
      </c>
      <c r="F47" t="str">
        <f t="shared" si="1"/>
        <v>Casey Taber, M.D.</v>
      </c>
      <c r="G47" t="str">
        <f t="shared" si="2"/>
        <v>InSite</v>
      </c>
      <c r="H47">
        <f t="shared" si="3"/>
        <v>2013</v>
      </c>
      <c r="I47" t="str">
        <f t="shared" si="4"/>
        <v>01</v>
      </c>
      <c r="J47" t="str">
        <f t="shared" si="5"/>
        <v>01</v>
      </c>
      <c r="K47">
        <f t="shared" si="6"/>
        <v>2014</v>
      </c>
      <c r="L47" t="str">
        <f t="shared" si="7"/>
        <v>08</v>
      </c>
      <c r="M47">
        <f t="shared" si="8"/>
        <v>31</v>
      </c>
      <c r="O47" t="str">
        <f t="shared" si="9"/>
        <v>insert into surgeonlookup (surgeon, proentity, startdate, enddate) values ('Casey Taber, M.D.','InSite','2013-01-01','2014-08-31')</v>
      </c>
      <c r="P47" t="s">
        <v>241</v>
      </c>
    </row>
    <row r="48" spans="1:16" x14ac:dyDescent="0.2">
      <c r="A48" t="s">
        <v>20</v>
      </c>
      <c r="B48" t="s">
        <v>144</v>
      </c>
      <c r="C48" s="11">
        <v>41275</v>
      </c>
      <c r="D48" s="12">
        <v>41882</v>
      </c>
      <c r="F48" t="str">
        <f t="shared" si="1"/>
        <v>Christian Balldin, M.D.</v>
      </c>
      <c r="G48" t="str">
        <f t="shared" si="2"/>
        <v>InSite</v>
      </c>
      <c r="H48">
        <f t="shared" si="3"/>
        <v>2013</v>
      </c>
      <c r="I48" t="str">
        <f t="shared" si="4"/>
        <v>01</v>
      </c>
      <c r="J48" t="str">
        <f t="shared" si="5"/>
        <v>01</v>
      </c>
      <c r="K48">
        <f t="shared" si="6"/>
        <v>2014</v>
      </c>
      <c r="L48" t="str">
        <f t="shared" si="7"/>
        <v>08</v>
      </c>
      <c r="M48">
        <f t="shared" si="8"/>
        <v>31</v>
      </c>
      <c r="O48" t="str">
        <f t="shared" si="9"/>
        <v>insert into surgeonlookup (surgeon, proentity, startdate, enddate) values ('Christian Balldin, M.D.','InSite','2013-01-01','2014-08-31')</v>
      </c>
      <c r="P48" t="s">
        <v>242</v>
      </c>
    </row>
    <row r="49" spans="1:16" x14ac:dyDescent="0.2">
      <c r="A49" s="9" t="s">
        <v>146</v>
      </c>
      <c r="B49" t="s">
        <v>144</v>
      </c>
      <c r="C49" s="11">
        <v>41275</v>
      </c>
      <c r="D49" s="12">
        <v>41882</v>
      </c>
      <c r="F49" t="str">
        <f t="shared" si="1"/>
        <v>Craig Kuhns, M.D.</v>
      </c>
      <c r="G49" t="str">
        <f t="shared" si="2"/>
        <v>InSite</v>
      </c>
      <c r="H49">
        <f t="shared" si="3"/>
        <v>2013</v>
      </c>
      <c r="I49" t="str">
        <f t="shared" si="4"/>
        <v>01</v>
      </c>
      <c r="J49" t="str">
        <f t="shared" si="5"/>
        <v>01</v>
      </c>
      <c r="K49">
        <f t="shared" si="6"/>
        <v>2014</v>
      </c>
      <c r="L49" t="str">
        <f t="shared" si="7"/>
        <v>08</v>
      </c>
      <c r="M49">
        <f t="shared" si="8"/>
        <v>31</v>
      </c>
      <c r="O49" t="str">
        <f t="shared" si="9"/>
        <v>insert into surgeonlookup (surgeon, proentity, startdate, enddate) values ('Craig Kuhns, M.D.','InSite','2013-01-01','2014-08-31')</v>
      </c>
      <c r="P49" t="s">
        <v>243</v>
      </c>
    </row>
    <row r="50" spans="1:16" x14ac:dyDescent="0.2">
      <c r="A50" t="s">
        <v>21</v>
      </c>
      <c r="B50" t="s">
        <v>144</v>
      </c>
      <c r="C50" s="11">
        <v>41275</v>
      </c>
      <c r="D50" s="12">
        <v>41882</v>
      </c>
      <c r="F50" t="str">
        <f t="shared" si="1"/>
        <v>Daniel Gutierrez, M.D.</v>
      </c>
      <c r="G50" t="str">
        <f t="shared" si="2"/>
        <v>InSite</v>
      </c>
      <c r="H50">
        <f t="shared" si="3"/>
        <v>2013</v>
      </c>
      <c r="I50" t="str">
        <f t="shared" si="4"/>
        <v>01</v>
      </c>
      <c r="J50" t="str">
        <f t="shared" si="5"/>
        <v>01</v>
      </c>
      <c r="K50">
        <f t="shared" si="6"/>
        <v>2014</v>
      </c>
      <c r="L50" t="str">
        <f t="shared" si="7"/>
        <v>08</v>
      </c>
      <c r="M50">
        <f t="shared" si="8"/>
        <v>31</v>
      </c>
      <c r="O50" t="str">
        <f t="shared" si="9"/>
        <v>insert into surgeonlookup (surgeon, proentity, startdate, enddate) values ('Daniel Gutierrez, M.D.','InSite','2013-01-01','2014-08-31')</v>
      </c>
      <c r="P50" t="s">
        <v>244</v>
      </c>
    </row>
    <row r="51" spans="1:16" x14ac:dyDescent="0.2">
      <c r="A51" t="s">
        <v>22</v>
      </c>
      <c r="B51" t="s">
        <v>144</v>
      </c>
      <c r="C51" s="11">
        <v>41275</v>
      </c>
      <c r="D51" s="12">
        <v>41882</v>
      </c>
      <c r="F51" t="str">
        <f t="shared" si="1"/>
        <v>Daniel Leeman, M.D.</v>
      </c>
      <c r="G51" t="str">
        <f t="shared" si="2"/>
        <v>InSite</v>
      </c>
      <c r="H51">
        <f t="shared" si="3"/>
        <v>2013</v>
      </c>
      <c r="I51" t="str">
        <f t="shared" si="4"/>
        <v>01</v>
      </c>
      <c r="J51" t="str">
        <f t="shared" si="5"/>
        <v>01</v>
      </c>
      <c r="K51">
        <f t="shared" si="6"/>
        <v>2014</v>
      </c>
      <c r="L51" t="str">
        <f t="shared" si="7"/>
        <v>08</v>
      </c>
      <c r="M51">
        <f t="shared" si="8"/>
        <v>31</v>
      </c>
      <c r="O51" t="str">
        <f t="shared" si="9"/>
        <v>insert into surgeonlookup (surgeon, proentity, startdate, enddate) values ('Daniel Leeman, M.D.','InSite','2013-01-01','2014-08-31')</v>
      </c>
      <c r="P51" t="s">
        <v>245</v>
      </c>
    </row>
    <row r="52" spans="1:16" x14ac:dyDescent="0.2">
      <c r="A52" s="9" t="s">
        <v>147</v>
      </c>
      <c r="B52" t="s">
        <v>144</v>
      </c>
      <c r="C52" s="11">
        <v>41275</v>
      </c>
      <c r="D52" s="12">
        <v>41882</v>
      </c>
      <c r="F52" t="str">
        <f t="shared" si="1"/>
        <v>David Book, M.D.</v>
      </c>
      <c r="G52" t="str">
        <f t="shared" si="2"/>
        <v>InSite</v>
      </c>
      <c r="H52">
        <f t="shared" si="3"/>
        <v>2013</v>
      </c>
      <c r="I52" t="str">
        <f t="shared" si="4"/>
        <v>01</v>
      </c>
      <c r="J52" t="str">
        <f t="shared" si="5"/>
        <v>01</v>
      </c>
      <c r="K52">
        <f t="shared" si="6"/>
        <v>2014</v>
      </c>
      <c r="L52" t="str">
        <f t="shared" si="7"/>
        <v>08</v>
      </c>
      <c r="M52">
        <f t="shared" si="8"/>
        <v>31</v>
      </c>
      <c r="O52" t="str">
        <f t="shared" si="9"/>
        <v>insert into surgeonlookup (surgeon, proentity, startdate, enddate) values ('David Book, M.D.','InSite','2013-01-01','2014-08-31')</v>
      </c>
      <c r="P52" t="s">
        <v>246</v>
      </c>
    </row>
    <row r="53" spans="1:16" x14ac:dyDescent="0.2">
      <c r="A53" t="s">
        <v>24</v>
      </c>
      <c r="B53" t="s">
        <v>144</v>
      </c>
      <c r="C53" s="11">
        <v>41275</v>
      </c>
      <c r="D53" s="12">
        <v>41882</v>
      </c>
      <c r="F53" t="str">
        <f t="shared" si="1"/>
        <v>David Gonzales, M.D.</v>
      </c>
      <c r="G53" t="str">
        <f t="shared" si="2"/>
        <v>InSite</v>
      </c>
      <c r="H53">
        <f t="shared" si="3"/>
        <v>2013</v>
      </c>
      <c r="I53" t="str">
        <f t="shared" si="4"/>
        <v>01</v>
      </c>
      <c r="J53" t="str">
        <f t="shared" si="5"/>
        <v>01</v>
      </c>
      <c r="K53">
        <f t="shared" si="6"/>
        <v>2014</v>
      </c>
      <c r="L53" t="str">
        <f t="shared" si="7"/>
        <v>08</v>
      </c>
      <c r="M53">
        <f t="shared" si="8"/>
        <v>31</v>
      </c>
      <c r="O53" t="str">
        <f t="shared" si="9"/>
        <v>insert into surgeonlookup (surgeon, proentity, startdate, enddate) values ('David Gonzales, M.D.','InSite','2013-01-01','2014-08-31')</v>
      </c>
      <c r="P53" t="s">
        <v>247</v>
      </c>
    </row>
    <row r="54" spans="1:16" x14ac:dyDescent="0.2">
      <c r="A54" t="s">
        <v>25</v>
      </c>
      <c r="B54" t="s">
        <v>144</v>
      </c>
      <c r="C54" s="11">
        <v>41275</v>
      </c>
      <c r="D54" s="12">
        <v>41882</v>
      </c>
      <c r="F54" t="str">
        <f t="shared" si="1"/>
        <v>David Roberts, M.D.</v>
      </c>
      <c r="G54" t="str">
        <f t="shared" si="2"/>
        <v>InSite</v>
      </c>
      <c r="H54">
        <f t="shared" si="3"/>
        <v>2013</v>
      </c>
      <c r="I54" t="str">
        <f t="shared" si="4"/>
        <v>01</v>
      </c>
      <c r="J54" t="str">
        <f t="shared" si="5"/>
        <v>01</v>
      </c>
      <c r="K54">
        <f t="shared" si="6"/>
        <v>2014</v>
      </c>
      <c r="L54" t="str">
        <f t="shared" si="7"/>
        <v>08</v>
      </c>
      <c r="M54">
        <f t="shared" si="8"/>
        <v>31</v>
      </c>
      <c r="O54" t="str">
        <f t="shared" si="9"/>
        <v>insert into surgeonlookup (surgeon, proentity, startdate, enddate) values ('David Roberts, M.D.','InSite','2013-01-01','2014-08-31')</v>
      </c>
      <c r="P54" t="s">
        <v>248</v>
      </c>
    </row>
    <row r="55" spans="1:16" x14ac:dyDescent="0.2">
      <c r="A55" s="9" t="s">
        <v>148</v>
      </c>
      <c r="B55" t="s">
        <v>144</v>
      </c>
      <c r="C55" s="11">
        <v>41275</v>
      </c>
      <c r="D55" s="12">
        <v>41882</v>
      </c>
      <c r="F55" t="str">
        <f t="shared" si="1"/>
        <v>Donald Mackenzie, M.D.</v>
      </c>
      <c r="G55" t="str">
        <f t="shared" si="2"/>
        <v>InSite</v>
      </c>
      <c r="H55">
        <f t="shared" si="3"/>
        <v>2013</v>
      </c>
      <c r="I55" t="str">
        <f t="shared" si="4"/>
        <v>01</v>
      </c>
      <c r="J55" t="str">
        <f t="shared" si="5"/>
        <v>01</v>
      </c>
      <c r="K55">
        <f t="shared" si="6"/>
        <v>2014</v>
      </c>
      <c r="L55" t="str">
        <f t="shared" si="7"/>
        <v>08</v>
      </c>
      <c r="M55">
        <f t="shared" si="8"/>
        <v>31</v>
      </c>
      <c r="O55" t="str">
        <f t="shared" si="9"/>
        <v>insert into surgeonlookup (surgeon, proentity, startdate, enddate) values ('Donald Mackenzie, M.D.','InSite','2013-01-01','2014-08-31')</v>
      </c>
      <c r="P55" t="s">
        <v>249</v>
      </c>
    </row>
    <row r="56" spans="1:16" x14ac:dyDescent="0.2">
      <c r="A56" t="s">
        <v>26</v>
      </c>
      <c r="B56" t="s">
        <v>144</v>
      </c>
      <c r="C56" s="11">
        <v>41275</v>
      </c>
      <c r="D56" s="12">
        <v>41882</v>
      </c>
      <c r="F56" t="str">
        <f t="shared" si="1"/>
        <v>Ed Anderson, M.D.</v>
      </c>
      <c r="G56" t="str">
        <f t="shared" si="2"/>
        <v>InSite</v>
      </c>
      <c r="H56">
        <f t="shared" si="3"/>
        <v>2013</v>
      </c>
      <c r="I56" t="str">
        <f t="shared" si="4"/>
        <v>01</v>
      </c>
      <c r="J56" t="str">
        <f t="shared" si="5"/>
        <v>01</v>
      </c>
      <c r="K56">
        <f t="shared" si="6"/>
        <v>2014</v>
      </c>
      <c r="L56" t="str">
        <f t="shared" si="7"/>
        <v>08</v>
      </c>
      <c r="M56">
        <f t="shared" si="8"/>
        <v>31</v>
      </c>
      <c r="O56" t="str">
        <f t="shared" si="9"/>
        <v>insert into surgeonlookup (surgeon, proentity, startdate, enddate) values ('Ed Anderson, M.D.','InSite','2013-01-01','2014-08-31')</v>
      </c>
      <c r="P56" t="s">
        <v>250</v>
      </c>
    </row>
    <row r="57" spans="1:16" x14ac:dyDescent="0.2">
      <c r="A57" t="s">
        <v>28</v>
      </c>
      <c r="B57" t="s">
        <v>144</v>
      </c>
      <c r="C57" s="11">
        <v>41275</v>
      </c>
      <c r="D57" s="12">
        <v>41882</v>
      </c>
      <c r="F57" t="str">
        <f t="shared" si="1"/>
        <v>Eric Gioia, M.D.</v>
      </c>
      <c r="G57" t="str">
        <f t="shared" si="2"/>
        <v>InSite</v>
      </c>
      <c r="H57">
        <f t="shared" si="3"/>
        <v>2013</v>
      </c>
      <c r="I57" t="str">
        <f t="shared" si="4"/>
        <v>01</v>
      </c>
      <c r="J57" t="str">
        <f t="shared" si="5"/>
        <v>01</v>
      </c>
      <c r="K57">
        <f t="shared" si="6"/>
        <v>2014</v>
      </c>
      <c r="L57" t="str">
        <f t="shared" si="7"/>
        <v>08</v>
      </c>
      <c r="M57">
        <f t="shared" si="8"/>
        <v>31</v>
      </c>
      <c r="O57" t="str">
        <f t="shared" si="9"/>
        <v>insert into surgeonlookup (surgeon, proentity, startdate, enddate) values ('Eric Gioia, M.D.','InSite','2013-01-01','2014-08-31')</v>
      </c>
      <c r="P57" t="s">
        <v>251</v>
      </c>
    </row>
    <row r="58" spans="1:16" x14ac:dyDescent="0.2">
      <c r="A58" t="s">
        <v>29</v>
      </c>
      <c r="B58" t="s">
        <v>144</v>
      </c>
      <c r="C58" s="11">
        <v>41275</v>
      </c>
      <c r="D58" s="12">
        <v>41882</v>
      </c>
      <c r="F58" t="str">
        <f t="shared" si="1"/>
        <v>Farbod Malek, M.D.</v>
      </c>
      <c r="G58" t="str">
        <f t="shared" si="2"/>
        <v>InSite</v>
      </c>
      <c r="H58">
        <f t="shared" si="3"/>
        <v>2013</v>
      </c>
      <c r="I58" t="str">
        <f t="shared" si="4"/>
        <v>01</v>
      </c>
      <c r="J58" t="str">
        <f t="shared" si="5"/>
        <v>01</v>
      </c>
      <c r="K58">
        <f t="shared" si="6"/>
        <v>2014</v>
      </c>
      <c r="L58" t="str">
        <f t="shared" si="7"/>
        <v>08</v>
      </c>
      <c r="M58">
        <f t="shared" si="8"/>
        <v>31</v>
      </c>
      <c r="O58" t="str">
        <f t="shared" si="9"/>
        <v>insert into surgeonlookup (surgeon, proentity, startdate, enddate) values ('Farbod Malek, M.D.','InSite','2013-01-01','2014-08-31')</v>
      </c>
      <c r="P58" t="s">
        <v>252</v>
      </c>
    </row>
    <row r="59" spans="1:16" x14ac:dyDescent="0.2">
      <c r="A59" t="s">
        <v>32</v>
      </c>
      <c r="B59" t="s">
        <v>144</v>
      </c>
      <c r="C59" s="11">
        <v>41275</v>
      </c>
      <c r="D59" s="12">
        <v>41882</v>
      </c>
      <c r="F59" t="str">
        <f t="shared" si="1"/>
        <v>Frank Fichtel, M.D.</v>
      </c>
      <c r="G59" t="str">
        <f t="shared" si="2"/>
        <v>InSite</v>
      </c>
      <c r="H59">
        <f t="shared" si="3"/>
        <v>2013</v>
      </c>
      <c r="I59" t="str">
        <f t="shared" si="4"/>
        <v>01</v>
      </c>
      <c r="J59" t="str">
        <f t="shared" si="5"/>
        <v>01</v>
      </c>
      <c r="K59">
        <f t="shared" si="6"/>
        <v>2014</v>
      </c>
      <c r="L59" t="str">
        <f t="shared" si="7"/>
        <v>08</v>
      </c>
      <c r="M59">
        <f t="shared" si="8"/>
        <v>31</v>
      </c>
      <c r="O59" t="str">
        <f t="shared" si="9"/>
        <v>insert into surgeonlookup (surgeon, proentity, startdate, enddate) values ('Frank Fichtel, M.D.','InSite','2013-01-01','2014-08-31')</v>
      </c>
      <c r="P59" t="s">
        <v>253</v>
      </c>
    </row>
    <row r="60" spans="1:16" x14ac:dyDescent="0.2">
      <c r="A60" t="s">
        <v>33</v>
      </c>
      <c r="B60" t="s">
        <v>144</v>
      </c>
      <c r="C60" s="11">
        <v>41275</v>
      </c>
      <c r="D60" s="12">
        <v>41882</v>
      </c>
      <c r="F60" t="str">
        <f t="shared" si="1"/>
        <v>Frank Garcia, M.D.</v>
      </c>
      <c r="G60" t="str">
        <f t="shared" si="2"/>
        <v>InSite</v>
      </c>
      <c r="H60">
        <f t="shared" si="3"/>
        <v>2013</v>
      </c>
      <c r="I60" t="str">
        <f t="shared" si="4"/>
        <v>01</v>
      </c>
      <c r="J60" t="str">
        <f t="shared" si="5"/>
        <v>01</v>
      </c>
      <c r="K60">
        <f t="shared" si="6"/>
        <v>2014</v>
      </c>
      <c r="L60" t="str">
        <f t="shared" si="7"/>
        <v>08</v>
      </c>
      <c r="M60">
        <f t="shared" si="8"/>
        <v>31</v>
      </c>
      <c r="O60" t="str">
        <f t="shared" si="9"/>
        <v>insert into surgeonlookup (surgeon, proentity, startdate, enddate) values ('Frank Garcia, M.D.','InSite','2013-01-01','2014-08-31')</v>
      </c>
      <c r="P60" t="s">
        <v>254</v>
      </c>
    </row>
    <row r="61" spans="1:16" x14ac:dyDescent="0.2">
      <c r="A61" t="s">
        <v>128</v>
      </c>
      <c r="B61" t="s">
        <v>144</v>
      </c>
      <c r="C61" s="11">
        <v>41275</v>
      </c>
      <c r="D61" s="12">
        <v>41882</v>
      </c>
      <c r="F61" t="str">
        <f t="shared" si="1"/>
        <v>Gareth Adams, M.D.</v>
      </c>
      <c r="G61" t="str">
        <f t="shared" si="2"/>
        <v>InSite</v>
      </c>
      <c r="H61">
        <f t="shared" si="3"/>
        <v>2013</v>
      </c>
      <c r="I61" t="str">
        <f t="shared" si="4"/>
        <v>01</v>
      </c>
      <c r="J61" t="str">
        <f t="shared" si="5"/>
        <v>01</v>
      </c>
      <c r="K61">
        <f t="shared" si="6"/>
        <v>2014</v>
      </c>
      <c r="L61" t="str">
        <f t="shared" si="7"/>
        <v>08</v>
      </c>
      <c r="M61">
        <f t="shared" si="8"/>
        <v>31</v>
      </c>
      <c r="O61" t="str">
        <f t="shared" si="9"/>
        <v>insert into surgeonlookup (surgeon, proentity, startdate, enddate) values ('Gareth Adams, M.D.','InSite','2013-01-01','2014-08-31')</v>
      </c>
      <c r="P61" t="s">
        <v>255</v>
      </c>
    </row>
    <row r="62" spans="1:16" x14ac:dyDescent="0.2">
      <c r="A62" t="s">
        <v>35</v>
      </c>
      <c r="B62" t="s">
        <v>144</v>
      </c>
      <c r="C62" s="11">
        <v>41275</v>
      </c>
      <c r="D62" s="12">
        <v>41882</v>
      </c>
      <c r="F62" t="str">
        <f t="shared" si="1"/>
        <v>Gerald Franklin, M.D.</v>
      </c>
      <c r="G62" t="str">
        <f t="shared" si="2"/>
        <v>InSite</v>
      </c>
      <c r="H62">
        <f t="shared" si="3"/>
        <v>2013</v>
      </c>
      <c r="I62" t="str">
        <f t="shared" si="4"/>
        <v>01</v>
      </c>
      <c r="J62" t="str">
        <f t="shared" si="5"/>
        <v>01</v>
      </c>
      <c r="K62">
        <f t="shared" si="6"/>
        <v>2014</v>
      </c>
      <c r="L62" t="str">
        <f t="shared" si="7"/>
        <v>08</v>
      </c>
      <c r="M62">
        <f t="shared" si="8"/>
        <v>31</v>
      </c>
      <c r="O62" t="str">
        <f t="shared" si="9"/>
        <v>insert into surgeonlookup (surgeon, proentity, startdate, enddate) values ('Gerald Franklin, M.D.','InSite','2013-01-01','2014-08-31')</v>
      </c>
      <c r="P62" t="s">
        <v>256</v>
      </c>
    </row>
    <row r="63" spans="1:16" x14ac:dyDescent="0.2">
      <c r="A63" t="s">
        <v>38</v>
      </c>
      <c r="B63" t="s">
        <v>144</v>
      </c>
      <c r="C63" s="11">
        <v>41275</v>
      </c>
      <c r="D63" s="12">
        <v>41882</v>
      </c>
      <c r="F63" t="str">
        <f t="shared" si="1"/>
        <v>Gordon Yee, M.D.</v>
      </c>
      <c r="G63" t="str">
        <f t="shared" si="2"/>
        <v>InSite</v>
      </c>
      <c r="H63">
        <f t="shared" si="3"/>
        <v>2013</v>
      </c>
      <c r="I63" t="str">
        <f t="shared" si="4"/>
        <v>01</v>
      </c>
      <c r="J63" t="str">
        <f t="shared" si="5"/>
        <v>01</v>
      </c>
      <c r="K63">
        <f t="shared" si="6"/>
        <v>2014</v>
      </c>
      <c r="L63" t="str">
        <f t="shared" si="7"/>
        <v>08</v>
      </c>
      <c r="M63">
        <f t="shared" si="8"/>
        <v>31</v>
      </c>
      <c r="O63" t="str">
        <f t="shared" si="9"/>
        <v>insert into surgeonlookup (surgeon, proentity, startdate, enddate) values ('Gordon Yee, M.D.','InSite','2013-01-01','2014-08-31')</v>
      </c>
      <c r="P63" t="s">
        <v>257</v>
      </c>
    </row>
    <row r="64" spans="1:16" x14ac:dyDescent="0.2">
      <c r="A64" t="s">
        <v>41</v>
      </c>
      <c r="B64" t="s">
        <v>144</v>
      </c>
      <c r="C64" s="11">
        <v>41275</v>
      </c>
      <c r="D64" s="12">
        <v>41882</v>
      </c>
      <c r="F64" t="str">
        <f t="shared" si="1"/>
        <v>Guy Fogel, M.D.</v>
      </c>
      <c r="G64" t="str">
        <f t="shared" si="2"/>
        <v>InSite</v>
      </c>
      <c r="H64">
        <f t="shared" si="3"/>
        <v>2013</v>
      </c>
      <c r="I64" t="str">
        <f t="shared" si="4"/>
        <v>01</v>
      </c>
      <c r="J64" t="str">
        <f t="shared" si="5"/>
        <v>01</v>
      </c>
      <c r="K64">
        <f t="shared" si="6"/>
        <v>2014</v>
      </c>
      <c r="L64" t="str">
        <f t="shared" si="7"/>
        <v>08</v>
      </c>
      <c r="M64">
        <f t="shared" si="8"/>
        <v>31</v>
      </c>
      <c r="O64" t="str">
        <f t="shared" si="9"/>
        <v>insert into surgeonlookup (surgeon, proentity, startdate, enddate) values ('Guy Fogel, M.D.','InSite','2013-01-01','2014-08-31')</v>
      </c>
      <c r="P64" t="s">
        <v>258</v>
      </c>
    </row>
    <row r="65" spans="1:16" x14ac:dyDescent="0.2">
      <c r="A65" s="9" t="s">
        <v>149</v>
      </c>
      <c r="B65" t="s">
        <v>144</v>
      </c>
      <c r="C65" s="11">
        <v>41275</v>
      </c>
      <c r="D65" s="12">
        <v>41882</v>
      </c>
      <c r="F65" t="str">
        <f t="shared" si="1"/>
        <v>Henrick Mike-Mayer, M.D.</v>
      </c>
      <c r="G65" t="str">
        <f t="shared" si="2"/>
        <v>InSite</v>
      </c>
      <c r="H65">
        <f t="shared" si="3"/>
        <v>2013</v>
      </c>
      <c r="I65" t="str">
        <f t="shared" si="4"/>
        <v>01</v>
      </c>
      <c r="J65" t="str">
        <f t="shared" si="5"/>
        <v>01</v>
      </c>
      <c r="K65">
        <f t="shared" si="6"/>
        <v>2014</v>
      </c>
      <c r="L65" t="str">
        <f t="shared" si="7"/>
        <v>08</v>
      </c>
      <c r="M65">
        <f t="shared" si="8"/>
        <v>31</v>
      </c>
      <c r="O65" t="str">
        <f t="shared" si="9"/>
        <v>insert into surgeonlookup (surgeon, proentity, startdate, enddate) values ('Henrick Mike-Mayer, M.D.','InSite','2013-01-01','2014-08-31')</v>
      </c>
      <c r="P65" t="s">
        <v>259</v>
      </c>
    </row>
    <row r="66" spans="1:16" x14ac:dyDescent="0.2">
      <c r="A66" s="9" t="s">
        <v>150</v>
      </c>
      <c r="B66" t="s">
        <v>144</v>
      </c>
      <c r="C66" s="11">
        <v>41275</v>
      </c>
      <c r="D66" s="12">
        <v>41882</v>
      </c>
      <c r="F66" t="str">
        <f t="shared" si="1"/>
        <v>Hongbo Liu, M.D.</v>
      </c>
      <c r="G66" t="str">
        <f t="shared" si="2"/>
        <v>InSite</v>
      </c>
      <c r="H66">
        <f t="shared" si="3"/>
        <v>2013</v>
      </c>
      <c r="I66" t="str">
        <f t="shared" si="4"/>
        <v>01</v>
      </c>
      <c r="J66" t="str">
        <f t="shared" si="5"/>
        <v>01</v>
      </c>
      <c r="K66">
        <f t="shared" si="6"/>
        <v>2014</v>
      </c>
      <c r="L66" t="str">
        <f t="shared" si="7"/>
        <v>08</v>
      </c>
      <c r="M66">
        <f t="shared" si="8"/>
        <v>31</v>
      </c>
      <c r="O66" t="str">
        <f t="shared" si="9"/>
        <v>insert into surgeonlookup (surgeon, proentity, startdate, enddate) values ('Hongbo Liu, M.D.','InSite','2013-01-01','2014-08-31')</v>
      </c>
      <c r="P66" t="s">
        <v>260</v>
      </c>
    </row>
    <row r="67" spans="1:16" x14ac:dyDescent="0.2">
      <c r="A67" t="s">
        <v>47</v>
      </c>
      <c r="B67" t="s">
        <v>144</v>
      </c>
      <c r="C67" s="11">
        <v>41275</v>
      </c>
      <c r="D67" s="12">
        <v>41882</v>
      </c>
      <c r="F67" t="str">
        <f t="shared" ref="F67:F130" si="10">A67</f>
        <v>James Elbaor, M.D.</v>
      </c>
      <c r="G67" t="str">
        <f t="shared" ref="G67:G130" si="11">B67</f>
        <v>InSite</v>
      </c>
      <c r="H67">
        <f t="shared" ref="H67:H130" si="12">YEAR(C67)</f>
        <v>2013</v>
      </c>
      <c r="I67" t="str">
        <f t="shared" ref="I67:I130" si="13">IF(LEN(MONTH(C67))=1,"0"&amp;MONTH(C67),MONTH(C67))</f>
        <v>01</v>
      </c>
      <c r="J67" t="str">
        <f t="shared" ref="J67:J130" si="14">IF(LEN(DAY(C67))=1,"0"&amp;DAY(C67),DAY(C67))</f>
        <v>01</v>
      </c>
      <c r="K67">
        <f t="shared" ref="K67:K130" si="15">YEAR(D67)</f>
        <v>2014</v>
      </c>
      <c r="L67" t="str">
        <f t="shared" ref="L67:L130" si="16">IF(LEN(MONTH(D67))=1,"0"&amp;MONTH(D67),MONTH(D67))</f>
        <v>08</v>
      </c>
      <c r="M67">
        <f t="shared" ref="M67:M130" si="17">IF(LEN(DAY(D67))=1,"0"&amp;DAY(D67),DAY(D67))</f>
        <v>31</v>
      </c>
      <c r="O67" t="str">
        <f t="shared" ref="O67:O130" si="18">"insert into surgeonlookup (surgeon, proentity, startdate, enddate) values ('"&amp;F67&amp;"','"&amp;G67&amp;"','"&amp;H67&amp;"-"&amp;I67&amp;"-"&amp;J67&amp;"','"&amp;K67&amp;"-"&amp;L67&amp;"-"&amp;M67&amp;"')"</f>
        <v>insert into surgeonlookup (surgeon, proentity, startdate, enddate) values ('James Elbaor, M.D.','InSite','2013-01-01','2014-08-31')</v>
      </c>
      <c r="P67" t="s">
        <v>261</v>
      </c>
    </row>
    <row r="68" spans="1:16" x14ac:dyDescent="0.2">
      <c r="A68" t="s">
        <v>48</v>
      </c>
      <c r="B68" t="s">
        <v>144</v>
      </c>
      <c r="C68" s="11">
        <v>41275</v>
      </c>
      <c r="D68" s="12">
        <v>41882</v>
      </c>
      <c r="F68" t="str">
        <f t="shared" si="10"/>
        <v>James Go, M.D.</v>
      </c>
      <c r="G68" t="str">
        <f t="shared" si="11"/>
        <v>InSite</v>
      </c>
      <c r="H68">
        <f t="shared" si="12"/>
        <v>2013</v>
      </c>
      <c r="I68" t="str">
        <f t="shared" si="13"/>
        <v>01</v>
      </c>
      <c r="J68" t="str">
        <f t="shared" si="14"/>
        <v>01</v>
      </c>
      <c r="K68">
        <f t="shared" si="15"/>
        <v>2014</v>
      </c>
      <c r="L68" t="str">
        <f t="shared" si="16"/>
        <v>08</v>
      </c>
      <c r="M68">
        <f t="shared" si="17"/>
        <v>31</v>
      </c>
      <c r="O68" t="str">
        <f t="shared" si="18"/>
        <v>insert into surgeonlookup (surgeon, proentity, startdate, enddate) values ('James Go, M.D.','InSite','2013-01-01','2014-08-31')</v>
      </c>
      <c r="P68" t="s">
        <v>262</v>
      </c>
    </row>
    <row r="69" spans="1:16" x14ac:dyDescent="0.2">
      <c r="A69" t="s">
        <v>53</v>
      </c>
      <c r="B69" t="s">
        <v>144</v>
      </c>
      <c r="C69" s="11">
        <v>41275</v>
      </c>
      <c r="D69" s="12">
        <v>41882</v>
      </c>
      <c r="F69" t="str">
        <f t="shared" si="10"/>
        <v>Janmeet 'Rocky' Sahota, D.O.</v>
      </c>
      <c r="G69" t="str">
        <f t="shared" si="11"/>
        <v>InSite</v>
      </c>
      <c r="H69">
        <f t="shared" si="12"/>
        <v>2013</v>
      </c>
      <c r="I69" t="str">
        <f t="shared" si="13"/>
        <v>01</v>
      </c>
      <c r="J69" t="str">
        <f t="shared" si="14"/>
        <v>01</v>
      </c>
      <c r="K69">
        <f t="shared" si="15"/>
        <v>2014</v>
      </c>
      <c r="L69" t="str">
        <f t="shared" si="16"/>
        <v>08</v>
      </c>
      <c r="M69">
        <f t="shared" si="17"/>
        <v>31</v>
      </c>
      <c r="O69" t="str">
        <f t="shared" si="18"/>
        <v>insert into surgeonlookup (surgeon, proentity, startdate, enddate) values ('Janmeet 'Rocky' Sahota, D.O.','InSite','2013-01-01','2014-08-31')</v>
      </c>
      <c r="P69" t="s">
        <v>263</v>
      </c>
    </row>
    <row r="70" spans="1:16" x14ac:dyDescent="0.2">
      <c r="A70" t="s">
        <v>54</v>
      </c>
      <c r="B70" t="s">
        <v>144</v>
      </c>
      <c r="C70" s="11">
        <v>41275</v>
      </c>
      <c r="D70" s="12">
        <v>41882</v>
      </c>
      <c r="F70" t="str">
        <f t="shared" si="10"/>
        <v>Jeffrey Dean, M.D.</v>
      </c>
      <c r="G70" t="str">
        <f t="shared" si="11"/>
        <v>InSite</v>
      </c>
      <c r="H70">
        <f t="shared" si="12"/>
        <v>2013</v>
      </c>
      <c r="I70" t="str">
        <f t="shared" si="13"/>
        <v>01</v>
      </c>
      <c r="J70" t="str">
        <f t="shared" si="14"/>
        <v>01</v>
      </c>
      <c r="K70">
        <f t="shared" si="15"/>
        <v>2014</v>
      </c>
      <c r="L70" t="str">
        <f t="shared" si="16"/>
        <v>08</v>
      </c>
      <c r="M70">
        <f t="shared" si="17"/>
        <v>31</v>
      </c>
      <c r="O70" t="str">
        <f t="shared" si="18"/>
        <v>insert into surgeonlookup (surgeon, proentity, startdate, enddate) values ('Jeffrey Dean, M.D.','InSite','2013-01-01','2014-08-31')</v>
      </c>
      <c r="P70" t="s">
        <v>264</v>
      </c>
    </row>
    <row r="71" spans="1:16" x14ac:dyDescent="0.2">
      <c r="A71" t="s">
        <v>57</v>
      </c>
      <c r="B71" t="s">
        <v>144</v>
      </c>
      <c r="C71" s="11">
        <v>41275</v>
      </c>
      <c r="D71" s="12">
        <v>41882</v>
      </c>
      <c r="F71" t="str">
        <f t="shared" si="10"/>
        <v>Jesse Delee, M.D.</v>
      </c>
      <c r="G71" t="str">
        <f t="shared" si="11"/>
        <v>InSite</v>
      </c>
      <c r="H71">
        <f t="shared" si="12"/>
        <v>2013</v>
      </c>
      <c r="I71" t="str">
        <f t="shared" si="13"/>
        <v>01</v>
      </c>
      <c r="J71" t="str">
        <f t="shared" si="14"/>
        <v>01</v>
      </c>
      <c r="K71">
        <f t="shared" si="15"/>
        <v>2014</v>
      </c>
      <c r="L71" t="str">
        <f t="shared" si="16"/>
        <v>08</v>
      </c>
      <c r="M71">
        <f t="shared" si="17"/>
        <v>31</v>
      </c>
      <c r="O71" t="str">
        <f t="shared" si="18"/>
        <v>insert into surgeonlookup (surgeon, proentity, startdate, enddate) values ('Jesse Delee, M.D.','InSite','2013-01-01','2014-08-31')</v>
      </c>
      <c r="P71" t="s">
        <v>265</v>
      </c>
    </row>
    <row r="72" spans="1:16" x14ac:dyDescent="0.2">
      <c r="A72" t="s">
        <v>58</v>
      </c>
      <c r="B72" t="s">
        <v>144</v>
      </c>
      <c r="C72" s="11">
        <v>41275</v>
      </c>
      <c r="D72" s="12">
        <v>41882</v>
      </c>
      <c r="F72" t="str">
        <f t="shared" si="10"/>
        <v>Joel Jenne</v>
      </c>
      <c r="G72" t="str">
        <f t="shared" si="11"/>
        <v>InSite</v>
      </c>
      <c r="H72">
        <f t="shared" si="12"/>
        <v>2013</v>
      </c>
      <c r="I72" t="str">
        <f t="shared" si="13"/>
        <v>01</v>
      </c>
      <c r="J72" t="str">
        <f t="shared" si="14"/>
        <v>01</v>
      </c>
      <c r="K72">
        <f t="shared" si="15"/>
        <v>2014</v>
      </c>
      <c r="L72" t="str">
        <f t="shared" si="16"/>
        <v>08</v>
      </c>
      <c r="M72">
        <f t="shared" si="17"/>
        <v>31</v>
      </c>
      <c r="O72" t="str">
        <f t="shared" si="18"/>
        <v>insert into surgeonlookup (surgeon, proentity, startdate, enddate) values ('Joel Jenne','InSite','2013-01-01','2014-08-31')</v>
      </c>
      <c r="P72" t="s">
        <v>266</v>
      </c>
    </row>
    <row r="73" spans="1:16" x14ac:dyDescent="0.2">
      <c r="A73" t="s">
        <v>59</v>
      </c>
      <c r="B73" t="s">
        <v>144</v>
      </c>
      <c r="C73" s="11">
        <v>41275</v>
      </c>
      <c r="D73" s="12">
        <v>41882</v>
      </c>
      <c r="F73" t="str">
        <f t="shared" si="10"/>
        <v>John Doski, M.D.</v>
      </c>
      <c r="G73" t="str">
        <f t="shared" si="11"/>
        <v>InSite</v>
      </c>
      <c r="H73">
        <f t="shared" si="12"/>
        <v>2013</v>
      </c>
      <c r="I73" t="str">
        <f t="shared" si="13"/>
        <v>01</v>
      </c>
      <c r="J73" t="str">
        <f t="shared" si="14"/>
        <v>01</v>
      </c>
      <c r="K73">
        <f t="shared" si="15"/>
        <v>2014</v>
      </c>
      <c r="L73" t="str">
        <f t="shared" si="16"/>
        <v>08</v>
      </c>
      <c r="M73">
        <f t="shared" si="17"/>
        <v>31</v>
      </c>
      <c r="O73" t="str">
        <f t="shared" si="18"/>
        <v>insert into surgeonlookup (surgeon, proentity, startdate, enddate) values ('John Doski, M.D.','InSite','2013-01-01','2014-08-31')</v>
      </c>
      <c r="P73" t="s">
        <v>267</v>
      </c>
    </row>
    <row r="74" spans="1:16" x14ac:dyDescent="0.2">
      <c r="A74" t="s">
        <v>60</v>
      </c>
      <c r="B74" t="s">
        <v>144</v>
      </c>
      <c r="C74" s="11">
        <v>41275</v>
      </c>
      <c r="D74" s="12">
        <v>41882</v>
      </c>
      <c r="F74" t="str">
        <f t="shared" si="10"/>
        <v>John Edwards, M.D.</v>
      </c>
      <c r="G74" t="str">
        <f t="shared" si="11"/>
        <v>InSite</v>
      </c>
      <c r="H74">
        <f t="shared" si="12"/>
        <v>2013</v>
      </c>
      <c r="I74" t="str">
        <f t="shared" si="13"/>
        <v>01</v>
      </c>
      <c r="J74" t="str">
        <f t="shared" si="14"/>
        <v>01</v>
      </c>
      <c r="K74">
        <f t="shared" si="15"/>
        <v>2014</v>
      </c>
      <c r="L74" t="str">
        <f t="shared" si="16"/>
        <v>08</v>
      </c>
      <c r="M74">
        <f t="shared" si="17"/>
        <v>31</v>
      </c>
      <c r="O74" t="str">
        <f t="shared" si="18"/>
        <v>insert into surgeonlookup (surgeon, proentity, startdate, enddate) values ('John Edwards, M.D.','InSite','2013-01-01','2014-08-31')</v>
      </c>
      <c r="P74" t="s">
        <v>268</v>
      </c>
    </row>
    <row r="75" spans="1:16" x14ac:dyDescent="0.2">
      <c r="A75" t="s">
        <v>61</v>
      </c>
      <c r="B75" t="s">
        <v>144</v>
      </c>
      <c r="C75" s="11">
        <v>41275</v>
      </c>
      <c r="D75" s="12">
        <v>41882</v>
      </c>
      <c r="F75" t="str">
        <f t="shared" si="10"/>
        <v>John Evans, M.D.</v>
      </c>
      <c r="G75" t="str">
        <f t="shared" si="11"/>
        <v>InSite</v>
      </c>
      <c r="H75">
        <f t="shared" si="12"/>
        <v>2013</v>
      </c>
      <c r="I75" t="str">
        <f t="shared" si="13"/>
        <v>01</v>
      </c>
      <c r="J75" t="str">
        <f t="shared" si="14"/>
        <v>01</v>
      </c>
      <c r="K75">
        <f t="shared" si="15"/>
        <v>2014</v>
      </c>
      <c r="L75" t="str">
        <f t="shared" si="16"/>
        <v>08</v>
      </c>
      <c r="M75">
        <f t="shared" si="17"/>
        <v>31</v>
      </c>
      <c r="O75" t="str">
        <f t="shared" si="18"/>
        <v>insert into surgeonlookup (surgeon, proentity, startdate, enddate) values ('John Evans, M.D.','InSite','2013-01-01','2014-08-31')</v>
      </c>
      <c r="P75" t="s">
        <v>269</v>
      </c>
    </row>
    <row r="76" spans="1:16" x14ac:dyDescent="0.2">
      <c r="A76" t="s">
        <v>62</v>
      </c>
      <c r="B76" t="s">
        <v>144</v>
      </c>
      <c r="C76" s="11">
        <v>41275</v>
      </c>
      <c r="D76" s="12">
        <v>41882</v>
      </c>
      <c r="F76" t="str">
        <f t="shared" si="10"/>
        <v>John Friedland, M.D.</v>
      </c>
      <c r="G76" t="str">
        <f t="shared" si="11"/>
        <v>InSite</v>
      </c>
      <c r="H76">
        <f t="shared" si="12"/>
        <v>2013</v>
      </c>
      <c r="I76" t="str">
        <f t="shared" si="13"/>
        <v>01</v>
      </c>
      <c r="J76" t="str">
        <f t="shared" si="14"/>
        <v>01</v>
      </c>
      <c r="K76">
        <f t="shared" si="15"/>
        <v>2014</v>
      </c>
      <c r="L76" t="str">
        <f t="shared" si="16"/>
        <v>08</v>
      </c>
      <c r="M76">
        <f t="shared" si="17"/>
        <v>31</v>
      </c>
      <c r="O76" t="str">
        <f t="shared" si="18"/>
        <v>insert into surgeonlookup (surgeon, proentity, startdate, enddate) values ('John Friedland, M.D.','InSite','2013-01-01','2014-08-31')</v>
      </c>
      <c r="P76" t="s">
        <v>270</v>
      </c>
    </row>
    <row r="77" spans="1:16" x14ac:dyDescent="0.2">
      <c r="A77" t="s">
        <v>63</v>
      </c>
      <c r="B77" t="s">
        <v>144</v>
      </c>
      <c r="C77" s="11">
        <v>41275</v>
      </c>
      <c r="D77" s="12">
        <v>41882</v>
      </c>
      <c r="F77" t="str">
        <f t="shared" si="10"/>
        <v>Jose Barrera, M.D.</v>
      </c>
      <c r="G77" t="str">
        <f t="shared" si="11"/>
        <v>InSite</v>
      </c>
      <c r="H77">
        <f t="shared" si="12"/>
        <v>2013</v>
      </c>
      <c r="I77" t="str">
        <f t="shared" si="13"/>
        <v>01</v>
      </c>
      <c r="J77" t="str">
        <f t="shared" si="14"/>
        <v>01</v>
      </c>
      <c r="K77">
        <f t="shared" si="15"/>
        <v>2014</v>
      </c>
      <c r="L77" t="str">
        <f t="shared" si="16"/>
        <v>08</v>
      </c>
      <c r="M77">
        <f t="shared" si="17"/>
        <v>31</v>
      </c>
      <c r="O77" t="str">
        <f t="shared" si="18"/>
        <v>insert into surgeonlookup (surgeon, proentity, startdate, enddate) values ('Jose Barrera, M.D.','InSite','2013-01-01','2014-08-31')</v>
      </c>
      <c r="P77" t="s">
        <v>271</v>
      </c>
    </row>
    <row r="78" spans="1:16" x14ac:dyDescent="0.2">
      <c r="A78" t="s">
        <v>64</v>
      </c>
      <c r="B78" t="s">
        <v>144</v>
      </c>
      <c r="C78" s="11">
        <v>41275</v>
      </c>
      <c r="D78" s="12">
        <v>41882</v>
      </c>
      <c r="F78" t="str">
        <f t="shared" si="10"/>
        <v>Judith Thompson, M.D.</v>
      </c>
      <c r="G78" t="str">
        <f t="shared" si="11"/>
        <v>InSite</v>
      </c>
      <c r="H78">
        <f t="shared" si="12"/>
        <v>2013</v>
      </c>
      <c r="I78" t="str">
        <f t="shared" si="13"/>
        <v>01</v>
      </c>
      <c r="J78" t="str">
        <f t="shared" si="14"/>
        <v>01</v>
      </c>
      <c r="K78">
        <f t="shared" si="15"/>
        <v>2014</v>
      </c>
      <c r="L78" t="str">
        <f t="shared" si="16"/>
        <v>08</v>
      </c>
      <c r="M78">
        <f t="shared" si="17"/>
        <v>31</v>
      </c>
      <c r="O78" t="str">
        <f t="shared" si="18"/>
        <v>insert into surgeonlookup (surgeon, proentity, startdate, enddate) values ('Judith Thompson, M.D.','InSite','2013-01-01','2014-08-31')</v>
      </c>
      <c r="P78" t="s">
        <v>272</v>
      </c>
    </row>
    <row r="79" spans="1:16" x14ac:dyDescent="0.2">
      <c r="A79" t="s">
        <v>130</v>
      </c>
      <c r="B79" t="s">
        <v>144</v>
      </c>
      <c r="C79" s="11">
        <v>41275</v>
      </c>
      <c r="D79" s="12">
        <v>41882</v>
      </c>
      <c r="F79" t="str">
        <f t="shared" si="10"/>
        <v>Kelsey Shay, M.D.</v>
      </c>
      <c r="G79" t="str">
        <f t="shared" si="11"/>
        <v>InSite</v>
      </c>
      <c r="H79">
        <f t="shared" si="12"/>
        <v>2013</v>
      </c>
      <c r="I79" t="str">
        <f t="shared" si="13"/>
        <v>01</v>
      </c>
      <c r="J79" t="str">
        <f t="shared" si="14"/>
        <v>01</v>
      </c>
      <c r="K79">
        <f t="shared" si="15"/>
        <v>2014</v>
      </c>
      <c r="L79" t="str">
        <f t="shared" si="16"/>
        <v>08</v>
      </c>
      <c r="M79">
        <f t="shared" si="17"/>
        <v>31</v>
      </c>
      <c r="O79" t="str">
        <f t="shared" si="18"/>
        <v>insert into surgeonlookup (surgeon, proentity, startdate, enddate) values ('Kelsey Shay, M.D.','InSite','2013-01-01','2014-08-31')</v>
      </c>
      <c r="P79" t="s">
        <v>273</v>
      </c>
    </row>
    <row r="80" spans="1:16" x14ac:dyDescent="0.2">
      <c r="A80" t="s">
        <v>127</v>
      </c>
      <c r="B80" t="s">
        <v>144</v>
      </c>
      <c r="C80" s="11">
        <v>41275</v>
      </c>
      <c r="D80" s="12">
        <v>41882</v>
      </c>
      <c r="F80" t="str">
        <f t="shared" si="10"/>
        <v>Kendall Carll, M.D.</v>
      </c>
      <c r="G80" t="str">
        <f t="shared" si="11"/>
        <v>InSite</v>
      </c>
      <c r="H80">
        <f t="shared" si="12"/>
        <v>2013</v>
      </c>
      <c r="I80" t="str">
        <f t="shared" si="13"/>
        <v>01</v>
      </c>
      <c r="J80" t="str">
        <f t="shared" si="14"/>
        <v>01</v>
      </c>
      <c r="K80">
        <f t="shared" si="15"/>
        <v>2014</v>
      </c>
      <c r="L80" t="str">
        <f t="shared" si="16"/>
        <v>08</v>
      </c>
      <c r="M80">
        <f t="shared" si="17"/>
        <v>31</v>
      </c>
      <c r="O80" t="str">
        <f t="shared" si="18"/>
        <v>insert into surgeonlookup (surgeon, proentity, startdate, enddate) values ('Kendall Carll, M.D.','InSite','2013-01-01','2014-08-31')</v>
      </c>
      <c r="P80" t="s">
        <v>274</v>
      </c>
    </row>
    <row r="81" spans="1:16" x14ac:dyDescent="0.2">
      <c r="A81" t="s">
        <v>151</v>
      </c>
      <c r="B81" t="s">
        <v>144</v>
      </c>
      <c r="C81" s="11">
        <v>41275</v>
      </c>
      <c r="D81" s="12">
        <v>41882</v>
      </c>
      <c r="F81" t="str">
        <f t="shared" si="10"/>
        <v>Kenneth Madsen, M.D.</v>
      </c>
      <c r="G81" t="str">
        <f t="shared" si="11"/>
        <v>InSite</v>
      </c>
      <c r="H81">
        <f t="shared" si="12"/>
        <v>2013</v>
      </c>
      <c r="I81" t="str">
        <f t="shared" si="13"/>
        <v>01</v>
      </c>
      <c r="J81" t="str">
        <f t="shared" si="14"/>
        <v>01</v>
      </c>
      <c r="K81">
        <f t="shared" si="15"/>
        <v>2014</v>
      </c>
      <c r="L81" t="str">
        <f t="shared" si="16"/>
        <v>08</v>
      </c>
      <c r="M81">
        <f t="shared" si="17"/>
        <v>31</v>
      </c>
      <c r="O81" t="str">
        <f t="shared" si="18"/>
        <v>insert into surgeonlookup (surgeon, proentity, startdate, enddate) values ('Kenneth Madsen, M.D.','InSite','2013-01-01','2014-08-31')</v>
      </c>
      <c r="P81" t="s">
        <v>275</v>
      </c>
    </row>
    <row r="82" spans="1:16" x14ac:dyDescent="0.2">
      <c r="A82" t="s">
        <v>152</v>
      </c>
      <c r="B82" t="s">
        <v>144</v>
      </c>
      <c r="C82" s="11">
        <v>41275</v>
      </c>
      <c r="D82" s="12">
        <v>41882</v>
      </c>
      <c r="F82" t="str">
        <f t="shared" si="10"/>
        <v>Maged Mina, M.D.</v>
      </c>
      <c r="G82" t="str">
        <f t="shared" si="11"/>
        <v>InSite</v>
      </c>
      <c r="H82">
        <f t="shared" si="12"/>
        <v>2013</v>
      </c>
      <c r="I82" t="str">
        <f t="shared" si="13"/>
        <v>01</v>
      </c>
      <c r="J82" t="str">
        <f t="shared" si="14"/>
        <v>01</v>
      </c>
      <c r="K82">
        <f t="shared" si="15"/>
        <v>2014</v>
      </c>
      <c r="L82" t="str">
        <f t="shared" si="16"/>
        <v>08</v>
      </c>
      <c r="M82">
        <f t="shared" si="17"/>
        <v>31</v>
      </c>
      <c r="O82" t="str">
        <f t="shared" si="18"/>
        <v>insert into surgeonlookup (surgeon, proentity, startdate, enddate) values ('Maged Mina, M.D.','InSite','2013-01-01','2014-08-31')</v>
      </c>
      <c r="P82" t="s">
        <v>276</v>
      </c>
    </row>
    <row r="83" spans="1:16" x14ac:dyDescent="0.2">
      <c r="A83" s="15" t="s">
        <v>153</v>
      </c>
      <c r="B83" t="s">
        <v>144</v>
      </c>
      <c r="C83" s="11">
        <v>41275</v>
      </c>
      <c r="D83" s="12">
        <v>41882</v>
      </c>
      <c r="F83" t="str">
        <f t="shared" si="10"/>
        <v>Mark Burnett, M.D.</v>
      </c>
      <c r="G83" t="str">
        <f t="shared" si="11"/>
        <v>InSite</v>
      </c>
      <c r="H83">
        <f t="shared" si="12"/>
        <v>2013</v>
      </c>
      <c r="I83" t="str">
        <f t="shared" si="13"/>
        <v>01</v>
      </c>
      <c r="J83" t="str">
        <f t="shared" si="14"/>
        <v>01</v>
      </c>
      <c r="K83">
        <f t="shared" si="15"/>
        <v>2014</v>
      </c>
      <c r="L83" t="str">
        <f t="shared" si="16"/>
        <v>08</v>
      </c>
      <c r="M83">
        <f t="shared" si="17"/>
        <v>31</v>
      </c>
      <c r="O83" t="str">
        <f t="shared" si="18"/>
        <v>insert into surgeonlookup (surgeon, proentity, startdate, enddate) values ('Mark Burnett, M.D.','InSite','2013-01-01','2014-08-31')</v>
      </c>
      <c r="P83" t="s">
        <v>277</v>
      </c>
    </row>
    <row r="84" spans="1:16" x14ac:dyDescent="0.2">
      <c r="A84" t="s">
        <v>77</v>
      </c>
      <c r="B84" t="s">
        <v>144</v>
      </c>
      <c r="C84" s="11">
        <v>41275</v>
      </c>
      <c r="D84" s="12">
        <v>41882</v>
      </c>
      <c r="F84" t="str">
        <f t="shared" si="10"/>
        <v>Melvin Wahl Jr., M.D.</v>
      </c>
      <c r="G84" t="str">
        <f t="shared" si="11"/>
        <v>InSite</v>
      </c>
      <c r="H84">
        <f t="shared" si="12"/>
        <v>2013</v>
      </c>
      <c r="I84" t="str">
        <f t="shared" si="13"/>
        <v>01</v>
      </c>
      <c r="J84" t="str">
        <f t="shared" si="14"/>
        <v>01</v>
      </c>
      <c r="K84">
        <f t="shared" si="15"/>
        <v>2014</v>
      </c>
      <c r="L84" t="str">
        <f t="shared" si="16"/>
        <v>08</v>
      </c>
      <c r="M84">
        <f t="shared" si="17"/>
        <v>31</v>
      </c>
      <c r="O84" t="str">
        <f t="shared" si="18"/>
        <v>insert into surgeonlookup (surgeon, proentity, startdate, enddate) values ('Melvin Wahl Jr., M.D.','InSite','2013-01-01','2014-08-31')</v>
      </c>
      <c r="P84" t="s">
        <v>278</v>
      </c>
    </row>
    <row r="85" spans="1:16" x14ac:dyDescent="0.2">
      <c r="A85" t="s">
        <v>78</v>
      </c>
      <c r="B85" t="s">
        <v>144</v>
      </c>
      <c r="C85" s="11">
        <v>41275</v>
      </c>
      <c r="D85" s="12">
        <v>41882</v>
      </c>
      <c r="F85" t="str">
        <f t="shared" si="10"/>
        <v>Melvin Wahl, M.D.</v>
      </c>
      <c r="G85" t="str">
        <f t="shared" si="11"/>
        <v>InSite</v>
      </c>
      <c r="H85">
        <f t="shared" si="12"/>
        <v>2013</v>
      </c>
      <c r="I85" t="str">
        <f t="shared" si="13"/>
        <v>01</v>
      </c>
      <c r="J85" t="str">
        <f t="shared" si="14"/>
        <v>01</v>
      </c>
      <c r="K85">
        <f t="shared" si="15"/>
        <v>2014</v>
      </c>
      <c r="L85" t="str">
        <f t="shared" si="16"/>
        <v>08</v>
      </c>
      <c r="M85">
        <f t="shared" si="17"/>
        <v>31</v>
      </c>
      <c r="O85" t="str">
        <f t="shared" si="18"/>
        <v>insert into surgeonlookup (surgeon, proentity, startdate, enddate) values ('Melvin Wahl, M.D.','InSite','2013-01-01','2014-08-31')</v>
      </c>
      <c r="P85" t="s">
        <v>279</v>
      </c>
    </row>
    <row r="86" spans="1:16" x14ac:dyDescent="0.2">
      <c r="A86" t="s">
        <v>82</v>
      </c>
      <c r="B86" t="s">
        <v>144</v>
      </c>
      <c r="C86" s="11">
        <v>41275</v>
      </c>
      <c r="D86" s="12">
        <v>41882</v>
      </c>
      <c r="F86" t="str">
        <f t="shared" si="10"/>
        <v>Michael Hennessy, M.D.</v>
      </c>
      <c r="G86" t="str">
        <f t="shared" si="11"/>
        <v>InSite</v>
      </c>
      <c r="H86">
        <f t="shared" si="12"/>
        <v>2013</v>
      </c>
      <c r="I86" t="str">
        <f t="shared" si="13"/>
        <v>01</v>
      </c>
      <c r="J86" t="str">
        <f t="shared" si="14"/>
        <v>01</v>
      </c>
      <c r="K86">
        <f t="shared" si="15"/>
        <v>2014</v>
      </c>
      <c r="L86" t="str">
        <f t="shared" si="16"/>
        <v>08</v>
      </c>
      <c r="M86">
        <f t="shared" si="17"/>
        <v>31</v>
      </c>
      <c r="O86" t="str">
        <f t="shared" si="18"/>
        <v>insert into surgeonlookup (surgeon, proentity, startdate, enddate) values ('Michael Hennessy, M.D.','InSite','2013-01-01','2014-08-31')</v>
      </c>
      <c r="P86" t="s">
        <v>280</v>
      </c>
    </row>
    <row r="87" spans="1:16" x14ac:dyDescent="0.2">
      <c r="A87" t="s">
        <v>85</v>
      </c>
      <c r="B87" t="s">
        <v>144</v>
      </c>
      <c r="C87" s="11">
        <v>41275</v>
      </c>
      <c r="D87" s="12">
        <v>41882</v>
      </c>
      <c r="F87" t="str">
        <f t="shared" si="10"/>
        <v>Michael McKee</v>
      </c>
      <c r="G87" t="str">
        <f t="shared" si="11"/>
        <v>InSite</v>
      </c>
      <c r="H87">
        <f t="shared" si="12"/>
        <v>2013</v>
      </c>
      <c r="I87" t="str">
        <f t="shared" si="13"/>
        <v>01</v>
      </c>
      <c r="J87" t="str">
        <f t="shared" si="14"/>
        <v>01</v>
      </c>
      <c r="K87">
        <f t="shared" si="15"/>
        <v>2014</v>
      </c>
      <c r="L87" t="str">
        <f t="shared" si="16"/>
        <v>08</v>
      </c>
      <c r="M87">
        <f t="shared" si="17"/>
        <v>31</v>
      </c>
      <c r="O87" t="str">
        <f t="shared" si="18"/>
        <v>insert into surgeonlookup (surgeon, proentity, startdate, enddate) values ('Michael McKee','InSite','2013-01-01','2014-08-31')</v>
      </c>
      <c r="P87" t="s">
        <v>281</v>
      </c>
    </row>
    <row r="88" spans="1:16" x14ac:dyDescent="0.2">
      <c r="A88" t="s">
        <v>88</v>
      </c>
      <c r="B88" t="s">
        <v>144</v>
      </c>
      <c r="C88" s="11">
        <v>41275</v>
      </c>
      <c r="D88" s="12">
        <v>41882</v>
      </c>
      <c r="F88" t="str">
        <f t="shared" si="10"/>
        <v>Nilesh Kotecha, M.D.</v>
      </c>
      <c r="G88" t="str">
        <f t="shared" si="11"/>
        <v>InSite</v>
      </c>
      <c r="H88">
        <f t="shared" si="12"/>
        <v>2013</v>
      </c>
      <c r="I88" t="str">
        <f t="shared" si="13"/>
        <v>01</v>
      </c>
      <c r="J88" t="str">
        <f t="shared" si="14"/>
        <v>01</v>
      </c>
      <c r="K88">
        <f t="shared" si="15"/>
        <v>2014</v>
      </c>
      <c r="L88" t="str">
        <f t="shared" si="16"/>
        <v>08</v>
      </c>
      <c r="M88">
        <f t="shared" si="17"/>
        <v>31</v>
      </c>
      <c r="O88" t="str">
        <f t="shared" si="18"/>
        <v>insert into surgeonlookup (surgeon, proentity, startdate, enddate) values ('Nilesh Kotecha, M.D.','InSite','2013-01-01','2014-08-31')</v>
      </c>
      <c r="P88" t="s">
        <v>282</v>
      </c>
    </row>
    <row r="89" spans="1:16" x14ac:dyDescent="0.2">
      <c r="A89" t="s">
        <v>154</v>
      </c>
      <c r="B89" t="s">
        <v>144</v>
      </c>
      <c r="C89" s="11">
        <v>41275</v>
      </c>
      <c r="D89" s="12">
        <v>41882</v>
      </c>
      <c r="F89" t="str">
        <f t="shared" si="10"/>
        <v>Richard Jackson, M.D.</v>
      </c>
      <c r="G89" t="str">
        <f t="shared" si="11"/>
        <v>InSite</v>
      </c>
      <c r="H89">
        <f t="shared" si="12"/>
        <v>2013</v>
      </c>
      <c r="I89" t="str">
        <f t="shared" si="13"/>
        <v>01</v>
      </c>
      <c r="J89" t="str">
        <f t="shared" si="14"/>
        <v>01</v>
      </c>
      <c r="K89">
        <f t="shared" si="15"/>
        <v>2014</v>
      </c>
      <c r="L89" t="str">
        <f t="shared" si="16"/>
        <v>08</v>
      </c>
      <c r="M89">
        <f t="shared" si="17"/>
        <v>31</v>
      </c>
      <c r="O89" t="str">
        <f t="shared" si="18"/>
        <v>insert into surgeonlookup (surgeon, proentity, startdate, enddate) values ('Richard Jackson, M.D.','InSite','2013-01-01','2014-08-31')</v>
      </c>
      <c r="P89" t="s">
        <v>283</v>
      </c>
    </row>
    <row r="90" spans="1:16" x14ac:dyDescent="0.2">
      <c r="A90" t="s">
        <v>98</v>
      </c>
      <c r="B90" t="s">
        <v>144</v>
      </c>
      <c r="C90" s="11">
        <v>41275</v>
      </c>
      <c r="D90" s="12">
        <v>41882</v>
      </c>
      <c r="F90" t="str">
        <f t="shared" si="10"/>
        <v>Richard Rooney, M.D.</v>
      </c>
      <c r="G90" t="str">
        <f t="shared" si="11"/>
        <v>InSite</v>
      </c>
      <c r="H90">
        <f t="shared" si="12"/>
        <v>2013</v>
      </c>
      <c r="I90" t="str">
        <f t="shared" si="13"/>
        <v>01</v>
      </c>
      <c r="J90" t="str">
        <f t="shared" si="14"/>
        <v>01</v>
      </c>
      <c r="K90">
        <f t="shared" si="15"/>
        <v>2014</v>
      </c>
      <c r="L90" t="str">
        <f t="shared" si="16"/>
        <v>08</v>
      </c>
      <c r="M90">
        <f t="shared" si="17"/>
        <v>31</v>
      </c>
      <c r="O90" t="str">
        <f t="shared" si="18"/>
        <v>insert into surgeonlookup (surgeon, proentity, startdate, enddate) values ('Richard Rooney, M.D.','InSite','2013-01-01','2014-08-31')</v>
      </c>
      <c r="P90" t="s">
        <v>284</v>
      </c>
    </row>
    <row r="91" spans="1:16" x14ac:dyDescent="0.2">
      <c r="A91" t="s">
        <v>99</v>
      </c>
      <c r="B91" t="s">
        <v>144</v>
      </c>
      <c r="C91" s="11">
        <v>41275</v>
      </c>
      <c r="D91" s="12">
        <v>41882</v>
      </c>
      <c r="F91" t="str">
        <f t="shared" si="10"/>
        <v>Richard Wohns, M.D.</v>
      </c>
      <c r="G91" t="str">
        <f t="shared" si="11"/>
        <v>InSite</v>
      </c>
      <c r="H91">
        <f t="shared" si="12"/>
        <v>2013</v>
      </c>
      <c r="I91" t="str">
        <f t="shared" si="13"/>
        <v>01</v>
      </c>
      <c r="J91" t="str">
        <f t="shared" si="14"/>
        <v>01</v>
      </c>
      <c r="K91">
        <f t="shared" si="15"/>
        <v>2014</v>
      </c>
      <c r="L91" t="str">
        <f t="shared" si="16"/>
        <v>08</v>
      </c>
      <c r="M91">
        <f t="shared" si="17"/>
        <v>31</v>
      </c>
      <c r="O91" t="str">
        <f t="shared" si="18"/>
        <v>insert into surgeonlookup (surgeon, proentity, startdate, enddate) values ('Richard Wohns, M.D.','InSite','2013-01-01','2014-08-31')</v>
      </c>
      <c r="P91" t="s">
        <v>285</v>
      </c>
    </row>
    <row r="92" spans="1:16" x14ac:dyDescent="0.2">
      <c r="A92" t="s">
        <v>100</v>
      </c>
      <c r="B92" t="s">
        <v>144</v>
      </c>
      <c r="C92" s="11">
        <v>41275</v>
      </c>
      <c r="D92" s="12">
        <v>41882</v>
      </c>
      <c r="F92" t="str">
        <f t="shared" si="10"/>
        <v>Richard Wupperman, M.D.</v>
      </c>
      <c r="G92" t="str">
        <f t="shared" si="11"/>
        <v>InSite</v>
      </c>
      <c r="H92">
        <f t="shared" si="12"/>
        <v>2013</v>
      </c>
      <c r="I92" t="str">
        <f t="shared" si="13"/>
        <v>01</v>
      </c>
      <c r="J92" t="str">
        <f t="shared" si="14"/>
        <v>01</v>
      </c>
      <c r="K92">
        <f t="shared" si="15"/>
        <v>2014</v>
      </c>
      <c r="L92" t="str">
        <f t="shared" si="16"/>
        <v>08</v>
      </c>
      <c r="M92">
        <f t="shared" si="17"/>
        <v>31</v>
      </c>
      <c r="O92" t="str">
        <f t="shared" si="18"/>
        <v>insert into surgeonlookup (surgeon, proentity, startdate, enddate) values ('Richard Wupperman, M.D.','InSite','2013-01-01','2014-08-31')</v>
      </c>
      <c r="P92" t="s">
        <v>286</v>
      </c>
    </row>
    <row r="93" spans="1:16" x14ac:dyDescent="0.2">
      <c r="A93" t="s">
        <v>104</v>
      </c>
      <c r="B93" t="s">
        <v>144</v>
      </c>
      <c r="C93" s="11">
        <v>41275</v>
      </c>
      <c r="D93" s="12">
        <v>41882</v>
      </c>
      <c r="F93" t="str">
        <f t="shared" si="10"/>
        <v>Ryan Halpin, M.D.</v>
      </c>
      <c r="G93" t="str">
        <f t="shared" si="11"/>
        <v>InSite</v>
      </c>
      <c r="H93">
        <f t="shared" si="12"/>
        <v>2013</v>
      </c>
      <c r="I93" t="str">
        <f t="shared" si="13"/>
        <v>01</v>
      </c>
      <c r="J93" t="str">
        <f t="shared" si="14"/>
        <v>01</v>
      </c>
      <c r="K93">
        <f t="shared" si="15"/>
        <v>2014</v>
      </c>
      <c r="L93" t="str">
        <f t="shared" si="16"/>
        <v>08</v>
      </c>
      <c r="M93">
        <f t="shared" si="17"/>
        <v>31</v>
      </c>
      <c r="O93" t="str">
        <f t="shared" si="18"/>
        <v>insert into surgeonlookup (surgeon, proentity, startdate, enddate) values ('Ryan Halpin, M.D.','InSite','2013-01-01','2014-08-31')</v>
      </c>
      <c r="P93" t="s">
        <v>287</v>
      </c>
    </row>
    <row r="94" spans="1:16" x14ac:dyDescent="0.2">
      <c r="A94" t="s">
        <v>107</v>
      </c>
      <c r="B94" t="s">
        <v>144</v>
      </c>
      <c r="C94" s="11">
        <v>41275</v>
      </c>
      <c r="D94" s="12">
        <v>41882</v>
      </c>
      <c r="F94" t="str">
        <f t="shared" si="10"/>
        <v>Sanjay Misra, M.D.</v>
      </c>
      <c r="G94" t="str">
        <f t="shared" si="11"/>
        <v>InSite</v>
      </c>
      <c r="H94">
        <f t="shared" si="12"/>
        <v>2013</v>
      </c>
      <c r="I94" t="str">
        <f t="shared" si="13"/>
        <v>01</v>
      </c>
      <c r="J94" t="str">
        <f t="shared" si="14"/>
        <v>01</v>
      </c>
      <c r="K94">
        <f t="shared" si="15"/>
        <v>2014</v>
      </c>
      <c r="L94" t="str">
        <f t="shared" si="16"/>
        <v>08</v>
      </c>
      <c r="M94">
        <f t="shared" si="17"/>
        <v>31</v>
      </c>
      <c r="O94" t="str">
        <f t="shared" si="18"/>
        <v>insert into surgeonlookup (surgeon, proentity, startdate, enddate) values ('Sanjay Misra, M.D.','InSite','2013-01-01','2014-08-31')</v>
      </c>
      <c r="P94" t="s">
        <v>288</v>
      </c>
    </row>
    <row r="95" spans="1:16" x14ac:dyDescent="0.2">
      <c r="A95" t="s">
        <v>108</v>
      </c>
      <c r="B95" t="s">
        <v>144</v>
      </c>
      <c r="C95" s="11">
        <v>41275</v>
      </c>
      <c r="D95" s="12">
        <v>41882</v>
      </c>
      <c r="F95" t="str">
        <f t="shared" si="10"/>
        <v>Scott Farley, M.D.</v>
      </c>
      <c r="G95" t="str">
        <f t="shared" si="11"/>
        <v>InSite</v>
      </c>
      <c r="H95">
        <f t="shared" si="12"/>
        <v>2013</v>
      </c>
      <c r="I95" t="str">
        <f t="shared" si="13"/>
        <v>01</v>
      </c>
      <c r="J95" t="str">
        <f t="shared" si="14"/>
        <v>01</v>
      </c>
      <c r="K95">
        <f t="shared" si="15"/>
        <v>2014</v>
      </c>
      <c r="L95" t="str">
        <f t="shared" si="16"/>
        <v>08</v>
      </c>
      <c r="M95">
        <f t="shared" si="17"/>
        <v>31</v>
      </c>
      <c r="O95" t="str">
        <f t="shared" si="18"/>
        <v>insert into surgeonlookup (surgeon, proentity, startdate, enddate) values ('Scott Farley, M.D.','InSite','2013-01-01','2014-08-31')</v>
      </c>
      <c r="P95" t="s">
        <v>289</v>
      </c>
    </row>
    <row r="96" spans="1:16" x14ac:dyDescent="0.2">
      <c r="A96" t="s">
        <v>111</v>
      </c>
      <c r="B96" t="s">
        <v>144</v>
      </c>
      <c r="C96" s="11">
        <v>41275</v>
      </c>
      <c r="D96" s="12">
        <v>41882</v>
      </c>
      <c r="F96" t="str">
        <f t="shared" si="10"/>
        <v>Shiela Smitherman, M.D.</v>
      </c>
      <c r="G96" t="str">
        <f t="shared" si="11"/>
        <v>InSite</v>
      </c>
      <c r="H96">
        <f t="shared" si="12"/>
        <v>2013</v>
      </c>
      <c r="I96" t="str">
        <f t="shared" si="13"/>
        <v>01</v>
      </c>
      <c r="J96" t="str">
        <f t="shared" si="14"/>
        <v>01</v>
      </c>
      <c r="K96">
        <f t="shared" si="15"/>
        <v>2014</v>
      </c>
      <c r="L96" t="str">
        <f t="shared" si="16"/>
        <v>08</v>
      </c>
      <c r="M96">
        <f t="shared" si="17"/>
        <v>31</v>
      </c>
      <c r="O96" t="str">
        <f t="shared" si="18"/>
        <v>insert into surgeonlookup (surgeon, proentity, startdate, enddate) values ('Shiela Smitherman, M.D.','InSite','2013-01-01','2014-08-31')</v>
      </c>
      <c r="P96" t="s">
        <v>290</v>
      </c>
    </row>
    <row r="97" spans="1:16" x14ac:dyDescent="0.2">
      <c r="A97" t="s">
        <v>112</v>
      </c>
      <c r="B97" t="s">
        <v>144</v>
      </c>
      <c r="C97" s="11">
        <v>41275</v>
      </c>
      <c r="D97" s="12">
        <v>41882</v>
      </c>
      <c r="F97" t="str">
        <f t="shared" si="10"/>
        <v>Stephen Earle, M.D.</v>
      </c>
      <c r="G97" t="str">
        <f t="shared" si="11"/>
        <v>InSite</v>
      </c>
      <c r="H97">
        <f t="shared" si="12"/>
        <v>2013</v>
      </c>
      <c r="I97" t="str">
        <f t="shared" si="13"/>
        <v>01</v>
      </c>
      <c r="J97" t="str">
        <f t="shared" si="14"/>
        <v>01</v>
      </c>
      <c r="K97">
        <f t="shared" si="15"/>
        <v>2014</v>
      </c>
      <c r="L97" t="str">
        <f t="shared" si="16"/>
        <v>08</v>
      </c>
      <c r="M97">
        <f t="shared" si="17"/>
        <v>31</v>
      </c>
      <c r="O97" t="str">
        <f t="shared" si="18"/>
        <v>insert into surgeonlookup (surgeon, proentity, startdate, enddate) values ('Stephen Earle, M.D.','InSite','2013-01-01','2014-08-31')</v>
      </c>
      <c r="P97" t="s">
        <v>291</v>
      </c>
    </row>
    <row r="98" spans="1:16" x14ac:dyDescent="0.2">
      <c r="A98" s="9" t="s">
        <v>155</v>
      </c>
      <c r="B98" t="s">
        <v>144</v>
      </c>
      <c r="C98" s="11">
        <v>41275</v>
      </c>
      <c r="D98" s="12">
        <v>41882</v>
      </c>
      <c r="F98" t="str">
        <f t="shared" si="10"/>
        <v>Steven Cyr, M.D.</v>
      </c>
      <c r="G98" t="str">
        <f t="shared" si="11"/>
        <v>InSite</v>
      </c>
      <c r="H98">
        <f t="shared" si="12"/>
        <v>2013</v>
      </c>
      <c r="I98" t="str">
        <f t="shared" si="13"/>
        <v>01</v>
      </c>
      <c r="J98" t="str">
        <f t="shared" si="14"/>
        <v>01</v>
      </c>
      <c r="K98">
        <f t="shared" si="15"/>
        <v>2014</v>
      </c>
      <c r="L98" t="str">
        <f t="shared" si="16"/>
        <v>08</v>
      </c>
      <c r="M98">
        <f t="shared" si="17"/>
        <v>31</v>
      </c>
      <c r="O98" t="str">
        <f t="shared" si="18"/>
        <v>insert into surgeonlookup (surgeon, proentity, startdate, enddate) values ('Steven Cyr, M.D.','InSite','2013-01-01','2014-08-31')</v>
      </c>
      <c r="P98" t="s">
        <v>292</v>
      </c>
    </row>
    <row r="99" spans="1:16" x14ac:dyDescent="0.2">
      <c r="A99" t="s">
        <v>156</v>
      </c>
      <c r="B99" t="s">
        <v>144</v>
      </c>
      <c r="C99" s="11">
        <v>41275</v>
      </c>
      <c r="D99" s="12">
        <v>41882</v>
      </c>
      <c r="F99" t="str">
        <f t="shared" si="10"/>
        <v>T Wigley, M.D.</v>
      </c>
      <c r="G99" t="str">
        <f t="shared" si="11"/>
        <v>InSite</v>
      </c>
      <c r="H99">
        <f t="shared" si="12"/>
        <v>2013</v>
      </c>
      <c r="I99" t="str">
        <f t="shared" si="13"/>
        <v>01</v>
      </c>
      <c r="J99" t="str">
        <f t="shared" si="14"/>
        <v>01</v>
      </c>
      <c r="K99">
        <f t="shared" si="15"/>
        <v>2014</v>
      </c>
      <c r="L99" t="str">
        <f t="shared" si="16"/>
        <v>08</v>
      </c>
      <c r="M99">
        <f t="shared" si="17"/>
        <v>31</v>
      </c>
      <c r="O99" t="str">
        <f t="shared" si="18"/>
        <v>insert into surgeonlookup (surgeon, proentity, startdate, enddate) values ('T Wigley, M.D.','InSite','2013-01-01','2014-08-31')</v>
      </c>
      <c r="P99" t="s">
        <v>293</v>
      </c>
    </row>
    <row r="100" spans="1:16" x14ac:dyDescent="0.2">
      <c r="A100" t="s">
        <v>117</v>
      </c>
      <c r="B100" t="s">
        <v>144</v>
      </c>
      <c r="C100" s="11">
        <v>41275</v>
      </c>
      <c r="D100" s="12">
        <v>41882</v>
      </c>
      <c r="F100" t="str">
        <f t="shared" si="10"/>
        <v>Trent Tredway, M.D.</v>
      </c>
      <c r="G100" t="str">
        <f t="shared" si="11"/>
        <v>InSite</v>
      </c>
      <c r="H100">
        <f t="shared" si="12"/>
        <v>2013</v>
      </c>
      <c r="I100" t="str">
        <f t="shared" si="13"/>
        <v>01</v>
      </c>
      <c r="J100" t="str">
        <f t="shared" si="14"/>
        <v>01</v>
      </c>
      <c r="K100">
        <f t="shared" si="15"/>
        <v>2014</v>
      </c>
      <c r="L100" t="str">
        <f t="shared" si="16"/>
        <v>08</v>
      </c>
      <c r="M100">
        <f t="shared" si="17"/>
        <v>31</v>
      </c>
      <c r="O100" t="str">
        <f t="shared" si="18"/>
        <v>insert into surgeonlookup (surgeon, proentity, startdate, enddate) values ('Trent Tredway, M.D.','InSite','2013-01-01','2014-08-31')</v>
      </c>
      <c r="P100" t="s">
        <v>294</v>
      </c>
    </row>
    <row r="101" spans="1:16" x14ac:dyDescent="0.2">
      <c r="A101" t="s">
        <v>118</v>
      </c>
      <c r="B101" t="s">
        <v>144</v>
      </c>
      <c r="C101" s="11">
        <v>41275</v>
      </c>
      <c r="D101" s="12">
        <v>41882</v>
      </c>
      <c r="F101" t="str">
        <f t="shared" si="10"/>
        <v>Warren Neely, M.D.</v>
      </c>
      <c r="G101" t="str">
        <f t="shared" si="11"/>
        <v>InSite</v>
      </c>
      <c r="H101">
        <f t="shared" si="12"/>
        <v>2013</v>
      </c>
      <c r="I101" t="str">
        <f t="shared" si="13"/>
        <v>01</v>
      </c>
      <c r="J101" t="str">
        <f t="shared" si="14"/>
        <v>01</v>
      </c>
      <c r="K101">
        <f t="shared" si="15"/>
        <v>2014</v>
      </c>
      <c r="L101" t="str">
        <f t="shared" si="16"/>
        <v>08</v>
      </c>
      <c r="M101">
        <f t="shared" si="17"/>
        <v>31</v>
      </c>
      <c r="O101" t="str">
        <f t="shared" si="18"/>
        <v>insert into surgeonlookup (surgeon, proentity, startdate, enddate) values ('Warren Neely, M.D.','InSite','2013-01-01','2014-08-31')</v>
      </c>
      <c r="P101" t="s">
        <v>295</v>
      </c>
    </row>
    <row r="102" spans="1:16" x14ac:dyDescent="0.2">
      <c r="A102" t="s">
        <v>55</v>
      </c>
      <c r="B102" t="s">
        <v>56</v>
      </c>
      <c r="C102" s="12">
        <v>40164</v>
      </c>
      <c r="D102" s="12">
        <f t="shared" ref="D102:D149" ca="1" si="19">TODAY()</f>
        <v>42262</v>
      </c>
      <c r="F102" t="str">
        <f t="shared" si="10"/>
        <v>Jerjis Denno, M.D.</v>
      </c>
      <c r="G102" t="str">
        <f t="shared" si="11"/>
        <v>JJDNM, PLLC</v>
      </c>
      <c r="H102">
        <f t="shared" si="12"/>
        <v>2009</v>
      </c>
      <c r="I102">
        <f t="shared" si="13"/>
        <v>12</v>
      </c>
      <c r="J102">
        <f t="shared" si="14"/>
        <v>17</v>
      </c>
      <c r="K102">
        <f t="shared" ca="1" si="15"/>
        <v>2015</v>
      </c>
      <c r="L102" t="str">
        <f t="shared" ca="1" si="16"/>
        <v>09</v>
      </c>
      <c r="M102">
        <f t="shared" ca="1" si="17"/>
        <v>15</v>
      </c>
      <c r="O102" t="str">
        <f t="shared" ca="1" si="18"/>
        <v>insert into surgeonlookup (surgeon, proentity, startdate, enddate) values ('Jerjis Denno, M.D.','JJDNM, PLLC','2009-12-17','2015-09-15')</v>
      </c>
      <c r="P102" t="s">
        <v>296</v>
      </c>
    </row>
    <row r="103" spans="1:16" x14ac:dyDescent="0.2">
      <c r="A103" t="s">
        <v>15</v>
      </c>
      <c r="B103" t="s">
        <v>16</v>
      </c>
      <c r="C103" s="13">
        <v>41292</v>
      </c>
      <c r="D103" s="12">
        <f t="shared" ca="1" si="19"/>
        <v>42262</v>
      </c>
      <c r="F103" t="str">
        <f t="shared" si="10"/>
        <v>Brent Adcox, M.D.</v>
      </c>
      <c r="G103" t="str">
        <f t="shared" si="11"/>
        <v>Legacy Neuromonitoring, LLC</v>
      </c>
      <c r="H103">
        <f t="shared" si="12"/>
        <v>2013</v>
      </c>
      <c r="I103" t="str">
        <f t="shared" si="13"/>
        <v>01</v>
      </c>
      <c r="J103">
        <f t="shared" si="14"/>
        <v>18</v>
      </c>
      <c r="K103">
        <f t="shared" ca="1" si="15"/>
        <v>2015</v>
      </c>
      <c r="L103" t="str">
        <f t="shared" ca="1" si="16"/>
        <v>09</v>
      </c>
      <c r="M103">
        <f t="shared" ca="1" si="17"/>
        <v>15</v>
      </c>
      <c r="O103" t="str">
        <f t="shared" ca="1" si="18"/>
        <v>insert into surgeonlookup (surgeon, proentity, startdate, enddate) values ('Brent Adcox, M.D.','Legacy Neuromonitoring, LLC','2013-01-18','2015-09-15')</v>
      </c>
      <c r="P103" t="s">
        <v>297</v>
      </c>
    </row>
    <row r="104" spans="1:16" x14ac:dyDescent="0.2">
      <c r="A104" t="s">
        <v>86</v>
      </c>
      <c r="B104" t="s">
        <v>87</v>
      </c>
      <c r="C104" s="11">
        <v>41542</v>
      </c>
      <c r="D104" s="12">
        <f t="shared" ca="1" si="19"/>
        <v>42262</v>
      </c>
      <c r="F104" t="str">
        <f t="shared" si="10"/>
        <v>Mustasim Rumi, M.D.</v>
      </c>
      <c r="G104" t="str">
        <f t="shared" si="11"/>
        <v>MDR Monitoring, PLLC</v>
      </c>
      <c r="H104">
        <f t="shared" si="12"/>
        <v>2013</v>
      </c>
      <c r="I104" t="str">
        <f t="shared" si="13"/>
        <v>09</v>
      </c>
      <c r="J104">
        <f t="shared" si="14"/>
        <v>25</v>
      </c>
      <c r="K104">
        <f t="shared" ca="1" si="15"/>
        <v>2015</v>
      </c>
      <c r="L104" t="str">
        <f t="shared" ca="1" si="16"/>
        <v>09</v>
      </c>
      <c r="M104">
        <f t="shared" ca="1" si="17"/>
        <v>15</v>
      </c>
      <c r="O104" t="str">
        <f t="shared" ca="1" si="18"/>
        <v>insert into surgeonlookup (surgeon, proentity, startdate, enddate) values ('Mustasim Rumi, M.D.','MDR Monitoring, PLLC','2013-09-25','2015-09-15')</v>
      </c>
      <c r="P104" t="s">
        <v>298</v>
      </c>
    </row>
    <row r="105" spans="1:16" x14ac:dyDescent="0.2">
      <c r="A105" t="s">
        <v>157</v>
      </c>
      <c r="B105" t="s">
        <v>158</v>
      </c>
      <c r="C105" s="11">
        <v>41946</v>
      </c>
      <c r="D105" s="12">
        <f t="shared" ca="1" si="19"/>
        <v>42262</v>
      </c>
      <c r="F105" t="str">
        <f t="shared" si="10"/>
        <v>George Galvan, M.D.</v>
      </c>
      <c r="G105" t="str">
        <f t="shared" si="11"/>
        <v>MODK Monitoring PLLC</v>
      </c>
      <c r="H105">
        <f t="shared" si="12"/>
        <v>2014</v>
      </c>
      <c r="I105">
        <f t="shared" si="13"/>
        <v>11</v>
      </c>
      <c r="J105" t="str">
        <f t="shared" si="14"/>
        <v>03</v>
      </c>
      <c r="K105">
        <f t="shared" ca="1" si="15"/>
        <v>2015</v>
      </c>
      <c r="L105" t="str">
        <f t="shared" ca="1" si="16"/>
        <v>09</v>
      </c>
      <c r="M105">
        <f t="shared" ca="1" si="17"/>
        <v>15</v>
      </c>
      <c r="O105" t="str">
        <f t="shared" ca="1" si="18"/>
        <v>insert into surgeonlookup (surgeon, proentity, startdate, enddate) values ('George Galvan, M.D.','MODK Monitoring PLLC','2014-11-03','2015-09-15')</v>
      </c>
      <c r="P105" t="s">
        <v>299</v>
      </c>
    </row>
    <row r="106" spans="1:16" x14ac:dyDescent="0.2">
      <c r="A106" t="s">
        <v>159</v>
      </c>
      <c r="B106" t="s">
        <v>160</v>
      </c>
      <c r="C106" s="11">
        <v>42179</v>
      </c>
      <c r="D106" s="12">
        <f t="shared" ca="1" si="19"/>
        <v>42262</v>
      </c>
      <c r="F106" t="str">
        <f t="shared" si="10"/>
        <v>Ralph Garza, M.D.</v>
      </c>
      <c r="G106" t="str">
        <f t="shared" si="11"/>
        <v>National Physician Neuromonitoring, PLLC</v>
      </c>
      <c r="H106">
        <f t="shared" si="12"/>
        <v>2015</v>
      </c>
      <c r="I106" t="str">
        <f t="shared" si="13"/>
        <v>06</v>
      </c>
      <c r="J106">
        <f t="shared" si="14"/>
        <v>24</v>
      </c>
      <c r="K106">
        <f t="shared" ca="1" si="15"/>
        <v>2015</v>
      </c>
      <c r="L106" t="str">
        <f t="shared" ca="1" si="16"/>
        <v>09</v>
      </c>
      <c r="M106">
        <f t="shared" ca="1" si="17"/>
        <v>15</v>
      </c>
      <c r="O106" t="str">
        <f t="shared" ca="1" si="18"/>
        <v>insert into surgeonlookup (surgeon, proentity, startdate, enddate) values ('Ralph Garza, M.D.','National Physician Neuromonitoring, PLLC','2015-06-24','2015-09-15')</v>
      </c>
      <c r="P106" t="s">
        <v>300</v>
      </c>
    </row>
    <row r="107" spans="1:16" x14ac:dyDescent="0.2">
      <c r="A107" t="s">
        <v>161</v>
      </c>
      <c r="B107" t="s">
        <v>160</v>
      </c>
      <c r="C107" s="11">
        <v>42179</v>
      </c>
      <c r="D107" s="12">
        <f t="shared" ca="1" si="19"/>
        <v>42262</v>
      </c>
      <c r="F107" t="str">
        <f t="shared" si="10"/>
        <v>Zachary Garza, M.D.</v>
      </c>
      <c r="G107" t="str">
        <f t="shared" si="11"/>
        <v>National Physician Neuromonitoring, PLLC</v>
      </c>
      <c r="H107">
        <f t="shared" si="12"/>
        <v>2015</v>
      </c>
      <c r="I107" t="str">
        <f t="shared" si="13"/>
        <v>06</v>
      </c>
      <c r="J107">
        <f t="shared" si="14"/>
        <v>24</v>
      </c>
      <c r="K107">
        <f t="shared" ca="1" si="15"/>
        <v>2015</v>
      </c>
      <c r="L107" t="str">
        <f t="shared" ca="1" si="16"/>
        <v>09</v>
      </c>
      <c r="M107">
        <f t="shared" ca="1" si="17"/>
        <v>15</v>
      </c>
      <c r="O107" t="str">
        <f t="shared" ca="1" si="18"/>
        <v>insert into surgeonlookup (surgeon, proentity, startdate, enddate) values ('Zachary Garza, M.D.','National Physician Neuromonitoring, PLLC','2015-06-24','2015-09-15')</v>
      </c>
      <c r="P107" t="s">
        <v>301</v>
      </c>
    </row>
    <row r="108" spans="1:16" x14ac:dyDescent="0.2">
      <c r="A108" t="s">
        <v>68</v>
      </c>
      <c r="B108" t="s">
        <v>162</v>
      </c>
      <c r="C108" s="14">
        <v>41864</v>
      </c>
      <c r="D108" s="12">
        <f t="shared" ca="1" si="19"/>
        <v>42262</v>
      </c>
      <c r="F108" t="str">
        <f t="shared" si="10"/>
        <v>Kevin James, M.D.</v>
      </c>
      <c r="G108" t="str">
        <f t="shared" si="11"/>
        <v>Nerve and Cord Monitoring, PLLC</v>
      </c>
      <c r="H108">
        <f t="shared" si="12"/>
        <v>2014</v>
      </c>
      <c r="I108" t="str">
        <f t="shared" si="13"/>
        <v>08</v>
      </c>
      <c r="J108">
        <f t="shared" si="14"/>
        <v>13</v>
      </c>
      <c r="K108">
        <f t="shared" ca="1" si="15"/>
        <v>2015</v>
      </c>
      <c r="L108" t="str">
        <f t="shared" ca="1" si="16"/>
        <v>09</v>
      </c>
      <c r="M108">
        <f t="shared" ca="1" si="17"/>
        <v>15</v>
      </c>
      <c r="O108" t="str">
        <f t="shared" ca="1" si="18"/>
        <v>insert into surgeonlookup (surgeon, proentity, startdate, enddate) values ('Kevin James, M.D.','Nerve and Cord Monitoring, PLLC','2014-08-13','2015-09-15')</v>
      </c>
      <c r="P108" t="s">
        <v>302</v>
      </c>
    </row>
    <row r="109" spans="1:16" x14ac:dyDescent="0.2">
      <c r="A109" t="s">
        <v>34</v>
      </c>
      <c r="B109" t="s">
        <v>163</v>
      </c>
      <c r="C109" s="11">
        <v>40857</v>
      </c>
      <c r="D109" s="12">
        <f t="shared" ca="1" si="19"/>
        <v>42262</v>
      </c>
      <c r="F109" t="str">
        <f t="shared" si="10"/>
        <v>Frank Kuwamura, M.D.</v>
      </c>
      <c r="G109" t="str">
        <f t="shared" si="11"/>
        <v>Neuriom, PLLC</v>
      </c>
      <c r="H109">
        <f t="shared" si="12"/>
        <v>2011</v>
      </c>
      <c r="I109">
        <f t="shared" si="13"/>
        <v>11</v>
      </c>
      <c r="J109">
        <f t="shared" si="14"/>
        <v>10</v>
      </c>
      <c r="K109">
        <f t="shared" ca="1" si="15"/>
        <v>2015</v>
      </c>
      <c r="L109" t="str">
        <f t="shared" ca="1" si="16"/>
        <v>09</v>
      </c>
      <c r="M109">
        <f t="shared" ca="1" si="17"/>
        <v>15</v>
      </c>
      <c r="O109" t="str">
        <f t="shared" ca="1" si="18"/>
        <v>insert into surgeonlookup (surgeon, proentity, startdate, enddate) values ('Frank Kuwamura, M.D.','Neuriom, PLLC','2011-11-10','2015-09-15')</v>
      </c>
      <c r="P109" t="s">
        <v>303</v>
      </c>
    </row>
    <row r="110" spans="1:16" x14ac:dyDescent="0.2">
      <c r="A110" s="7" t="s">
        <v>91</v>
      </c>
      <c r="B110" t="s">
        <v>163</v>
      </c>
      <c r="C110" s="11">
        <v>40857</v>
      </c>
      <c r="D110" s="12">
        <f t="shared" ca="1" si="19"/>
        <v>42262</v>
      </c>
      <c r="F110" t="str">
        <f t="shared" si="10"/>
        <v>Paul Geibel, M.D.</v>
      </c>
      <c r="G110" t="str">
        <f t="shared" si="11"/>
        <v>Neuriom, PLLC</v>
      </c>
      <c r="H110">
        <f t="shared" si="12"/>
        <v>2011</v>
      </c>
      <c r="I110">
        <f t="shared" si="13"/>
        <v>11</v>
      </c>
      <c r="J110">
        <f t="shared" si="14"/>
        <v>10</v>
      </c>
      <c r="K110">
        <f t="shared" ca="1" si="15"/>
        <v>2015</v>
      </c>
      <c r="L110" t="str">
        <f t="shared" ca="1" si="16"/>
        <v>09</v>
      </c>
      <c r="M110">
        <f t="shared" ca="1" si="17"/>
        <v>15</v>
      </c>
      <c r="O110" t="str">
        <f t="shared" ca="1" si="18"/>
        <v>insert into surgeonlookup (surgeon, proentity, startdate, enddate) values ('Paul Geibel, M.D.','Neuriom, PLLC','2011-11-10','2015-09-15')</v>
      </c>
      <c r="P110" t="s">
        <v>304</v>
      </c>
    </row>
    <row r="111" spans="1:16" x14ac:dyDescent="0.2">
      <c r="A111" t="s">
        <v>80</v>
      </c>
      <c r="B111" t="s">
        <v>81</v>
      </c>
      <c r="C111" s="11">
        <v>41296</v>
      </c>
      <c r="D111" s="12">
        <f t="shared" ca="1" si="19"/>
        <v>42262</v>
      </c>
      <c r="F111" t="str">
        <f t="shared" si="10"/>
        <v>Michael David Dennis, M.D.</v>
      </c>
      <c r="G111" t="str">
        <f t="shared" si="11"/>
        <v>Neuroden, PLLC</v>
      </c>
      <c r="H111">
        <f t="shared" si="12"/>
        <v>2013</v>
      </c>
      <c r="I111" t="str">
        <f t="shared" si="13"/>
        <v>01</v>
      </c>
      <c r="J111">
        <f t="shared" si="14"/>
        <v>22</v>
      </c>
      <c r="K111">
        <f t="shared" ca="1" si="15"/>
        <v>2015</v>
      </c>
      <c r="L111" t="str">
        <f t="shared" ca="1" si="16"/>
        <v>09</v>
      </c>
      <c r="M111">
        <f t="shared" ca="1" si="17"/>
        <v>15</v>
      </c>
      <c r="O111" t="str">
        <f t="shared" ca="1" si="18"/>
        <v>insert into surgeonlookup (surgeon, proentity, startdate, enddate) values ('Michael David Dennis, M.D.','Neuroden, PLLC','2013-01-22','2015-09-15')</v>
      </c>
      <c r="P111" t="s">
        <v>305</v>
      </c>
    </row>
    <row r="112" spans="1:16" x14ac:dyDescent="0.2">
      <c r="A112" t="s">
        <v>6</v>
      </c>
      <c r="B112" s="4" t="s">
        <v>7</v>
      </c>
      <c r="C112" s="14">
        <v>40577</v>
      </c>
      <c r="D112" s="12">
        <f t="shared" ca="1" si="19"/>
        <v>42262</v>
      </c>
      <c r="F112" t="str">
        <f t="shared" si="10"/>
        <v>Ajeya Joshi, M.D.</v>
      </c>
      <c r="G112" t="str">
        <f t="shared" si="11"/>
        <v xml:space="preserve">Neuromonitoring of Texas, PLLC </v>
      </c>
      <c r="H112">
        <f t="shared" si="12"/>
        <v>2011</v>
      </c>
      <c r="I112" t="str">
        <f t="shared" si="13"/>
        <v>02</v>
      </c>
      <c r="J112" t="str">
        <f t="shared" si="14"/>
        <v>03</v>
      </c>
      <c r="K112">
        <f t="shared" ca="1" si="15"/>
        <v>2015</v>
      </c>
      <c r="L112" t="str">
        <f t="shared" ca="1" si="16"/>
        <v>09</v>
      </c>
      <c r="M112">
        <f t="shared" ca="1" si="17"/>
        <v>15</v>
      </c>
      <c r="O112" t="str">
        <f t="shared" ca="1" si="18"/>
        <v>insert into surgeonlookup (surgeon, proentity, startdate, enddate) values ('Ajeya Joshi, M.D.','Neuromonitoring of Texas, PLLC ','2011-02-03','2015-09-15')</v>
      </c>
      <c r="P112" t="s">
        <v>306</v>
      </c>
    </row>
    <row r="113" spans="1:16" x14ac:dyDescent="0.2">
      <c r="A113" t="s">
        <v>51</v>
      </c>
      <c r="B113" s="4" t="s">
        <v>7</v>
      </c>
      <c r="C113" s="14">
        <v>40577</v>
      </c>
      <c r="D113" s="12">
        <f t="shared" ca="1" si="19"/>
        <v>42262</v>
      </c>
      <c r="F113" t="str">
        <f t="shared" si="10"/>
        <v>James Simmons, III, M.D.</v>
      </c>
      <c r="G113" t="str">
        <f t="shared" si="11"/>
        <v xml:space="preserve">Neuromonitoring of Texas, PLLC </v>
      </c>
      <c r="H113">
        <f t="shared" si="12"/>
        <v>2011</v>
      </c>
      <c r="I113" t="str">
        <f t="shared" si="13"/>
        <v>02</v>
      </c>
      <c r="J113" t="str">
        <f t="shared" si="14"/>
        <v>03</v>
      </c>
      <c r="K113">
        <f t="shared" ca="1" si="15"/>
        <v>2015</v>
      </c>
      <c r="L113" t="str">
        <f t="shared" ca="1" si="16"/>
        <v>09</v>
      </c>
      <c r="M113">
        <f t="shared" ca="1" si="17"/>
        <v>15</v>
      </c>
      <c r="O113" t="str">
        <f t="shared" ca="1" si="18"/>
        <v>insert into surgeonlookup (surgeon, proentity, startdate, enddate) values ('James Simmons, III, M.D.','Neuromonitoring of Texas, PLLC ','2011-02-03','2015-09-15')</v>
      </c>
      <c r="P113" t="s">
        <v>307</v>
      </c>
    </row>
    <row r="114" spans="1:16" x14ac:dyDescent="0.2">
      <c r="A114" t="s">
        <v>71</v>
      </c>
      <c r="B114" s="4" t="s">
        <v>7</v>
      </c>
      <c r="C114" s="14">
        <v>40577</v>
      </c>
      <c r="D114" s="12">
        <f t="shared" ca="1" si="19"/>
        <v>42262</v>
      </c>
      <c r="F114" t="str">
        <f t="shared" si="10"/>
        <v>Kimberly Terry, M.D.</v>
      </c>
      <c r="G114" t="str">
        <f t="shared" si="11"/>
        <v xml:space="preserve">Neuromonitoring of Texas, PLLC </v>
      </c>
      <c r="H114">
        <f t="shared" si="12"/>
        <v>2011</v>
      </c>
      <c r="I114" t="str">
        <f t="shared" si="13"/>
        <v>02</v>
      </c>
      <c r="J114" t="str">
        <f t="shared" si="14"/>
        <v>03</v>
      </c>
      <c r="K114">
        <f t="shared" ca="1" si="15"/>
        <v>2015</v>
      </c>
      <c r="L114" t="str">
        <f t="shared" ca="1" si="16"/>
        <v>09</v>
      </c>
      <c r="M114">
        <f t="shared" ca="1" si="17"/>
        <v>15</v>
      </c>
      <c r="O114" t="str">
        <f t="shared" ca="1" si="18"/>
        <v>insert into surgeonlookup (surgeon, proentity, startdate, enddate) values ('Kimberly Terry, M.D.','Neuromonitoring of Texas, PLLC ','2011-02-03','2015-09-15')</v>
      </c>
      <c r="P114" t="s">
        <v>308</v>
      </c>
    </row>
    <row r="115" spans="1:16" x14ac:dyDescent="0.2">
      <c r="A115" t="s">
        <v>79</v>
      </c>
      <c r="B115" s="4" t="s">
        <v>7</v>
      </c>
      <c r="C115" s="14">
        <v>40577</v>
      </c>
      <c r="D115" s="12">
        <f t="shared" ca="1" si="19"/>
        <v>42262</v>
      </c>
      <c r="F115" t="str">
        <f t="shared" si="10"/>
        <v>Micam Tullous, M.D.</v>
      </c>
      <c r="G115" t="str">
        <f t="shared" si="11"/>
        <v xml:space="preserve">Neuromonitoring of Texas, PLLC </v>
      </c>
      <c r="H115">
        <f t="shared" si="12"/>
        <v>2011</v>
      </c>
      <c r="I115" t="str">
        <f t="shared" si="13"/>
        <v>02</v>
      </c>
      <c r="J115" t="str">
        <f t="shared" si="14"/>
        <v>03</v>
      </c>
      <c r="K115">
        <f t="shared" ca="1" si="15"/>
        <v>2015</v>
      </c>
      <c r="L115" t="str">
        <f t="shared" ca="1" si="16"/>
        <v>09</v>
      </c>
      <c r="M115">
        <f t="shared" ca="1" si="17"/>
        <v>15</v>
      </c>
      <c r="O115" t="str">
        <f t="shared" ca="1" si="18"/>
        <v>insert into surgeonlookup (surgeon, proentity, startdate, enddate) values ('Micam Tullous, M.D.','Neuromonitoring of Texas, PLLC ','2011-02-03','2015-09-15')</v>
      </c>
      <c r="P115" t="s">
        <v>309</v>
      </c>
    </row>
    <row r="116" spans="1:16" x14ac:dyDescent="0.2">
      <c r="A116" t="s">
        <v>90</v>
      </c>
      <c r="B116" s="4" t="s">
        <v>7</v>
      </c>
      <c r="C116" s="14">
        <v>40577</v>
      </c>
      <c r="D116" s="12">
        <f t="shared" ca="1" si="19"/>
        <v>42262</v>
      </c>
      <c r="F116" t="str">
        <f t="shared" si="10"/>
        <v>Patricia Mancuso, M.D.</v>
      </c>
      <c r="G116" t="str">
        <f t="shared" si="11"/>
        <v xml:space="preserve">Neuromonitoring of Texas, PLLC </v>
      </c>
      <c r="H116">
        <f t="shared" si="12"/>
        <v>2011</v>
      </c>
      <c r="I116" t="str">
        <f t="shared" si="13"/>
        <v>02</v>
      </c>
      <c r="J116" t="str">
        <f t="shared" si="14"/>
        <v>03</v>
      </c>
      <c r="K116">
        <f t="shared" ca="1" si="15"/>
        <v>2015</v>
      </c>
      <c r="L116" t="str">
        <f t="shared" ca="1" si="16"/>
        <v>09</v>
      </c>
      <c r="M116">
        <f t="shared" ca="1" si="17"/>
        <v>15</v>
      </c>
      <c r="O116" t="str">
        <f t="shared" ca="1" si="18"/>
        <v>insert into surgeonlookup (surgeon, proentity, startdate, enddate) values ('Patricia Mancuso, M.D.','Neuromonitoring of Texas, PLLC ','2011-02-03','2015-09-15')</v>
      </c>
      <c r="P116" t="s">
        <v>310</v>
      </c>
    </row>
    <row r="117" spans="1:16" x14ac:dyDescent="0.2">
      <c r="A117" t="s">
        <v>103</v>
      </c>
      <c r="B117" s="4" t="s">
        <v>7</v>
      </c>
      <c r="C117" s="14">
        <v>40577</v>
      </c>
      <c r="D117" s="12">
        <f t="shared" ca="1" si="19"/>
        <v>42262</v>
      </c>
      <c r="F117" t="str">
        <f t="shared" si="10"/>
        <v>Robert Thomas, M.D.</v>
      </c>
      <c r="G117" t="str">
        <f t="shared" si="11"/>
        <v xml:space="preserve">Neuromonitoring of Texas, PLLC </v>
      </c>
      <c r="H117">
        <f t="shared" si="12"/>
        <v>2011</v>
      </c>
      <c r="I117" t="str">
        <f t="shared" si="13"/>
        <v>02</v>
      </c>
      <c r="J117" t="str">
        <f t="shared" si="14"/>
        <v>03</v>
      </c>
      <c r="K117">
        <f t="shared" ca="1" si="15"/>
        <v>2015</v>
      </c>
      <c r="L117" t="str">
        <f t="shared" ca="1" si="16"/>
        <v>09</v>
      </c>
      <c r="M117">
        <f t="shared" ca="1" si="17"/>
        <v>15</v>
      </c>
      <c r="O117" t="str">
        <f t="shared" ca="1" si="18"/>
        <v>insert into surgeonlookup (surgeon, proentity, startdate, enddate) values ('Robert Thomas, M.D.','Neuromonitoring of Texas, PLLC ','2011-02-03','2015-09-15')</v>
      </c>
      <c r="P117" t="s">
        <v>311</v>
      </c>
    </row>
    <row r="118" spans="1:16" x14ac:dyDescent="0.2">
      <c r="A118" t="s">
        <v>164</v>
      </c>
      <c r="B118" t="s">
        <v>165</v>
      </c>
      <c r="C118" s="11">
        <v>41883</v>
      </c>
      <c r="D118" s="12">
        <f t="shared" ca="1" si="19"/>
        <v>42262</v>
      </c>
      <c r="F118" t="str">
        <f t="shared" si="10"/>
        <v>David Feuer, M.D.</v>
      </c>
      <c r="G118" t="str">
        <f t="shared" si="11"/>
        <v>NNI</v>
      </c>
      <c r="H118">
        <f t="shared" si="12"/>
        <v>2014</v>
      </c>
      <c r="I118" t="str">
        <f t="shared" si="13"/>
        <v>09</v>
      </c>
      <c r="J118" t="str">
        <f t="shared" si="14"/>
        <v>01</v>
      </c>
      <c r="K118">
        <f t="shared" ca="1" si="15"/>
        <v>2015</v>
      </c>
      <c r="L118" t="str">
        <f t="shared" ca="1" si="16"/>
        <v>09</v>
      </c>
      <c r="M118">
        <f t="shared" ca="1" si="17"/>
        <v>15</v>
      </c>
      <c r="O118" t="str">
        <f t="shared" ca="1" si="18"/>
        <v>insert into surgeonlookup (surgeon, proentity, startdate, enddate) values ('David Feuer, M.D.','NNI','2014-09-01','2015-09-15')</v>
      </c>
      <c r="P118" t="s">
        <v>312</v>
      </c>
    </row>
    <row r="119" spans="1:16" x14ac:dyDescent="0.2">
      <c r="A119" t="s">
        <v>166</v>
      </c>
      <c r="B119" t="s">
        <v>165</v>
      </c>
      <c r="C119" s="11">
        <v>41883</v>
      </c>
      <c r="D119" s="12">
        <f t="shared" ca="1" si="19"/>
        <v>42262</v>
      </c>
      <c r="F119" t="str">
        <f t="shared" si="10"/>
        <v>Eric Ritchie, M.D.</v>
      </c>
      <c r="G119" t="str">
        <f t="shared" si="11"/>
        <v>NNI</v>
      </c>
      <c r="H119">
        <f t="shared" si="12"/>
        <v>2014</v>
      </c>
      <c r="I119" t="str">
        <f t="shared" si="13"/>
        <v>09</v>
      </c>
      <c r="J119" t="str">
        <f t="shared" si="14"/>
        <v>01</v>
      </c>
      <c r="K119">
        <f t="shared" ca="1" si="15"/>
        <v>2015</v>
      </c>
      <c r="L119" t="str">
        <f t="shared" ca="1" si="16"/>
        <v>09</v>
      </c>
      <c r="M119">
        <f t="shared" ca="1" si="17"/>
        <v>15</v>
      </c>
      <c r="O119" t="str">
        <f t="shared" ca="1" si="18"/>
        <v>insert into surgeonlookup (surgeon, proentity, startdate, enddate) values ('Eric Ritchie, M.D.','NNI','2014-09-01','2015-09-15')</v>
      </c>
      <c r="P119" t="s">
        <v>313</v>
      </c>
    </row>
    <row r="120" spans="1:16" x14ac:dyDescent="0.2">
      <c r="A120" s="19" t="s">
        <v>195</v>
      </c>
      <c r="B120" t="s">
        <v>165</v>
      </c>
      <c r="C120" s="11">
        <v>41883</v>
      </c>
      <c r="D120" s="12">
        <f t="shared" ca="1" si="19"/>
        <v>42262</v>
      </c>
      <c r="F120" t="str">
        <f t="shared" si="10"/>
        <v>Frederick Todd, M.D.</v>
      </c>
      <c r="G120" t="str">
        <f t="shared" si="11"/>
        <v>NNI</v>
      </c>
      <c r="H120">
        <f t="shared" si="12"/>
        <v>2014</v>
      </c>
      <c r="I120" t="str">
        <f t="shared" si="13"/>
        <v>09</v>
      </c>
      <c r="J120" t="str">
        <f t="shared" si="14"/>
        <v>01</v>
      </c>
      <c r="K120">
        <f t="shared" ca="1" si="15"/>
        <v>2015</v>
      </c>
      <c r="L120" t="str">
        <f t="shared" ca="1" si="16"/>
        <v>09</v>
      </c>
      <c r="M120">
        <f t="shared" ca="1" si="17"/>
        <v>15</v>
      </c>
      <c r="O120" t="str">
        <f t="shared" ca="1" si="18"/>
        <v>insert into surgeonlookup (surgeon, proentity, startdate, enddate) values ('Frederick Todd, M.D.','NNI','2014-09-01','2015-09-15')</v>
      </c>
      <c r="P120" t="s">
        <v>314</v>
      </c>
    </row>
    <row r="121" spans="1:16" x14ac:dyDescent="0.2">
      <c r="A121" t="s">
        <v>167</v>
      </c>
      <c r="B121" t="s">
        <v>165</v>
      </c>
      <c r="C121" s="14">
        <v>41883</v>
      </c>
      <c r="D121" s="12">
        <f t="shared" ca="1" si="19"/>
        <v>42262</v>
      </c>
      <c r="F121" t="str">
        <f t="shared" si="10"/>
        <v>Garrison Whitaker, M.D.</v>
      </c>
      <c r="G121" t="str">
        <f t="shared" si="11"/>
        <v>NNI</v>
      </c>
      <c r="H121">
        <f t="shared" si="12"/>
        <v>2014</v>
      </c>
      <c r="I121" t="str">
        <f t="shared" si="13"/>
        <v>09</v>
      </c>
      <c r="J121" t="str">
        <f t="shared" si="14"/>
        <v>01</v>
      </c>
      <c r="K121">
        <f t="shared" ca="1" si="15"/>
        <v>2015</v>
      </c>
      <c r="L121" t="str">
        <f t="shared" ca="1" si="16"/>
        <v>09</v>
      </c>
      <c r="M121">
        <f t="shared" ca="1" si="17"/>
        <v>15</v>
      </c>
      <c r="O121" t="str">
        <f t="shared" ca="1" si="18"/>
        <v>insert into surgeonlookup (surgeon, proentity, startdate, enddate) values ('Garrison Whitaker, M.D.','NNI','2014-09-01','2015-09-15')</v>
      </c>
      <c r="P121" t="s">
        <v>315</v>
      </c>
    </row>
    <row r="122" spans="1:16" x14ac:dyDescent="0.2">
      <c r="A122" t="s">
        <v>168</v>
      </c>
      <c r="B122" t="s">
        <v>165</v>
      </c>
      <c r="C122" s="11">
        <v>41883</v>
      </c>
      <c r="D122" s="12">
        <f t="shared" ca="1" si="19"/>
        <v>42262</v>
      </c>
      <c r="F122" t="str">
        <f t="shared" si="10"/>
        <v>Gerardo Zavala II, M.D.</v>
      </c>
      <c r="G122" t="str">
        <f t="shared" si="11"/>
        <v>NNI</v>
      </c>
      <c r="H122">
        <f t="shared" si="12"/>
        <v>2014</v>
      </c>
      <c r="I122" t="str">
        <f t="shared" si="13"/>
        <v>09</v>
      </c>
      <c r="J122" t="str">
        <f t="shared" si="14"/>
        <v>01</v>
      </c>
      <c r="K122">
        <f t="shared" ca="1" si="15"/>
        <v>2015</v>
      </c>
      <c r="L122" t="str">
        <f t="shared" ca="1" si="16"/>
        <v>09</v>
      </c>
      <c r="M122">
        <f t="shared" ca="1" si="17"/>
        <v>15</v>
      </c>
      <c r="O122" t="str">
        <f t="shared" ca="1" si="18"/>
        <v>insert into surgeonlookup (surgeon, proentity, startdate, enddate) values ('Gerardo Zavala II, M.D.','NNI','2014-09-01','2015-09-15')</v>
      </c>
      <c r="P122" t="s">
        <v>316</v>
      </c>
    </row>
    <row r="123" spans="1:16" x14ac:dyDescent="0.2">
      <c r="A123" t="s">
        <v>169</v>
      </c>
      <c r="B123" t="s">
        <v>165</v>
      </c>
      <c r="C123" s="12">
        <v>41883</v>
      </c>
      <c r="D123" s="12">
        <f t="shared" ca="1" si="19"/>
        <v>42262</v>
      </c>
      <c r="F123" t="str">
        <f t="shared" si="10"/>
        <v>Ioannis Avramis, M.D.</v>
      </c>
      <c r="G123" t="str">
        <f t="shared" si="11"/>
        <v>NNI</v>
      </c>
      <c r="H123">
        <f t="shared" si="12"/>
        <v>2014</v>
      </c>
      <c r="I123" t="str">
        <f t="shared" si="13"/>
        <v>09</v>
      </c>
      <c r="J123" t="str">
        <f t="shared" si="14"/>
        <v>01</v>
      </c>
      <c r="K123">
        <f t="shared" ca="1" si="15"/>
        <v>2015</v>
      </c>
      <c r="L123" t="str">
        <f t="shared" ca="1" si="16"/>
        <v>09</v>
      </c>
      <c r="M123">
        <f t="shared" ca="1" si="17"/>
        <v>15</v>
      </c>
      <c r="O123" t="str">
        <f t="shared" ca="1" si="18"/>
        <v>insert into surgeonlookup (surgeon, proentity, startdate, enddate) values ('Ioannis Avramis, M.D.','NNI','2014-09-01','2015-09-15')</v>
      </c>
      <c r="P123" t="s">
        <v>317</v>
      </c>
    </row>
    <row r="124" spans="1:16" x14ac:dyDescent="0.2">
      <c r="A124" t="s">
        <v>170</v>
      </c>
      <c r="B124" t="s">
        <v>165</v>
      </c>
      <c r="C124" s="11">
        <v>41883</v>
      </c>
      <c r="D124" s="12">
        <f t="shared" ca="1" si="19"/>
        <v>42262</v>
      </c>
      <c r="F124" t="str">
        <f t="shared" si="10"/>
        <v>Kenneth Hsu, M.D.</v>
      </c>
      <c r="G124" t="str">
        <f t="shared" si="11"/>
        <v>NNI</v>
      </c>
      <c r="H124">
        <f t="shared" si="12"/>
        <v>2014</v>
      </c>
      <c r="I124" t="str">
        <f t="shared" si="13"/>
        <v>09</v>
      </c>
      <c r="J124" t="str">
        <f t="shared" si="14"/>
        <v>01</v>
      </c>
      <c r="K124">
        <f t="shared" ca="1" si="15"/>
        <v>2015</v>
      </c>
      <c r="L124" t="str">
        <f t="shared" ca="1" si="16"/>
        <v>09</v>
      </c>
      <c r="M124">
        <f t="shared" ca="1" si="17"/>
        <v>15</v>
      </c>
      <c r="O124" t="str">
        <f t="shared" ca="1" si="18"/>
        <v>insert into surgeonlookup (surgeon, proentity, startdate, enddate) values ('Kenneth Hsu, M.D.','NNI','2014-09-01','2015-09-15')</v>
      </c>
      <c r="P124" t="s">
        <v>318</v>
      </c>
    </row>
    <row r="125" spans="1:16" x14ac:dyDescent="0.2">
      <c r="A125" t="s">
        <v>186</v>
      </c>
      <c r="B125" t="s">
        <v>165</v>
      </c>
      <c r="C125" s="11">
        <v>41883</v>
      </c>
      <c r="D125" s="12">
        <f t="shared" ca="1" si="19"/>
        <v>42262</v>
      </c>
      <c r="F125" t="str">
        <f t="shared" si="10"/>
        <v>Magdiel Trinidad, M.D.</v>
      </c>
      <c r="G125" t="str">
        <f t="shared" si="11"/>
        <v>NNI</v>
      </c>
      <c r="H125">
        <f t="shared" si="12"/>
        <v>2014</v>
      </c>
      <c r="I125" t="str">
        <f t="shared" si="13"/>
        <v>09</v>
      </c>
      <c r="J125" t="str">
        <f t="shared" si="14"/>
        <v>01</v>
      </c>
      <c r="K125">
        <f t="shared" ca="1" si="15"/>
        <v>2015</v>
      </c>
      <c r="L125" t="str">
        <f t="shared" ca="1" si="16"/>
        <v>09</v>
      </c>
      <c r="M125">
        <f t="shared" ca="1" si="17"/>
        <v>15</v>
      </c>
      <c r="O125" t="str">
        <f t="shared" ca="1" si="18"/>
        <v>insert into surgeonlookup (surgeon, proentity, startdate, enddate) values ('Magdiel Trinidad, M.D.','NNI','2014-09-01','2015-09-15')</v>
      </c>
      <c r="P125" t="s">
        <v>319</v>
      </c>
    </row>
    <row r="126" spans="1:16" x14ac:dyDescent="0.2">
      <c r="A126" t="s">
        <v>171</v>
      </c>
      <c r="B126" t="s">
        <v>165</v>
      </c>
      <c r="C126" s="11">
        <v>41883</v>
      </c>
      <c r="D126" s="12">
        <f t="shared" ca="1" si="19"/>
        <v>42262</v>
      </c>
      <c r="F126" t="str">
        <f t="shared" si="10"/>
        <v>Natalie Weger, D.O.</v>
      </c>
      <c r="G126" t="str">
        <f t="shared" si="11"/>
        <v>NNI</v>
      </c>
      <c r="H126">
        <f t="shared" si="12"/>
        <v>2014</v>
      </c>
      <c r="I126" t="str">
        <f t="shared" si="13"/>
        <v>09</v>
      </c>
      <c r="J126" t="str">
        <f t="shared" si="14"/>
        <v>01</v>
      </c>
      <c r="K126">
        <f t="shared" ca="1" si="15"/>
        <v>2015</v>
      </c>
      <c r="L126" t="str">
        <f t="shared" ca="1" si="16"/>
        <v>09</v>
      </c>
      <c r="M126">
        <f t="shared" ca="1" si="17"/>
        <v>15</v>
      </c>
      <c r="O126" t="str">
        <f t="shared" ca="1" si="18"/>
        <v>insert into surgeonlookup (surgeon, proentity, startdate, enddate) values ('Natalie Weger, D.O.','NNI','2014-09-01','2015-09-15')</v>
      </c>
      <c r="P126" t="s">
        <v>320</v>
      </c>
    </row>
    <row r="127" spans="1:16" x14ac:dyDescent="0.2">
      <c r="A127" t="s">
        <v>172</v>
      </c>
      <c r="B127" t="s">
        <v>165</v>
      </c>
      <c r="C127" s="12">
        <v>41883</v>
      </c>
      <c r="D127" s="12">
        <f t="shared" ca="1" si="19"/>
        <v>42262</v>
      </c>
      <c r="F127" t="str">
        <f t="shared" si="10"/>
        <v>Paul Vaughan, M.D.</v>
      </c>
      <c r="G127" t="str">
        <f t="shared" si="11"/>
        <v>NNI</v>
      </c>
      <c r="H127">
        <f t="shared" si="12"/>
        <v>2014</v>
      </c>
      <c r="I127" t="str">
        <f t="shared" si="13"/>
        <v>09</v>
      </c>
      <c r="J127" t="str">
        <f t="shared" si="14"/>
        <v>01</v>
      </c>
      <c r="K127">
        <f t="shared" ca="1" si="15"/>
        <v>2015</v>
      </c>
      <c r="L127" t="str">
        <f t="shared" ca="1" si="16"/>
        <v>09</v>
      </c>
      <c r="M127">
        <f t="shared" ca="1" si="17"/>
        <v>15</v>
      </c>
      <c r="O127" t="str">
        <f t="shared" ca="1" si="18"/>
        <v>insert into surgeonlookup (surgeon, proentity, startdate, enddate) values ('Paul Vaughan, M.D.','NNI','2014-09-01','2015-09-15')</v>
      </c>
      <c r="P127" t="s">
        <v>321</v>
      </c>
    </row>
    <row r="128" spans="1:16" x14ac:dyDescent="0.2">
      <c r="A128" s="9" t="s">
        <v>192</v>
      </c>
      <c r="B128" t="s">
        <v>165</v>
      </c>
      <c r="C128" s="11">
        <v>41883</v>
      </c>
      <c r="D128" s="12">
        <f t="shared" ca="1" si="19"/>
        <v>42262</v>
      </c>
      <c r="F128" t="str">
        <f t="shared" si="10"/>
        <v>Presley Mock, M.D.</v>
      </c>
      <c r="G128" t="str">
        <f t="shared" si="11"/>
        <v>NNI</v>
      </c>
      <c r="H128">
        <f t="shared" si="12"/>
        <v>2014</v>
      </c>
      <c r="I128" t="str">
        <f t="shared" si="13"/>
        <v>09</v>
      </c>
      <c r="J128" t="str">
        <f t="shared" si="14"/>
        <v>01</v>
      </c>
      <c r="K128">
        <f t="shared" ca="1" si="15"/>
        <v>2015</v>
      </c>
      <c r="L128" t="str">
        <f t="shared" ca="1" si="16"/>
        <v>09</v>
      </c>
      <c r="M128">
        <f t="shared" ca="1" si="17"/>
        <v>15</v>
      </c>
      <c r="O128" t="str">
        <f t="shared" ca="1" si="18"/>
        <v>insert into surgeonlookup (surgeon, proentity, startdate, enddate) values ('Presley Mock, M.D.','NNI','2014-09-01','2015-09-15')</v>
      </c>
      <c r="P128" t="s">
        <v>322</v>
      </c>
    </row>
    <row r="129" spans="1:16" x14ac:dyDescent="0.2">
      <c r="A129" t="s">
        <v>159</v>
      </c>
      <c r="B129" t="s">
        <v>165</v>
      </c>
      <c r="C129" s="12">
        <v>41883</v>
      </c>
      <c r="D129" s="12">
        <f t="shared" ca="1" si="19"/>
        <v>42262</v>
      </c>
      <c r="F129" t="str">
        <f t="shared" si="10"/>
        <v>Ralph Garza, M.D.</v>
      </c>
      <c r="G129" t="str">
        <f t="shared" si="11"/>
        <v>NNI</v>
      </c>
      <c r="H129">
        <f t="shared" si="12"/>
        <v>2014</v>
      </c>
      <c r="I129" t="str">
        <f t="shared" si="13"/>
        <v>09</v>
      </c>
      <c r="J129" t="str">
        <f t="shared" si="14"/>
        <v>01</v>
      </c>
      <c r="K129">
        <f t="shared" ca="1" si="15"/>
        <v>2015</v>
      </c>
      <c r="L129" t="str">
        <f t="shared" ca="1" si="16"/>
        <v>09</v>
      </c>
      <c r="M129">
        <f t="shared" ca="1" si="17"/>
        <v>15</v>
      </c>
      <c r="O129" t="str">
        <f t="shared" ca="1" si="18"/>
        <v>insert into surgeonlookup (surgeon, proentity, startdate, enddate) values ('Ralph Garza, M.D.','NNI','2014-09-01','2015-09-15')</v>
      </c>
      <c r="P129" t="s">
        <v>323</v>
      </c>
    </row>
    <row r="130" spans="1:16" x14ac:dyDescent="0.2">
      <c r="A130" t="s">
        <v>175</v>
      </c>
      <c r="B130" t="s">
        <v>165</v>
      </c>
      <c r="C130" s="11">
        <v>41883</v>
      </c>
      <c r="D130" s="12">
        <f t="shared" ca="1" si="19"/>
        <v>42262</v>
      </c>
      <c r="F130" t="str">
        <f t="shared" si="10"/>
        <v>Robert Henderson, M.D.</v>
      </c>
      <c r="G130" t="str">
        <f t="shared" si="11"/>
        <v>NNI</v>
      </c>
      <c r="H130">
        <f t="shared" si="12"/>
        <v>2014</v>
      </c>
      <c r="I130" t="str">
        <f t="shared" si="13"/>
        <v>09</v>
      </c>
      <c r="J130" t="str">
        <f t="shared" si="14"/>
        <v>01</v>
      </c>
      <c r="K130">
        <f t="shared" ca="1" si="15"/>
        <v>2015</v>
      </c>
      <c r="L130" t="str">
        <f t="shared" ca="1" si="16"/>
        <v>09</v>
      </c>
      <c r="M130">
        <f t="shared" ca="1" si="17"/>
        <v>15</v>
      </c>
      <c r="O130" t="str">
        <f t="shared" ca="1" si="18"/>
        <v>insert into surgeonlookup (surgeon, proentity, startdate, enddate) values ('Robert Henderson, M.D.','NNI','2014-09-01','2015-09-15')</v>
      </c>
      <c r="P130" t="s">
        <v>324</v>
      </c>
    </row>
    <row r="131" spans="1:16" x14ac:dyDescent="0.2">
      <c r="A131" t="s">
        <v>176</v>
      </c>
      <c r="B131" t="s">
        <v>165</v>
      </c>
      <c r="C131" s="11">
        <v>41883</v>
      </c>
      <c r="D131" s="12">
        <f t="shared" ca="1" si="19"/>
        <v>42262</v>
      </c>
      <c r="F131" t="str">
        <f t="shared" ref="F131:F151" si="20">A131</f>
        <v>Russell Briggs, M.D.</v>
      </c>
      <c r="G131" t="str">
        <f t="shared" ref="G131:G151" si="21">B131</f>
        <v>NNI</v>
      </c>
      <c r="H131">
        <f t="shared" ref="H131:H151" si="22">YEAR(C131)</f>
        <v>2014</v>
      </c>
      <c r="I131" t="str">
        <f t="shared" ref="I131:I151" si="23">IF(LEN(MONTH(C131))=1,"0"&amp;MONTH(C131),MONTH(C131))</f>
        <v>09</v>
      </c>
      <c r="J131" t="str">
        <f t="shared" ref="J131:J151" si="24">IF(LEN(DAY(C131))=1,"0"&amp;DAY(C131),DAY(C131))</f>
        <v>01</v>
      </c>
      <c r="K131">
        <f t="shared" ref="K131:K151" ca="1" si="25">YEAR(D131)</f>
        <v>2015</v>
      </c>
      <c r="L131" t="str">
        <f t="shared" ref="L131:L151" ca="1" si="26">IF(LEN(MONTH(D131))=1,"0"&amp;MONTH(D131),MONTH(D131))</f>
        <v>09</v>
      </c>
      <c r="M131">
        <f t="shared" ref="M131:M151" ca="1" si="27">IF(LEN(DAY(D131))=1,"0"&amp;DAY(D131),DAY(D131))</f>
        <v>15</v>
      </c>
      <c r="O131" t="str">
        <f t="shared" ref="O131:O151" ca="1" si="28">"insert into surgeonlookup (surgeon, proentity, startdate, enddate) values ('"&amp;F131&amp;"','"&amp;G131&amp;"','"&amp;H131&amp;"-"&amp;I131&amp;"-"&amp;J131&amp;"','"&amp;K131&amp;"-"&amp;L131&amp;"-"&amp;M131&amp;"')"</f>
        <v>insert into surgeonlookup (surgeon, proentity, startdate, enddate) values ('Russell Briggs, M.D.','NNI','2014-09-01','2015-09-15')</v>
      </c>
      <c r="P131" t="s">
        <v>325</v>
      </c>
    </row>
    <row r="132" spans="1:16" x14ac:dyDescent="0.2">
      <c r="A132" t="s">
        <v>177</v>
      </c>
      <c r="B132" t="s">
        <v>165</v>
      </c>
      <c r="C132" s="11">
        <v>41883</v>
      </c>
      <c r="D132" s="12">
        <f t="shared" ca="1" si="19"/>
        <v>42262</v>
      </c>
      <c r="F132" t="str">
        <f t="shared" si="20"/>
        <v>Sekinat McCormick, M.D.</v>
      </c>
      <c r="G132" t="str">
        <f t="shared" si="21"/>
        <v>NNI</v>
      </c>
      <c r="H132">
        <f t="shared" si="22"/>
        <v>2014</v>
      </c>
      <c r="I132" t="str">
        <f t="shared" si="23"/>
        <v>09</v>
      </c>
      <c r="J132" t="str">
        <f t="shared" si="24"/>
        <v>01</v>
      </c>
      <c r="K132">
        <f t="shared" ca="1" si="25"/>
        <v>2015</v>
      </c>
      <c r="L132" t="str">
        <f t="shared" ca="1" si="26"/>
        <v>09</v>
      </c>
      <c r="M132">
        <f t="shared" ca="1" si="27"/>
        <v>15</v>
      </c>
      <c r="O132" t="str">
        <f t="shared" ca="1" si="28"/>
        <v>insert into surgeonlookup (surgeon, proentity, startdate, enddate) values ('Sekinat McCormick, M.D.','NNI','2014-09-01','2015-09-15')</v>
      </c>
      <c r="P132" t="s">
        <v>326</v>
      </c>
    </row>
    <row r="133" spans="1:16" x14ac:dyDescent="0.2">
      <c r="A133" t="s">
        <v>191</v>
      </c>
      <c r="B133" t="s">
        <v>165</v>
      </c>
      <c r="C133" s="11">
        <v>41883</v>
      </c>
      <c r="D133" s="12">
        <f t="shared" ca="1" si="19"/>
        <v>42262</v>
      </c>
      <c r="F133" t="str">
        <f t="shared" si="20"/>
        <v>Yoshihiro Yamamoto, M.D.</v>
      </c>
      <c r="G133" t="str">
        <f t="shared" si="21"/>
        <v>NNI</v>
      </c>
      <c r="H133">
        <f t="shared" si="22"/>
        <v>2014</v>
      </c>
      <c r="I133" t="str">
        <f t="shared" si="23"/>
        <v>09</v>
      </c>
      <c r="J133" t="str">
        <f t="shared" si="24"/>
        <v>01</v>
      </c>
      <c r="K133">
        <f t="shared" ca="1" si="25"/>
        <v>2015</v>
      </c>
      <c r="L133" t="str">
        <f t="shared" ca="1" si="26"/>
        <v>09</v>
      </c>
      <c r="M133">
        <f t="shared" ca="1" si="27"/>
        <v>15</v>
      </c>
      <c r="O133" t="str">
        <f t="shared" ca="1" si="28"/>
        <v>insert into surgeonlookup (surgeon, proentity, startdate, enddate) values ('Yoshihiro Yamamoto, M.D.','NNI','2014-09-01','2015-09-15')</v>
      </c>
      <c r="P133" t="s">
        <v>327</v>
      </c>
    </row>
    <row r="134" spans="1:16" x14ac:dyDescent="0.2">
      <c r="A134" s="9" t="s">
        <v>193</v>
      </c>
      <c r="B134" t="s">
        <v>194</v>
      </c>
      <c r="C134" s="11">
        <v>40819</v>
      </c>
      <c r="D134" s="12">
        <f t="shared" ca="1" si="19"/>
        <v>42262</v>
      </c>
      <c r="F134" t="str">
        <f t="shared" si="20"/>
        <v>Rafael Parra, M.D.</v>
      </c>
      <c r="G134" t="str">
        <f t="shared" si="21"/>
        <v>Omega Southwest</v>
      </c>
      <c r="H134">
        <f t="shared" si="22"/>
        <v>2011</v>
      </c>
      <c r="I134">
        <f t="shared" si="23"/>
        <v>10</v>
      </c>
      <c r="J134" t="str">
        <f t="shared" si="24"/>
        <v>03</v>
      </c>
      <c r="K134">
        <f t="shared" ca="1" si="25"/>
        <v>2015</v>
      </c>
      <c r="L134" t="str">
        <f t="shared" ca="1" si="26"/>
        <v>09</v>
      </c>
      <c r="M134">
        <f t="shared" ca="1" si="27"/>
        <v>15</v>
      </c>
      <c r="O134" t="str">
        <f t="shared" ca="1" si="28"/>
        <v>insert into surgeonlookup (surgeon, proentity, startdate, enddate) values ('Rafael Parra, M.D.','Omega Southwest','2011-10-03','2015-09-15')</v>
      </c>
      <c r="P134" t="s">
        <v>328</v>
      </c>
    </row>
    <row r="135" spans="1:16" x14ac:dyDescent="0.2">
      <c r="A135" t="s">
        <v>66</v>
      </c>
      <c r="B135" s="2" t="s">
        <v>67</v>
      </c>
      <c r="C135" s="16">
        <v>40999</v>
      </c>
      <c r="D135" s="12">
        <f t="shared" ca="1" si="19"/>
        <v>42262</v>
      </c>
      <c r="F135" t="str">
        <f t="shared" si="20"/>
        <v>Keith Preston, M.D.</v>
      </c>
      <c r="G135" t="str">
        <f t="shared" si="21"/>
        <v>Pinnacle Diagnostics, PLLC</v>
      </c>
      <c r="H135">
        <f t="shared" si="22"/>
        <v>2012</v>
      </c>
      <c r="I135" t="str">
        <f t="shared" si="23"/>
        <v>03</v>
      </c>
      <c r="J135">
        <f t="shared" si="24"/>
        <v>31</v>
      </c>
      <c r="K135">
        <f t="shared" ca="1" si="25"/>
        <v>2015</v>
      </c>
      <c r="L135" t="str">
        <f t="shared" ca="1" si="26"/>
        <v>09</v>
      </c>
      <c r="M135">
        <f t="shared" ca="1" si="27"/>
        <v>15</v>
      </c>
      <c r="O135" t="str">
        <f t="shared" ca="1" si="28"/>
        <v>insert into surgeonlookup (surgeon, proentity, startdate, enddate) values ('Keith Preston, M.D.','Pinnacle Diagnostics, PLLC','2012-03-31','2015-09-15')</v>
      </c>
      <c r="P135" t="s">
        <v>329</v>
      </c>
    </row>
    <row r="136" spans="1:16" x14ac:dyDescent="0.2">
      <c r="A136" t="s">
        <v>43</v>
      </c>
      <c r="B136" s="2" t="s">
        <v>44</v>
      </c>
      <c r="C136" s="17">
        <v>40210</v>
      </c>
      <c r="D136" s="12">
        <f t="shared" ca="1" si="19"/>
        <v>42262</v>
      </c>
      <c r="F136" t="str">
        <f t="shared" si="20"/>
        <v>Irvin K Sahni, M.D.</v>
      </c>
      <c r="G136" t="str">
        <f t="shared" si="21"/>
        <v>River Valley Neurophysiology, PLLC</v>
      </c>
      <c r="H136">
        <f t="shared" si="22"/>
        <v>2010</v>
      </c>
      <c r="I136" t="str">
        <f t="shared" si="23"/>
        <v>02</v>
      </c>
      <c r="J136" t="str">
        <f t="shared" si="24"/>
        <v>01</v>
      </c>
      <c r="K136">
        <f t="shared" ca="1" si="25"/>
        <v>2015</v>
      </c>
      <c r="L136" t="str">
        <f t="shared" ca="1" si="26"/>
        <v>09</v>
      </c>
      <c r="M136">
        <f t="shared" ca="1" si="27"/>
        <v>15</v>
      </c>
      <c r="O136" t="str">
        <f t="shared" ca="1" si="28"/>
        <v>insert into surgeonlookup (surgeon, proentity, startdate, enddate) values ('Irvin K Sahni, M.D.','River Valley Neurophysiology, PLLC','2010-02-01','2015-09-15')</v>
      </c>
      <c r="P136" t="s">
        <v>330</v>
      </c>
    </row>
    <row r="137" spans="1:16" x14ac:dyDescent="0.2">
      <c r="A137" s="9" t="s">
        <v>178</v>
      </c>
      <c r="B137" t="s">
        <v>179</v>
      </c>
      <c r="C137" s="14">
        <v>41989</v>
      </c>
      <c r="D137" s="12">
        <f t="shared" ca="1" si="19"/>
        <v>42262</v>
      </c>
      <c r="F137" t="str">
        <f t="shared" si="20"/>
        <v>Ram Vasudevan, M.D.</v>
      </c>
      <c r="G137" t="str">
        <f t="shared" si="21"/>
        <v>RRV Neuromonitoring</v>
      </c>
      <c r="H137">
        <f t="shared" si="22"/>
        <v>2014</v>
      </c>
      <c r="I137">
        <f t="shared" si="23"/>
        <v>12</v>
      </c>
      <c r="J137">
        <f t="shared" si="24"/>
        <v>16</v>
      </c>
      <c r="K137">
        <f t="shared" ca="1" si="25"/>
        <v>2015</v>
      </c>
      <c r="L137" t="str">
        <f t="shared" ca="1" si="26"/>
        <v>09</v>
      </c>
      <c r="M137">
        <f t="shared" ca="1" si="27"/>
        <v>15</v>
      </c>
      <c r="O137" t="str">
        <f t="shared" ca="1" si="28"/>
        <v>insert into surgeonlookup (surgeon, proentity, startdate, enddate) values ('Ram Vasudevan, M.D.','RRV Neuromonitoring','2014-12-16','2015-09-15')</v>
      </c>
      <c r="P137" t="s">
        <v>331</v>
      </c>
    </row>
    <row r="138" spans="1:16" x14ac:dyDescent="0.2">
      <c r="A138" t="s">
        <v>69</v>
      </c>
      <c r="B138" s="2" t="s">
        <v>70</v>
      </c>
      <c r="C138" s="11">
        <v>41640</v>
      </c>
      <c r="D138" s="12">
        <f t="shared" ca="1" si="19"/>
        <v>42262</v>
      </c>
      <c r="F138" t="str">
        <f t="shared" si="20"/>
        <v>Kevin Richardson, D.O.</v>
      </c>
      <c r="G138" t="str">
        <f t="shared" si="21"/>
        <v>SafeGuard Neuromonitoring, PLLC</v>
      </c>
      <c r="H138">
        <f t="shared" si="22"/>
        <v>2014</v>
      </c>
      <c r="I138" t="str">
        <f t="shared" si="23"/>
        <v>01</v>
      </c>
      <c r="J138" t="str">
        <f t="shared" si="24"/>
        <v>01</v>
      </c>
      <c r="K138">
        <f t="shared" ca="1" si="25"/>
        <v>2015</v>
      </c>
      <c r="L138" t="str">
        <f t="shared" ca="1" si="26"/>
        <v>09</v>
      </c>
      <c r="M138">
        <f t="shared" ca="1" si="27"/>
        <v>15</v>
      </c>
      <c r="O138" t="str">
        <f t="shared" ca="1" si="28"/>
        <v>insert into surgeonlookup (surgeon, proentity, startdate, enddate) values ('Kevin Richardson, D.O.','SafeGuard Neuromonitoring, PLLC','2014-01-01','2015-09-15')</v>
      </c>
      <c r="P138" t="s">
        <v>332</v>
      </c>
    </row>
    <row r="139" spans="1:16" x14ac:dyDescent="0.2">
      <c r="A139" t="s">
        <v>8</v>
      </c>
      <c r="B139" s="2" t="s">
        <v>9</v>
      </c>
      <c r="C139" s="14">
        <v>41394</v>
      </c>
      <c r="D139" s="12">
        <f t="shared" ca="1" si="19"/>
        <v>42262</v>
      </c>
      <c r="F139" t="str">
        <f t="shared" si="20"/>
        <v>Alec Stall, M.D.</v>
      </c>
      <c r="G139" t="str">
        <f t="shared" si="21"/>
        <v>Safety Spine, PLLC</v>
      </c>
      <c r="H139">
        <f t="shared" si="22"/>
        <v>2013</v>
      </c>
      <c r="I139" t="str">
        <f t="shared" si="23"/>
        <v>04</v>
      </c>
      <c r="J139">
        <f t="shared" si="24"/>
        <v>30</v>
      </c>
      <c r="K139">
        <f t="shared" ca="1" si="25"/>
        <v>2015</v>
      </c>
      <c r="L139" t="str">
        <f t="shared" ca="1" si="26"/>
        <v>09</v>
      </c>
      <c r="M139">
        <f t="shared" ca="1" si="27"/>
        <v>15</v>
      </c>
      <c r="O139" t="str">
        <f t="shared" ca="1" si="28"/>
        <v>insert into surgeonlookup (surgeon, proentity, startdate, enddate) values ('Alec Stall, M.D.','Safety Spine, PLLC','2013-04-30','2015-09-15')</v>
      </c>
      <c r="P139" t="s">
        <v>333</v>
      </c>
    </row>
    <row r="140" spans="1:16" x14ac:dyDescent="0.2">
      <c r="A140" t="s">
        <v>27</v>
      </c>
      <c r="B140" t="s">
        <v>9</v>
      </c>
      <c r="C140" s="14">
        <v>41394</v>
      </c>
      <c r="D140" s="12">
        <f t="shared" ca="1" si="19"/>
        <v>42262</v>
      </c>
      <c r="F140" t="str">
        <f t="shared" si="20"/>
        <v>Elizabeth Magnabosco, M.D.</v>
      </c>
      <c r="G140" t="str">
        <f t="shared" si="21"/>
        <v>Safety Spine, PLLC</v>
      </c>
      <c r="H140">
        <f t="shared" si="22"/>
        <v>2013</v>
      </c>
      <c r="I140" t="str">
        <f t="shared" si="23"/>
        <v>04</v>
      </c>
      <c r="J140">
        <f t="shared" si="24"/>
        <v>30</v>
      </c>
      <c r="K140">
        <f t="shared" ca="1" si="25"/>
        <v>2015</v>
      </c>
      <c r="L140" t="str">
        <f t="shared" ca="1" si="26"/>
        <v>09</v>
      </c>
      <c r="M140">
        <f t="shared" ca="1" si="27"/>
        <v>15</v>
      </c>
      <c r="O140" t="str">
        <f t="shared" ca="1" si="28"/>
        <v>insert into surgeonlookup (surgeon, proentity, startdate, enddate) values ('Elizabeth Magnabosco, M.D.','Safety Spine, PLLC','2013-04-30','2015-09-15')</v>
      </c>
      <c r="P140" t="s">
        <v>334</v>
      </c>
    </row>
    <row r="141" spans="1:16" x14ac:dyDescent="0.2">
      <c r="A141" t="s">
        <v>119</v>
      </c>
      <c r="B141" t="s">
        <v>9</v>
      </c>
      <c r="C141" s="14">
        <v>41394</v>
      </c>
      <c r="D141" s="12">
        <f t="shared" ca="1" si="19"/>
        <v>42262</v>
      </c>
      <c r="F141" t="str">
        <f t="shared" si="20"/>
        <v>William Koeck, M.D.</v>
      </c>
      <c r="G141" t="str">
        <f t="shared" si="21"/>
        <v>Safety Spine, PLLC</v>
      </c>
      <c r="H141">
        <f t="shared" si="22"/>
        <v>2013</v>
      </c>
      <c r="I141" t="str">
        <f t="shared" si="23"/>
        <v>04</v>
      </c>
      <c r="J141">
        <f t="shared" si="24"/>
        <v>30</v>
      </c>
      <c r="K141">
        <f t="shared" ca="1" si="25"/>
        <v>2015</v>
      </c>
      <c r="L141" t="str">
        <f t="shared" ca="1" si="26"/>
        <v>09</v>
      </c>
      <c r="M141">
        <f t="shared" ca="1" si="27"/>
        <v>15</v>
      </c>
      <c r="O141" t="str">
        <f t="shared" ca="1" si="28"/>
        <v>insert into surgeonlookup (surgeon, proentity, startdate, enddate) values ('William Koeck, M.D.','Safety Spine, PLLC','2013-04-30','2015-09-15')</v>
      </c>
      <c r="P141" t="s">
        <v>335</v>
      </c>
    </row>
    <row r="142" spans="1:16" x14ac:dyDescent="0.2">
      <c r="A142" t="s">
        <v>83</v>
      </c>
      <c r="B142" s="2" t="s">
        <v>84</v>
      </c>
      <c r="C142" s="14">
        <v>40522</v>
      </c>
      <c r="D142" s="12">
        <f t="shared" ca="1" si="19"/>
        <v>42262</v>
      </c>
      <c r="F142" t="str">
        <f t="shared" si="20"/>
        <v>Michael Leonard, M.D.</v>
      </c>
      <c r="G142" t="str">
        <f t="shared" si="21"/>
        <v>Select Neuromonitoring Consultants, PLLC</v>
      </c>
      <c r="H142">
        <f t="shared" si="22"/>
        <v>2010</v>
      </c>
      <c r="I142">
        <f t="shared" si="23"/>
        <v>12</v>
      </c>
      <c r="J142">
        <f t="shared" si="24"/>
        <v>10</v>
      </c>
      <c r="K142">
        <f t="shared" ca="1" si="25"/>
        <v>2015</v>
      </c>
      <c r="L142" t="str">
        <f t="shared" ca="1" si="26"/>
        <v>09</v>
      </c>
      <c r="M142">
        <f t="shared" ca="1" si="27"/>
        <v>15</v>
      </c>
      <c r="O142" t="str">
        <f t="shared" ca="1" si="28"/>
        <v>insert into surgeonlookup (surgeon, proentity, startdate, enddate) values ('Michael Leonard, M.D.','Select Neuromonitoring Consultants, PLLC','2010-12-10','2015-09-15')</v>
      </c>
      <c r="P142" t="s">
        <v>336</v>
      </c>
    </row>
    <row r="143" spans="1:16" x14ac:dyDescent="0.2">
      <c r="A143" s="9" t="s">
        <v>180</v>
      </c>
      <c r="B143" t="s">
        <v>181</v>
      </c>
      <c r="C143" s="11">
        <v>41898</v>
      </c>
      <c r="D143" s="12">
        <f t="shared" ca="1" si="19"/>
        <v>42262</v>
      </c>
      <c r="F143" t="str">
        <f t="shared" si="20"/>
        <v>Gretchin Champion, M.D.</v>
      </c>
      <c r="G143" t="str">
        <f t="shared" si="21"/>
        <v>Synapse Neuro, PLLC.</v>
      </c>
      <c r="H143">
        <f t="shared" si="22"/>
        <v>2014</v>
      </c>
      <c r="I143" t="str">
        <f t="shared" si="23"/>
        <v>09</v>
      </c>
      <c r="J143">
        <f t="shared" si="24"/>
        <v>16</v>
      </c>
      <c r="K143">
        <f t="shared" ca="1" si="25"/>
        <v>2015</v>
      </c>
      <c r="L143" t="str">
        <f t="shared" ca="1" si="26"/>
        <v>09</v>
      </c>
      <c r="M143">
        <f t="shared" ca="1" si="27"/>
        <v>15</v>
      </c>
      <c r="O143" t="str">
        <f t="shared" ca="1" si="28"/>
        <v>insert into surgeonlookup (surgeon, proentity, startdate, enddate) values ('Gretchin Champion, M.D.','Synapse Neuro, PLLC.','2014-09-16','2015-09-15')</v>
      </c>
      <c r="P143" t="s">
        <v>337</v>
      </c>
    </row>
    <row r="144" spans="1:16" x14ac:dyDescent="0.2">
      <c r="A144" s="9" t="s">
        <v>182</v>
      </c>
      <c r="B144" t="s">
        <v>181</v>
      </c>
      <c r="C144" s="11">
        <v>41898</v>
      </c>
      <c r="D144" s="12">
        <f t="shared" ca="1" si="19"/>
        <v>42262</v>
      </c>
      <c r="F144" t="str">
        <f t="shared" si="20"/>
        <v>Joshua James, M.D.</v>
      </c>
      <c r="G144" t="str">
        <f t="shared" si="21"/>
        <v>Synapse Neuro, PLLC.</v>
      </c>
      <c r="H144">
        <f t="shared" si="22"/>
        <v>2014</v>
      </c>
      <c r="I144" t="str">
        <f t="shared" si="23"/>
        <v>09</v>
      </c>
      <c r="J144">
        <f t="shared" si="24"/>
        <v>16</v>
      </c>
      <c r="K144">
        <f t="shared" ca="1" si="25"/>
        <v>2015</v>
      </c>
      <c r="L144" t="str">
        <f t="shared" ca="1" si="26"/>
        <v>09</v>
      </c>
      <c r="M144">
        <f t="shared" ca="1" si="27"/>
        <v>15</v>
      </c>
      <c r="O144" t="str">
        <f t="shared" ca="1" si="28"/>
        <v>insert into surgeonlookup (surgeon, proentity, startdate, enddate) values ('Joshua James, M.D.','Synapse Neuro, PLLC.','2014-09-16','2015-09-15')</v>
      </c>
      <c r="P144" t="s">
        <v>338</v>
      </c>
    </row>
    <row r="145" spans="1:16" x14ac:dyDescent="0.2">
      <c r="A145" s="9" t="s">
        <v>183</v>
      </c>
      <c r="B145" t="s">
        <v>181</v>
      </c>
      <c r="C145" s="11">
        <v>41898</v>
      </c>
      <c r="D145" s="12">
        <f t="shared" ca="1" si="19"/>
        <v>42262</v>
      </c>
      <c r="F145" t="str">
        <f t="shared" si="20"/>
        <v>Katrina Chaung, M.D.</v>
      </c>
      <c r="G145" t="str">
        <f t="shared" si="21"/>
        <v>Synapse Neuro, PLLC.</v>
      </c>
      <c r="H145">
        <f t="shared" si="22"/>
        <v>2014</v>
      </c>
      <c r="I145" t="str">
        <f t="shared" si="23"/>
        <v>09</v>
      </c>
      <c r="J145">
        <f t="shared" si="24"/>
        <v>16</v>
      </c>
      <c r="K145">
        <f t="shared" ca="1" si="25"/>
        <v>2015</v>
      </c>
      <c r="L145" t="str">
        <f t="shared" ca="1" si="26"/>
        <v>09</v>
      </c>
      <c r="M145">
        <f t="shared" ca="1" si="27"/>
        <v>15</v>
      </c>
      <c r="O145" t="str">
        <f t="shared" ca="1" si="28"/>
        <v>insert into surgeonlookup (surgeon, proentity, startdate, enddate) values ('Katrina Chaung, M.D.','Synapse Neuro, PLLC.','2014-09-16','2015-09-15')</v>
      </c>
      <c r="P145" t="s">
        <v>339</v>
      </c>
    </row>
    <row r="146" spans="1:16" x14ac:dyDescent="0.2">
      <c r="A146" t="s">
        <v>184</v>
      </c>
      <c r="B146" t="s">
        <v>181</v>
      </c>
      <c r="C146" s="12">
        <v>41898</v>
      </c>
      <c r="D146" s="12">
        <f t="shared" ca="1" si="19"/>
        <v>42262</v>
      </c>
      <c r="F146" t="str">
        <f t="shared" si="20"/>
        <v>Richard Thrasher, M.D.</v>
      </c>
      <c r="G146" t="str">
        <f t="shared" si="21"/>
        <v>Synapse Neuro, PLLC.</v>
      </c>
      <c r="H146">
        <f t="shared" si="22"/>
        <v>2014</v>
      </c>
      <c r="I146" t="str">
        <f t="shared" si="23"/>
        <v>09</v>
      </c>
      <c r="J146">
        <f t="shared" si="24"/>
        <v>16</v>
      </c>
      <c r="K146">
        <f t="shared" ca="1" si="25"/>
        <v>2015</v>
      </c>
      <c r="L146" t="str">
        <f t="shared" ca="1" si="26"/>
        <v>09</v>
      </c>
      <c r="M146">
        <f t="shared" ca="1" si="27"/>
        <v>15</v>
      </c>
      <c r="O146" t="str">
        <f t="shared" ca="1" si="28"/>
        <v>insert into surgeonlookup (surgeon, proentity, startdate, enddate) values ('Richard Thrasher, M.D.','Synapse Neuro, PLLC.','2014-09-16','2015-09-15')</v>
      </c>
      <c r="P146" t="s">
        <v>340</v>
      </c>
    </row>
    <row r="147" spans="1:16" x14ac:dyDescent="0.2">
      <c r="A147" t="s">
        <v>185</v>
      </c>
      <c r="B147" t="s">
        <v>181</v>
      </c>
      <c r="C147" s="11">
        <v>41898</v>
      </c>
      <c r="D147" s="12">
        <f t="shared" ca="1" si="19"/>
        <v>42262</v>
      </c>
      <c r="F147" t="str">
        <f t="shared" si="20"/>
        <v>Shane Pahlavan, M.D.</v>
      </c>
      <c r="G147" t="str">
        <f t="shared" si="21"/>
        <v>Synapse Neuro, PLLC.</v>
      </c>
      <c r="H147">
        <f t="shared" si="22"/>
        <v>2014</v>
      </c>
      <c r="I147" t="str">
        <f t="shared" si="23"/>
        <v>09</v>
      </c>
      <c r="J147">
        <f t="shared" si="24"/>
        <v>16</v>
      </c>
      <c r="K147">
        <f t="shared" ca="1" si="25"/>
        <v>2015</v>
      </c>
      <c r="L147" t="str">
        <f t="shared" ca="1" si="26"/>
        <v>09</v>
      </c>
      <c r="M147">
        <f t="shared" ca="1" si="27"/>
        <v>15</v>
      </c>
      <c r="O147" t="str">
        <f t="shared" ca="1" si="28"/>
        <v>insert into surgeonlookup (surgeon, proentity, startdate, enddate) values ('Shane Pahlavan, M.D.','Synapse Neuro, PLLC.','2014-09-16','2015-09-15')</v>
      </c>
      <c r="P147" t="s">
        <v>341</v>
      </c>
    </row>
    <row r="148" spans="1:16" x14ac:dyDescent="0.2">
      <c r="A148" t="s">
        <v>101</v>
      </c>
      <c r="B148" t="s">
        <v>102</v>
      </c>
      <c r="C148" s="14">
        <v>41088</v>
      </c>
      <c r="D148" s="12">
        <f t="shared" ca="1" si="19"/>
        <v>42262</v>
      </c>
      <c r="F148" t="str">
        <f t="shared" si="20"/>
        <v>Robert Josey, M.D.</v>
      </c>
      <c r="G148" t="str">
        <f t="shared" si="21"/>
        <v>Tejas Neuromonitoring, PLLC</v>
      </c>
      <c r="H148">
        <f t="shared" si="22"/>
        <v>2012</v>
      </c>
      <c r="I148" t="str">
        <f t="shared" si="23"/>
        <v>06</v>
      </c>
      <c r="J148">
        <f t="shared" si="24"/>
        <v>28</v>
      </c>
      <c r="K148">
        <f t="shared" ca="1" si="25"/>
        <v>2015</v>
      </c>
      <c r="L148" t="str">
        <f t="shared" ca="1" si="26"/>
        <v>09</v>
      </c>
      <c r="M148">
        <f t="shared" ca="1" si="27"/>
        <v>15</v>
      </c>
      <c r="O148" t="str">
        <f t="shared" ca="1" si="28"/>
        <v>insert into surgeonlookup (surgeon, proentity, startdate, enddate) values ('Robert Josey, M.D.','Tejas Neuromonitoring, PLLC','2012-06-28','2015-09-15')</v>
      </c>
      <c r="P148" t="s">
        <v>342</v>
      </c>
    </row>
    <row r="149" spans="1:16" x14ac:dyDescent="0.2">
      <c r="A149" t="s">
        <v>30</v>
      </c>
      <c r="B149" s="2" t="s">
        <v>31</v>
      </c>
      <c r="C149" s="11">
        <v>40999</v>
      </c>
      <c r="D149" s="12">
        <f t="shared" ca="1" si="19"/>
        <v>42262</v>
      </c>
      <c r="F149" t="str">
        <f t="shared" si="20"/>
        <v>Francisco Batlle, M.D.</v>
      </c>
      <c r="G149" t="str">
        <f t="shared" si="21"/>
        <v>Wellspine Monitoring, PLLC</v>
      </c>
      <c r="H149">
        <f t="shared" si="22"/>
        <v>2012</v>
      </c>
      <c r="I149" t="str">
        <f t="shared" si="23"/>
        <v>03</v>
      </c>
      <c r="J149">
        <f t="shared" si="24"/>
        <v>31</v>
      </c>
      <c r="K149">
        <f t="shared" ca="1" si="25"/>
        <v>2015</v>
      </c>
      <c r="L149" t="str">
        <f t="shared" ca="1" si="26"/>
        <v>09</v>
      </c>
      <c r="M149">
        <f t="shared" ca="1" si="27"/>
        <v>15</v>
      </c>
      <c r="O149" t="str">
        <f t="shared" ca="1" si="28"/>
        <v>insert into surgeonlookup (surgeon, proentity, startdate, enddate) values ('Francisco Batlle, M.D.','Wellspine Monitoring, PLLC','2012-03-31','2015-09-15')</v>
      </c>
      <c r="P149" t="s">
        <v>343</v>
      </c>
    </row>
    <row r="150" spans="1:16" x14ac:dyDescent="0.2">
      <c r="A150" t="s">
        <v>192</v>
      </c>
      <c r="B150" t="s">
        <v>165</v>
      </c>
      <c r="C150" s="11">
        <v>41883</v>
      </c>
      <c r="D150" s="12">
        <f t="shared" ref="D150:D151" ca="1" si="29">TODAY()</f>
        <v>42262</v>
      </c>
      <c r="F150" t="str">
        <f t="shared" si="20"/>
        <v>Presley Mock, M.D.</v>
      </c>
      <c r="G150" t="str">
        <f t="shared" si="21"/>
        <v>NNI</v>
      </c>
      <c r="H150">
        <f t="shared" si="22"/>
        <v>2014</v>
      </c>
      <c r="I150" t="str">
        <f t="shared" si="23"/>
        <v>09</v>
      </c>
      <c r="J150" t="str">
        <f t="shared" si="24"/>
        <v>01</v>
      </c>
      <c r="K150">
        <f t="shared" ca="1" si="25"/>
        <v>2015</v>
      </c>
      <c r="L150" t="str">
        <f t="shared" ca="1" si="26"/>
        <v>09</v>
      </c>
      <c r="M150">
        <f t="shared" ca="1" si="27"/>
        <v>15</v>
      </c>
      <c r="O150" t="str">
        <f t="shared" ca="1" si="28"/>
        <v>insert into surgeonlookup (surgeon, proentity, startdate, enddate) values ('Presley Mock, M.D.','NNI','2014-09-01','2015-09-15')</v>
      </c>
      <c r="P150" t="s">
        <v>322</v>
      </c>
    </row>
    <row r="151" spans="1:16" x14ac:dyDescent="0.2">
      <c r="A151" t="s">
        <v>195</v>
      </c>
      <c r="B151" t="s">
        <v>165</v>
      </c>
      <c r="C151" s="11">
        <v>41883</v>
      </c>
      <c r="D151" s="12">
        <f t="shared" ca="1" si="29"/>
        <v>42262</v>
      </c>
      <c r="F151" t="str">
        <f t="shared" si="20"/>
        <v>Frederick Todd, M.D.</v>
      </c>
      <c r="G151" t="str">
        <f t="shared" si="21"/>
        <v>NNI</v>
      </c>
      <c r="H151">
        <f t="shared" si="22"/>
        <v>2014</v>
      </c>
      <c r="I151" t="str">
        <f t="shared" si="23"/>
        <v>09</v>
      </c>
      <c r="J151" t="str">
        <f t="shared" si="24"/>
        <v>01</v>
      </c>
      <c r="K151">
        <f t="shared" ca="1" si="25"/>
        <v>2015</v>
      </c>
      <c r="L151" t="str">
        <f t="shared" ca="1" si="26"/>
        <v>09</v>
      </c>
      <c r="M151">
        <f t="shared" ca="1" si="27"/>
        <v>15</v>
      </c>
      <c r="O151" t="str">
        <f t="shared" ca="1" si="28"/>
        <v>insert into surgeonlookup (surgeon, proentity, startdate, enddate) values ('Frederick Todd, M.D.','NNI','2014-09-01','2015-09-15')</v>
      </c>
      <c r="P151" t="s">
        <v>314</v>
      </c>
    </row>
  </sheetData>
  <autoFilter ref="A1:D149">
    <sortState ref="A2:D149">
      <sortCondition ref="B1:B149"/>
    </sortState>
  </autoFilter>
  <conditionalFormatting sqref="A142 A1:A2 A35:A102 A24:A33 A4:A5 A7:A22 A104:A127 A144:A145 A147:A148 A152:A1048576">
    <cfRule type="duplicateValues" dxfId="2" priority="3"/>
  </conditionalFormatting>
  <conditionalFormatting sqref="A129:A131 A133">
    <cfRule type="duplicateValues" dxfId="1" priority="2"/>
  </conditionalFormatting>
  <conditionalFormatting sqref="A135">
    <cfRule type="duplicateValues" dxfId="0" priority="1"/>
  </conditionalFormatting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Surgeon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Reinagel</dc:creator>
  <cp:lastModifiedBy>Microsoft Office User</cp:lastModifiedBy>
  <dcterms:created xsi:type="dcterms:W3CDTF">2014-09-15T21:33:33Z</dcterms:created>
  <dcterms:modified xsi:type="dcterms:W3CDTF">2015-09-16T03:04:50Z</dcterms:modified>
</cp:coreProperties>
</file>