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A5B5CC01-EEAC-49CC-97A7-731766A2E9E0}" xr6:coauthVersionLast="43" xr6:coauthVersionMax="43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1" r:id="rId1"/>
    <sheet name="BUGET SETUP" sheetId="2" r:id="rId2"/>
    <sheet name="SUMMAERY AND VISUALIZ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D4" i="2"/>
  <c r="F6" i="1"/>
  <c r="F5" i="1"/>
  <c r="F4" i="1"/>
  <c r="C3" i="2"/>
  <c r="C4" i="2"/>
  <c r="C5" i="2"/>
  <c r="D5" i="2" s="1"/>
  <c r="C6" i="2"/>
  <c r="D6" i="2" s="1"/>
  <c r="D3" i="2" l="1"/>
</calcChain>
</file>

<file path=xl/sharedStrings.xml><?xml version="1.0" encoding="utf-8"?>
<sst xmlns="http://schemas.openxmlformats.org/spreadsheetml/2006/main" count="31" uniqueCount="25">
  <si>
    <t>A</t>
  </si>
  <si>
    <t>B</t>
  </si>
  <si>
    <t>C</t>
  </si>
  <si>
    <t>D</t>
  </si>
  <si>
    <t>Date</t>
  </si>
  <si>
    <t>Category</t>
  </si>
  <si>
    <t>Type</t>
  </si>
  <si>
    <t>Amount</t>
  </si>
  <si>
    <t>Description</t>
  </si>
  <si>
    <t>Balance</t>
  </si>
  <si>
    <t>Salary</t>
  </si>
  <si>
    <t>Income</t>
  </si>
  <si>
    <t>January salary</t>
  </si>
  <si>
    <t>Groceries</t>
  </si>
  <si>
    <t>Expense</t>
  </si>
  <si>
    <t>Grocery Store</t>
  </si>
  <si>
    <t>Utilities</t>
  </si>
  <si>
    <t>Electricity</t>
  </si>
  <si>
    <t>Savings</t>
  </si>
  <si>
    <t>Emergency Fund</t>
  </si>
  <si>
    <t>Streamline Budget Management: Automatically track income, expenses, and savings in real time</t>
  </si>
  <si>
    <t>Budgeted Amount</t>
  </si>
  <si>
    <t>Actual Spending</t>
  </si>
  <si>
    <t>Difference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</si>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</sst>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Protection="1"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9374453193350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'BUGET SETUP'!$A$3:$A$6</c:f>
              <c:strCache>
                <c:ptCount val="4"/>
                <c:pt idx="0">
                  <c:v>Groceries</c:v>
                </c:pt>
                <c:pt idx="1">
                  <c:v>Utilities</c:v>
                </c:pt>
                <c:pt idx="2">
                  <c:v>Rent</c:v>
                </c:pt>
                <c:pt idx="3">
                  <c:v>Savings</c:v>
                </c:pt>
              </c:strCache>
            </c:strRef>
          </c:cat>
          <c:val>
            <c:numRef>
              <c:f>'BUGET SETUP'!$B$3:$B$6</c:f>
              <c:numCache>
                <c:formatCode>General</c:formatCode>
                <c:ptCount val="4"/>
                <c:pt idx="0">
                  <c:v>300</c:v>
                </c:pt>
                <c:pt idx="1">
                  <c:v>200</c:v>
                </c:pt>
                <c:pt idx="2">
                  <c:v>1000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2-4778-9A8A-0BA24403E5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'BUGET SETUP'!$A$3:$A$6</c:f>
              <c:strCache>
                <c:ptCount val="4"/>
                <c:pt idx="0">
                  <c:v>Groceries</c:v>
                </c:pt>
                <c:pt idx="1">
                  <c:v>Utilities</c:v>
                </c:pt>
                <c:pt idx="2">
                  <c:v>Rent</c:v>
                </c:pt>
                <c:pt idx="3">
                  <c:v>Savings</c:v>
                </c:pt>
              </c:strCache>
            </c:strRef>
          </c:cat>
          <c:val>
            <c:numRef>
              <c:f>'BUGET SETUP'!$C$3:$C$6</c:f>
              <c:numCache>
                <c:formatCode>General</c:formatCode>
                <c:ptCount val="4"/>
                <c:pt idx="0">
                  <c:v>50</c:v>
                </c:pt>
                <c:pt idx="1">
                  <c:v>200</c:v>
                </c:pt>
                <c:pt idx="2">
                  <c:v>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2-4778-9A8A-0BA24403E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769135"/>
        <c:axId val="483196191"/>
      </c:barChart>
      <c:catAx>
        <c:axId val="36476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96191"/>
        <c:crosses val="autoZero"/>
        <c:auto val="1"/>
        <c:lblAlgn val="ctr"/>
        <c:lblOffset val="100"/>
        <c:noMultiLvlLbl val="0"/>
      </c:catAx>
      <c:valAx>
        <c:axId val="48319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6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7171296296296298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'BUGET SETUP'!$B$2</c:f>
              <c:strCache>
                <c:ptCount val="1"/>
                <c:pt idx="0">
                  <c:v>Budgeted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D3-459D-B958-411D9C9410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D3-459D-B958-411D9C9410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D3-459D-B958-411D9C9410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4D3-459D-B958-411D9C94105C}"/>
              </c:ext>
            </c:extLst>
          </c:dPt>
          <c:cat>
            <c:strRef>
              <c:f>'BUGET SETUP'!$A$3:$A$6</c:f>
              <c:strCache>
                <c:ptCount val="4"/>
                <c:pt idx="0">
                  <c:v>Groceries</c:v>
                </c:pt>
                <c:pt idx="1">
                  <c:v>Utilities</c:v>
                </c:pt>
                <c:pt idx="2">
                  <c:v>Rent</c:v>
                </c:pt>
                <c:pt idx="3">
                  <c:v>Savings</c:v>
                </c:pt>
              </c:strCache>
            </c:strRef>
          </c:cat>
          <c:val>
            <c:numRef>
              <c:f>'BUGET SETUP'!$B$3:$B$6</c:f>
              <c:numCache>
                <c:formatCode>General</c:formatCode>
                <c:ptCount val="4"/>
                <c:pt idx="0">
                  <c:v>300</c:v>
                </c:pt>
                <c:pt idx="1">
                  <c:v>200</c:v>
                </c:pt>
                <c:pt idx="2">
                  <c:v>1000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D3-459D-B958-411D9C94105C}"/>
            </c:ext>
          </c:extLst>
        </c:ser>
        <c:ser>
          <c:idx val="1"/>
          <c:order val="1"/>
          <c:tx>
            <c:strRef>
              <c:f>'BUGET SETUP'!$C$2</c:f>
              <c:strCache>
                <c:ptCount val="1"/>
                <c:pt idx="0">
                  <c:v>Actual Spending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34D3-459D-B958-411D9C9410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34D3-459D-B958-411D9C9410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34D3-459D-B958-411D9C9410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34D3-459D-B958-411D9C94105C}"/>
              </c:ext>
            </c:extLst>
          </c:dPt>
          <c:cat>
            <c:strRef>
              <c:f>'BUGET SETUP'!$A$3:$A$6</c:f>
              <c:strCache>
                <c:ptCount val="4"/>
                <c:pt idx="0">
                  <c:v>Groceries</c:v>
                </c:pt>
                <c:pt idx="1">
                  <c:v>Utilities</c:v>
                </c:pt>
                <c:pt idx="2">
                  <c:v>Rent</c:v>
                </c:pt>
                <c:pt idx="3">
                  <c:v>Savings</c:v>
                </c:pt>
              </c:strCache>
            </c:strRef>
          </c:cat>
          <c:val>
            <c:numRef>
              <c:f>'BUGET SETUP'!$C$3:$C$6</c:f>
              <c:numCache>
                <c:formatCode>General</c:formatCode>
                <c:ptCount val="4"/>
                <c:pt idx="0">
                  <c:v>50</c:v>
                </c:pt>
                <c:pt idx="1">
                  <c:v>200</c:v>
                </c:pt>
                <c:pt idx="2">
                  <c:v>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4D3-459D-B958-411D9C941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171450</xdr:rowOff>
    </xdr:from>
    <xdr:to>
      <xdr:col>7</xdr:col>
      <xdr:colOff>495300</xdr:colOff>
      <xdr:row>24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F4131-DD20-467E-8C33-3330B790E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9</xdr:row>
      <xdr:rowOff>171450</xdr:rowOff>
    </xdr:from>
    <xdr:to>
      <xdr:col>15</xdr:col>
      <xdr:colOff>542925</xdr:colOff>
      <xdr:row>24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2367CD-4FB7-468F-84F2-E5F503738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workbookViewId="0">
      <selection activeCell="I18" sqref="I18"/>
    </sheetView>
  </sheetViews>
  <sheetFormatPr defaultRowHeight="15" x14ac:dyDescent="0.25"/>
  <cols>
    <col min="1" max="6" width="15.7109375" customWidth="1"/>
  </cols>
  <sheetData>
    <row r="1" spans="1:11" ht="21.95" customHeight="1" x14ac:dyDescent="0.25">
      <c r="A1" s="10" t="s">
        <v>20</v>
      </c>
      <c r="B1" s="10"/>
      <c r="C1" s="10"/>
      <c r="D1" s="10"/>
      <c r="E1" s="10"/>
      <c r="F1" s="10"/>
    </row>
    <row r="2" spans="1:11" x14ac:dyDescent="0.25">
      <c r="A2" s="5" t="s">
        <v>4</v>
      </c>
      <c r="B2" s="7" t="s">
        <v>5</v>
      </c>
      <c r="C2" s="5" t="s">
        <v>6</v>
      </c>
      <c r="D2" s="5" t="s">
        <v>7</v>
      </c>
      <c r="E2" s="5" t="s">
        <v>8</v>
      </c>
      <c r="F2" s="5" t="s">
        <v>9</v>
      </c>
    </row>
    <row r="3" spans="1:11" ht="20.100000000000001" customHeight="1" x14ac:dyDescent="0.25">
      <c r="A3" s="4">
        <v>45292</v>
      </c>
      <c r="B3" s="8" t="s">
        <v>10</v>
      </c>
      <c r="C3" s="8" t="s">
        <v>11</v>
      </c>
      <c r="D3" s="8">
        <v>4000</v>
      </c>
      <c r="E3" s="8" t="s">
        <v>12</v>
      </c>
      <c r="F3" s="8">
        <f>D3</f>
        <v>4000</v>
      </c>
    </row>
    <row r="4" spans="1:11" ht="20.100000000000001" customHeight="1" x14ac:dyDescent="0.25">
      <c r="A4" s="4">
        <v>45293</v>
      </c>
      <c r="B4" s="8" t="s">
        <v>13</v>
      </c>
      <c r="C4" s="8" t="s">
        <v>14</v>
      </c>
      <c r="D4" s="8">
        <v>50</v>
      </c>
      <c r="E4" s="8" t="s">
        <v>15</v>
      </c>
      <c r="F4" s="8">
        <f>D3-D4</f>
        <v>3950</v>
      </c>
    </row>
    <row r="5" spans="1:11" ht="20.100000000000001" customHeight="1" x14ac:dyDescent="0.25">
      <c r="A5" s="4">
        <v>45293</v>
      </c>
      <c r="B5" s="8" t="s">
        <v>16</v>
      </c>
      <c r="C5" s="8" t="s">
        <v>14</v>
      </c>
      <c r="D5" s="8">
        <v>200</v>
      </c>
      <c r="E5" s="8" t="s">
        <v>17</v>
      </c>
      <c r="F5" s="8">
        <f>F4-D5</f>
        <v>3750</v>
      </c>
    </row>
    <row r="6" spans="1:11" ht="20.100000000000001" customHeight="1" x14ac:dyDescent="0.25">
      <c r="A6" s="4">
        <v>45294</v>
      </c>
      <c r="B6" s="8" t="s">
        <v>18</v>
      </c>
      <c r="C6" s="8" t="s">
        <v>18</v>
      </c>
      <c r="D6" s="8">
        <v>500</v>
      </c>
      <c r="E6" s="8" t="s">
        <v>19</v>
      </c>
      <c r="F6" s="8">
        <f>F5-D6</f>
        <v>3250</v>
      </c>
    </row>
    <row r="7" spans="1:11" x14ac:dyDescent="0.25">
      <c r="B7" s="9"/>
    </row>
    <row r="12" spans="1:11" x14ac:dyDescent="0.25">
      <c r="A12" s="1"/>
      <c r="B12" s="1"/>
      <c r="C12" s="1"/>
      <c r="D12" s="1"/>
    </row>
    <row r="13" spans="1:11" x14ac:dyDescent="0.25">
      <c r="A13" s="3"/>
      <c r="B13" s="3"/>
      <c r="C13" s="3"/>
      <c r="D13" s="3"/>
    </row>
    <row r="14" spans="1:11" x14ac:dyDescent="0.25">
      <c r="A14" s="2"/>
      <c r="B14" s="2"/>
      <c r="C14" s="2"/>
      <c r="D14" s="2"/>
    </row>
    <row r="15" spans="1:11" x14ac:dyDescent="0.25">
      <c r="A15" s="2"/>
      <c r="B15" s="2"/>
      <c r="C15" s="2"/>
      <c r="D15" s="2"/>
    </row>
    <row r="16" spans="1:11" x14ac:dyDescent="0.25">
      <c r="A16" s="2"/>
      <c r="B16" s="2"/>
      <c r="C16" s="2"/>
      <c r="D16" s="2"/>
      <c r="K16" s="6"/>
    </row>
    <row r="17" spans="1:4" x14ac:dyDescent="0.25">
      <c r="A17" s="2"/>
      <c r="B17" s="2"/>
      <c r="C17" s="2"/>
      <c r="D17" s="2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C03AB-056B-43C3-9B03-7F7283ADC3E1}">
  <dimension ref="A1:D6"/>
  <sheetViews>
    <sheetView workbookViewId="0">
      <selection activeCell="P8" sqref="P8"/>
    </sheetView>
  </sheetViews>
  <sheetFormatPr defaultRowHeight="15" x14ac:dyDescent="0.25"/>
  <cols>
    <col min="1" max="4" width="20.7109375" customWidth="1"/>
  </cols>
  <sheetData>
    <row r="1" spans="1:4" ht="30" customHeight="1" x14ac:dyDescent="0.25">
      <c r="A1" s="13" t="s">
        <v>0</v>
      </c>
      <c r="B1" s="13" t="s">
        <v>1</v>
      </c>
      <c r="C1" s="13" t="s">
        <v>2</v>
      </c>
      <c r="D1" s="13" t="s">
        <v>3</v>
      </c>
    </row>
    <row r="2" spans="1:4" ht="30" customHeight="1" x14ac:dyDescent="0.25">
      <c r="A2" s="12" t="s">
        <v>5</v>
      </c>
      <c r="B2" s="12" t="s">
        <v>21</v>
      </c>
      <c r="C2" s="12" t="s">
        <v>22</v>
      </c>
      <c r="D2" s="12" t="s">
        <v>23</v>
      </c>
    </row>
    <row r="3" spans="1:4" ht="30" customHeight="1" x14ac:dyDescent="0.25">
      <c r="A3" s="11" t="s">
        <v>13</v>
      </c>
      <c r="B3" s="11">
        <v>300</v>
      </c>
      <c r="C3" s="11">
        <f>SUMIF(DATA!B:B, "Groceries", DATA!D:D)</f>
        <v>50</v>
      </c>
      <c r="D3" s="11">
        <f>B3-C3</f>
        <v>250</v>
      </c>
    </row>
    <row r="4" spans="1:4" ht="30" customHeight="1" x14ac:dyDescent="0.25">
      <c r="A4" s="11" t="s">
        <v>16</v>
      </c>
      <c r="B4" s="11">
        <v>200</v>
      </c>
      <c r="C4" s="11">
        <f>SUMIF(DATA!B:B, "Utilities", DATA!D:D)</f>
        <v>200</v>
      </c>
      <c r="D4" s="11">
        <f>B4-C4</f>
        <v>0</v>
      </c>
    </row>
    <row r="5" spans="1:4" ht="30" customHeight="1" x14ac:dyDescent="0.25">
      <c r="A5" s="11" t="s">
        <v>24</v>
      </c>
      <c r="B5" s="11">
        <v>1000</v>
      </c>
      <c r="C5" s="11">
        <f>SUMIF(DATA!B:B, "Rent", DATA!D:D)</f>
        <v>0</v>
      </c>
      <c r="D5" s="11">
        <f>B5-C5</f>
        <v>1000</v>
      </c>
    </row>
    <row r="6" spans="1:4" ht="30" customHeight="1" x14ac:dyDescent="0.25">
      <c r="A6" s="11" t="s">
        <v>18</v>
      </c>
      <c r="B6" s="11">
        <v>500</v>
      </c>
      <c r="C6" s="11">
        <f>SUMIF(DATA!B:B, "Savings", DATA!D:D)</f>
        <v>500</v>
      </c>
      <c r="D6" s="11">
        <f>B6-C6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DFAF-3709-46E1-B40F-87CC12E44116}">
  <dimension ref="A1"/>
  <sheetViews>
    <sheetView tabSelected="1" workbookViewId="0">
      <selection activeCell="O29" sqref="O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BUGET SETUP</vt:lpstr>
      <vt:lpstr>SUMMAERY AND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2024-12-20T17:56:49Z</dcterms:modified>
</cp:coreProperties>
</file>