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pixel-props\"/>
    </mc:Choice>
  </mc:AlternateContent>
  <bookViews>
    <workbookView xWindow="0" yWindow="0" windowWidth="21570" windowHeight="8265" activeTab="1"/>
  </bookViews>
  <sheets>
    <sheet name="Gyros" sheetId="1" r:id="rId1"/>
    <sheet name="Both" sheetId="2" r:id="rId2"/>
    <sheet name="Accelerome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24" i="3" l="1"/>
  <c r="D23" i="3"/>
  <c r="C24" i="3"/>
  <c r="C23" i="3"/>
  <c r="D5" i="2"/>
  <c r="D2" i="2"/>
  <c r="D4" i="2"/>
  <c r="D2" i="1"/>
  <c r="D3" i="2" l="1"/>
  <c r="D7" i="1" l="1"/>
</calcChain>
</file>

<file path=xl/sharedStrings.xml><?xml version="1.0" encoding="utf-8"?>
<sst xmlns="http://schemas.openxmlformats.org/spreadsheetml/2006/main" count="71" uniqueCount="57">
  <si>
    <t>price</t>
  </si>
  <si>
    <t>item</t>
  </si>
  <si>
    <t>link</t>
  </si>
  <si>
    <t>datasheet</t>
  </si>
  <si>
    <t>http://www.digikey.com/product-detail/en/MPU-6050/1428-1007-1-ND/4038010</t>
  </si>
  <si>
    <t>range (+- dps)</t>
  </si>
  <si>
    <t>precision (dps)</t>
  </si>
  <si>
    <t xml:space="preserve">ITG-3200 </t>
  </si>
  <si>
    <t>https://www.sparkfun.com/products/9793</t>
  </si>
  <si>
    <t>http://dlnmh9ip6v2uc.cloudfront.net/datasheets/Sensors/Gyros/3-Axis/CD00265057.pdf</t>
  </si>
  <si>
    <t>http://www.digikey.com/product-detail/en/L3G4200DTR/497-11071-1-ND/2587903</t>
  </si>
  <si>
    <t># axes</t>
  </si>
  <si>
    <t>range (+- g)</t>
  </si>
  <si>
    <t>precision (bits)</t>
  </si>
  <si>
    <t>comments</t>
  </si>
  <si>
    <t>L3G4200D</t>
  </si>
  <si>
    <t>https://www.sparkfun.com/products/10955</t>
  </si>
  <si>
    <t>https://www.sparkfun.com/products/9836</t>
  </si>
  <si>
    <t>https://www.sparkfun.com/products/retired/9723</t>
  </si>
  <si>
    <t>https://www.sparkfun.com/products/10345</t>
  </si>
  <si>
    <t>https://www.sparkfun.com/products/10252</t>
  </si>
  <si>
    <t>https://www.sparkfun.com/datasheets/Sensors/Accelerometer/ADXL345.pdf</t>
  </si>
  <si>
    <t>http://www.digikey.com/product-detail/en/BMG160/828-1042-1-ND/4196689</t>
  </si>
  <si>
    <t>BMG160</t>
  </si>
  <si>
    <t>http://ae-bst.resource.bosch.com/media/products/dokumente/bmg160/BST-BMG160-DS000-07_published.pdf</t>
  </si>
  <si>
    <t>precision (dps/LSB)</t>
  </si>
  <si>
    <t>http://www.digikey.com/product-detail/en/L3GD20HTR/497-13931-1-ND/4357644</t>
  </si>
  <si>
    <t>L3GD20HTR</t>
  </si>
  <si>
    <t>http://www.st.com/web/en/resource/technical/document/datasheet/DM00060659.pdf</t>
  </si>
  <si>
    <t>L3GD20TR</t>
  </si>
  <si>
    <t>http://www.digikey.com/product-detail/en/L3GD20TR/497-12081-1-ND/2793125</t>
  </si>
  <si>
    <t>http://www.st.com/web/en/resource/technical/document/datasheet/DM00036465.pdf</t>
  </si>
  <si>
    <t xml:space="preserve"> range (+- dps)</t>
  </si>
  <si>
    <t>http://datasheets.maximintegrated.com/en/ds/MAX21000.pdf</t>
  </si>
  <si>
    <t>MAX21000</t>
  </si>
  <si>
    <t>http://www.digikey.com/product-detail/en/MAX21000%2B/MAX21000%2B-ND/3975961</t>
  </si>
  <si>
    <t>https://www.sparkfun.com/datasheets/Sensors/Gyro/PS-ITG-3200-00-01.4.pdf</t>
  </si>
  <si>
    <t>10MHz SPI, also I2C</t>
  </si>
  <si>
    <t>has SPI, I2C</t>
  </si>
  <si>
    <t>http://www.cdiweb.com/datasheets/invensense/MPU-6050_DataSheet_V3%204.pdf</t>
  </si>
  <si>
    <t>http://www.digikey.com/product-detail/en/MPU-6500/1428-1011-1-ND/4385413</t>
  </si>
  <si>
    <t>MPU-6500</t>
  </si>
  <si>
    <t>MPU-6050</t>
  </si>
  <si>
    <t>I2C only</t>
  </si>
  <si>
    <t>I2C or SPI</t>
  </si>
  <si>
    <t>MPU-6000</t>
  </si>
  <si>
    <t>http://www.digikey.com/product-detail/en/MPU-6000/1428-1005-1-ND/4038006</t>
  </si>
  <si>
    <t>MPU-9150</t>
  </si>
  <si>
    <t>http://www.cdiweb.com/datasheets/invensense/MPU-9150_DataSheet_V4%203.pdf</t>
  </si>
  <si>
    <t>http://www.digikey.com/product-detail/en/MPU-9150/1428-1009-1-ND/4038014</t>
  </si>
  <si>
    <t>mg/LSB</t>
  </si>
  <si>
    <t>lsb/g</t>
  </si>
  <si>
    <t>lsb/mg</t>
  </si>
  <si>
    <t>broad search:</t>
  </si>
  <si>
    <t>http://www.digikey.com/product-search/en?FV=fff4001e%2Cfff80113%2Cd80035%2Cd80210%2Cd8022e%2Cd8026e%2Cd80273%2Cd80274%2Cd80275%2Cd8027a%2Cd80280%2Cd8029b%2Cd802c1%2Cd802e6%2Cd802e7%2Cd80301%2Cd803da%2C3600011%2C3600012%2C3600013%2C3600014%2C3600015%2C3600017%2C3600018%2C38c0002%2C38c0003%2C38c0004%2C38c0005%2C38c0006%2C38c0007%2C38c0008%2C38c0009%2C38c000a%2C38c000c%2C38c000e%2C38c000f%2C38c0011%2C38c0012%2C38c0015%2C38c0016%2C38c0018%2C38c001a%2C38c001c%2C38c001d%2C38c001e%2C38c001f%2C38c0021%2C38c0022%2C38c0023%2C38c0027%2C38c0028%2C38c002c%2C38c002d%2C38c002f%2C38c0030%2C38c0031%2C38c0032%2C38c0033%2C38c0034%2C38c0035%2C38c0036%2C38c0037%2C38c0038%2C38c0039%2C38c003a%2C38c003b%2C38c003c%2C38c003d%2C38c003e%2C38c0041%2C38c0042%2C38c0044%2C38c0045%2C38c0046%2C38c0047%2C38c0048%2C38c0049%2C38c004a%2C38c004d%2C38c004e%2C38c004f%2C38c0051%2C38c0052%2C38c0053%2C38c0054%2C38c0055%2C38c005a%2C38c005b%2C38c005c%2C38c005d%2C38c005e%2C38c0060%2C38c0062&amp;mnonly=0&amp;newproducts=0&amp;ColumnSort=1000011&amp;page=1&amp;stock=0&amp;pbfree=0&amp;rohs=0&amp;quantity=&amp;ptm=0&amp;fid=0&amp;pageSize=25</t>
  </si>
  <si>
    <t>narrower search:</t>
  </si>
  <si>
    <t>http://www.digikey.com/product-search/en?FV=fff4001e%2Cfff80113%2Cd80035%2Cd8026e%2Cd80273%2Cd80274%2Cd80275%2Cd8027a%2Cd8029b%2Cd802e7%2Cd803da%2C3600011%2C3600012%2C3600013%2C3600014%2C3600015%2C3600017%2C3600018%2C38c0002%2C38c0006%2C38c0012%2C38c0015%2C38c0018%2C38c001c%2C38c001d%2C38c002d%2C38c0034%2C38c003c%2C38c0048%2C38c005d%2C38c0060&amp;mnonly=0&amp;newproducts=0&amp;ColumnSort=1000011&amp;page=2&amp;stock=0&amp;pbfree=0&amp;rohs=0&amp;quantity=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</si>
</sst>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  <xf numFmtId="165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3GD20TR/497-12081-1-ND/279312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lnmh9ip6v2uc.cloudfront.net/datasheets/Sensors/Gyros/3-Axis/CD00265057.pdf" TargetMode="External"/><Relationship Id="rId7" Type="http://schemas.openxmlformats.org/officeDocument/2006/relationships/hyperlink" Target="http://www.st.com/web/en/resource/technical/document/datasheet/DM00060659.pdf" TargetMode="External"/><Relationship Id="rId12" Type="http://schemas.openxmlformats.org/officeDocument/2006/relationships/hyperlink" Target="https://www.sparkfun.com/datasheets/Sensors/Gyro/PS-ITG-3200-00-01.4.pdf" TargetMode="External"/><Relationship Id="rId2" Type="http://schemas.openxmlformats.org/officeDocument/2006/relationships/hyperlink" Target="http://www.digikey.com/product-detail/en/L3G4200DTR/497-11071-1-ND/2587903" TargetMode="External"/><Relationship Id="rId1" Type="http://schemas.openxmlformats.org/officeDocument/2006/relationships/hyperlink" Target="https://www.sparkfun.com/products/9793" TargetMode="External"/><Relationship Id="rId6" Type="http://schemas.openxmlformats.org/officeDocument/2006/relationships/hyperlink" Target="http://www.digikey.com/product-detail/en/L3GD20HTR/497-13931-1-ND/4357644" TargetMode="External"/><Relationship Id="rId11" Type="http://schemas.openxmlformats.org/officeDocument/2006/relationships/hyperlink" Target="http://www.digikey.com/product-detail/en/MAX21000%2B/MAX21000%2B-ND/3975961" TargetMode="External"/><Relationship Id="rId5" Type="http://schemas.openxmlformats.org/officeDocument/2006/relationships/hyperlink" Target="http://ae-bst.resource.bosch.com/media/products/dokumente/bmg160/BST-BMG160-DS000-07_published.pdf" TargetMode="External"/><Relationship Id="rId10" Type="http://schemas.openxmlformats.org/officeDocument/2006/relationships/hyperlink" Target="http://datasheets.maximintegrated.com/en/ds/MAX21000.pdf" TargetMode="External"/><Relationship Id="rId4" Type="http://schemas.openxmlformats.org/officeDocument/2006/relationships/hyperlink" Target="http://www.digikey.com/product-detail/en/BMG160/828-1042-1-ND/4196689" TargetMode="External"/><Relationship Id="rId9" Type="http://schemas.openxmlformats.org/officeDocument/2006/relationships/hyperlink" Target="http://www.st.com/web/en/resource/technical/document/datasheet/DM00036465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MPU-6500/1428-1011-1-ND/4385413" TargetMode="External"/><Relationship Id="rId7" Type="http://schemas.openxmlformats.org/officeDocument/2006/relationships/hyperlink" Target="http://www.digikey.com/product-detail/en/MPU-9150/1428-1009-1-ND/4038014" TargetMode="External"/><Relationship Id="rId2" Type="http://schemas.openxmlformats.org/officeDocument/2006/relationships/hyperlink" Target="http://www.cdiweb.com/datasheets/invensense/MPU-6050_DataSheet_V3%204.pdf" TargetMode="External"/><Relationship Id="rId1" Type="http://schemas.openxmlformats.org/officeDocument/2006/relationships/hyperlink" Target="http://www.digikey.com/product-detail/en/MPU-6050/1428-1007-1-ND/4038010" TargetMode="External"/><Relationship Id="rId6" Type="http://schemas.openxmlformats.org/officeDocument/2006/relationships/hyperlink" Target="http://www.cdiweb.com/datasheets/invensense/MPU-9150_DataSheet_V4%203.pdf" TargetMode="External"/><Relationship Id="rId5" Type="http://schemas.openxmlformats.org/officeDocument/2006/relationships/hyperlink" Target="http://www.digikey.com/product-detail/en/MPU-6000/1428-1005-1-ND/4038006" TargetMode="External"/><Relationship Id="rId4" Type="http://schemas.openxmlformats.org/officeDocument/2006/relationships/hyperlink" Target="http://www.cdiweb.com/datasheets/invensense/MPU-6050_DataSheet_V3%204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836" TargetMode="External"/><Relationship Id="rId7" Type="http://schemas.openxmlformats.org/officeDocument/2006/relationships/hyperlink" Target="http://www.digikey.com/product-search/en?FV=fff4001e%2Cfff80113%2Cd80035%2Cd80210%2Cd8022e%2Cd8026e%2Cd80273%2Cd80274%2Cd80275%2Cd8027a%2Cd80280%2Cd8029b%2Cd802c1%2Cd802e6%2Cd802e7%2Cd80301%2Cd803da%2C3600011%2C3600012%2C3600013%2C3600014%2C3600015%2C3600017%2C3600018%2C38c0002%2C38c0003%2C38c0004%2C38c0005%2C38c0006%2C38c0007%2C38c0008%2C38c0009%2C38c000a%2C38c000c%2C38c000e%2C38c000f%2C38c0011%2C38c0012%2C38c0015%2C38c0016%2C38c0018%2C38c001a%2C38c001c%2C38c001d%2C38c001e%2C38c001f%2C38c0021%2C38c0022%2C38c0023%2C38c0027%2C38c0028%2C38c002c%2C38c002d%2C38c002f%2C38c0030%2C38c0031%2C38c0032%2C38c0033%2C38c0034%2C38c0035%2C38c0036%2C38c0037%2C38c0038%2C38c0039%2C38c003a%2C38c003b%2C38c003c%2C38c003d%2C38c003e%2C38c0041%2C38c0042%2C38c0044%2C38c0045%2C38c0046%2C38c0047%2C38c0048%2C38c0049%2C38c004a%2C38c004d%2C38c004e%2C38c004f%2C38c0051%2C38c0052%2C38c0053%2C38c0054%2C38c0055%2C38c005a%2C38c005b%2C38c005c%2C38c005d%2C38c005e%2C38c0060%2C38c0062&amp;mnonly=0&amp;newproducts=0&amp;ColumnSort=1000011&amp;page=1&amp;stock=0&amp;pbfree=0&amp;rohs=0&amp;quantity=&amp;ptm=0&amp;fid=0&amp;pageSize=25" TargetMode="External"/><Relationship Id="rId2" Type="http://schemas.openxmlformats.org/officeDocument/2006/relationships/hyperlink" Target="https://www.sparkfun.com/products/10955" TargetMode="External"/><Relationship Id="rId1" Type="http://schemas.openxmlformats.org/officeDocument/2006/relationships/hyperlink" Target="https://www.sparkfun.com/datasheets/Sensors/Accelerometer/ADXL345.pdf" TargetMode="External"/><Relationship Id="rId6" Type="http://schemas.openxmlformats.org/officeDocument/2006/relationships/hyperlink" Target="https://www.sparkfun.com/products/10252" TargetMode="External"/><Relationship Id="rId5" Type="http://schemas.openxmlformats.org/officeDocument/2006/relationships/hyperlink" Target="https://www.sparkfun.com/products/10345" TargetMode="External"/><Relationship Id="rId4" Type="http://schemas.openxmlformats.org/officeDocument/2006/relationships/hyperlink" Target="https://www.sparkfun.com/products/retired/9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"/>
    </sheetView>
  </sheetViews>
  <sheetFormatPr defaultRowHeight="15" x14ac:dyDescent="0.25"/>
  <cols>
    <col min="1" max="1" width="30.7109375" bestFit="1" customWidth="1"/>
    <col min="2" max="2" width="6.42578125" bestFit="1" customWidth="1"/>
    <col min="3" max="3" width="13.7109375" bestFit="1" customWidth="1"/>
    <col min="4" max="4" width="18.28515625" bestFit="1" customWidth="1"/>
    <col min="5" max="5" width="7" bestFit="1" customWidth="1"/>
    <col min="6" max="6" width="10.140625" customWidth="1"/>
    <col min="8" max="8" width="10.42578125" customWidth="1"/>
  </cols>
  <sheetData>
    <row r="1" spans="1:8" x14ac:dyDescent="0.25">
      <c r="A1" t="s">
        <v>1</v>
      </c>
      <c r="B1" t="s">
        <v>11</v>
      </c>
      <c r="C1" t="s">
        <v>32</v>
      </c>
      <c r="D1" t="s">
        <v>25</v>
      </c>
      <c r="E1" t="s">
        <v>0</v>
      </c>
      <c r="F1" t="s">
        <v>3</v>
      </c>
      <c r="G1" t="s">
        <v>2</v>
      </c>
      <c r="H1" t="s">
        <v>14</v>
      </c>
    </row>
    <row r="2" spans="1:8" x14ac:dyDescent="0.25">
      <c r="A2" t="s">
        <v>34</v>
      </c>
      <c r="B2">
        <v>3</v>
      </c>
      <c r="C2">
        <v>2000</v>
      </c>
      <c r="D2" s="2">
        <f>1/15</f>
        <v>6.6666666666666666E-2</v>
      </c>
      <c r="E2" s="4">
        <v>5.0999999999999996</v>
      </c>
      <c r="F2" s="1" t="s">
        <v>33</v>
      </c>
      <c r="G2" s="1" t="s">
        <v>35</v>
      </c>
      <c r="H2" t="s">
        <v>37</v>
      </c>
    </row>
    <row r="3" spans="1:8" x14ac:dyDescent="0.25">
      <c r="A3" t="s">
        <v>23</v>
      </c>
      <c r="B3">
        <v>3</v>
      </c>
      <c r="C3">
        <v>2000</v>
      </c>
      <c r="D3" s="2">
        <f>C3*2/(2^16)</f>
        <v>6.103515625E-2</v>
      </c>
      <c r="E3" s="4">
        <v>6.25</v>
      </c>
      <c r="F3" s="1" t="s">
        <v>24</v>
      </c>
      <c r="G3" s="1" t="s">
        <v>22</v>
      </c>
      <c r="H3" t="s">
        <v>38</v>
      </c>
    </row>
    <row r="4" spans="1:8" x14ac:dyDescent="0.25">
      <c r="A4" t="s">
        <v>27</v>
      </c>
      <c r="B4">
        <v>3</v>
      </c>
      <c r="C4">
        <v>2000</v>
      </c>
      <c r="D4">
        <v>7.0000000000000007E-2</v>
      </c>
      <c r="E4" s="4">
        <v>6.71</v>
      </c>
      <c r="F4" s="1" t="s">
        <v>28</v>
      </c>
      <c r="G4" s="1" t="s">
        <v>26</v>
      </c>
    </row>
    <row r="5" spans="1:8" x14ac:dyDescent="0.25">
      <c r="A5" t="s">
        <v>29</v>
      </c>
      <c r="B5">
        <v>3</v>
      </c>
      <c r="C5">
        <v>2000</v>
      </c>
      <c r="D5">
        <v>7.0000000000000007E-2</v>
      </c>
      <c r="E5" s="4">
        <v>6.95</v>
      </c>
      <c r="F5" s="1" t="s">
        <v>31</v>
      </c>
      <c r="G5" s="1" t="s">
        <v>30</v>
      </c>
    </row>
    <row r="6" spans="1:8" x14ac:dyDescent="0.25">
      <c r="A6" t="s">
        <v>15</v>
      </c>
      <c r="B6">
        <v>3</v>
      </c>
      <c r="C6">
        <v>2000</v>
      </c>
      <c r="D6">
        <v>7.0000000000000007E-2</v>
      </c>
      <c r="E6" s="4">
        <v>12</v>
      </c>
      <c r="F6" s="1" t="s">
        <v>9</v>
      </c>
      <c r="G6" s="1" t="s">
        <v>10</v>
      </c>
    </row>
    <row r="7" spans="1:8" x14ac:dyDescent="0.25">
      <c r="A7" t="s">
        <v>7</v>
      </c>
      <c r="B7">
        <v>3</v>
      </c>
      <c r="C7">
        <v>2000</v>
      </c>
      <c r="D7" s="2">
        <f>1/14.375</f>
        <v>6.9565217391304349E-2</v>
      </c>
      <c r="E7" s="4">
        <v>25</v>
      </c>
      <c r="F7" s="1" t="s">
        <v>36</v>
      </c>
      <c r="G7" s="1" t="s">
        <v>8</v>
      </c>
    </row>
    <row r="8" spans="1:8" x14ac:dyDescent="0.25">
      <c r="G8" s="1"/>
    </row>
  </sheetData>
  <hyperlinks>
    <hyperlink ref="G7" r:id="rId1"/>
    <hyperlink ref="G6" r:id="rId2"/>
    <hyperlink ref="F6" r:id="rId3"/>
    <hyperlink ref="G3" r:id="rId4"/>
    <hyperlink ref="F3" r:id="rId5"/>
    <hyperlink ref="G4" r:id="rId6"/>
    <hyperlink ref="F4" r:id="rId7"/>
    <hyperlink ref="G5" r:id="rId8"/>
    <hyperlink ref="F5" r:id="rId9"/>
    <hyperlink ref="F2" r:id="rId10"/>
    <hyperlink ref="G2" r:id="rId11"/>
    <hyperlink ref="F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"/>
    </sheetView>
  </sheetViews>
  <sheetFormatPr defaultRowHeight="15" x14ac:dyDescent="0.25"/>
  <cols>
    <col min="1" max="1" width="22" bestFit="1" customWidth="1"/>
    <col min="2" max="2" width="6.42578125" bestFit="1" customWidth="1"/>
    <col min="3" max="3" width="13.28515625" bestFit="1" customWidth="1"/>
    <col min="4" max="4" width="14.28515625" bestFit="1" customWidth="1"/>
    <col min="5" max="5" width="11" bestFit="1" customWidth="1"/>
    <col min="6" max="6" width="14.42578125" bestFit="1" customWidth="1"/>
    <col min="7" max="7" width="5.42578125" bestFit="1" customWidth="1"/>
  </cols>
  <sheetData>
    <row r="1" spans="1:10" x14ac:dyDescent="0.25">
      <c r="A1" t="s">
        <v>1</v>
      </c>
      <c r="B1" t="s">
        <v>11</v>
      </c>
      <c r="C1" t="s">
        <v>5</v>
      </c>
      <c r="D1" t="s">
        <v>6</v>
      </c>
      <c r="E1" t="s">
        <v>12</v>
      </c>
      <c r="F1" t="s">
        <v>13</v>
      </c>
      <c r="G1" t="s">
        <v>0</v>
      </c>
      <c r="H1" t="s">
        <v>3</v>
      </c>
      <c r="I1" t="s">
        <v>2</v>
      </c>
      <c r="J1" t="s">
        <v>14</v>
      </c>
    </row>
    <row r="2" spans="1:10" x14ac:dyDescent="0.25">
      <c r="A2" t="s">
        <v>45</v>
      </c>
      <c r="B2">
        <v>6</v>
      </c>
      <c r="C2">
        <v>2000</v>
      </c>
      <c r="D2" s="2">
        <f>C2*2/(2^16)</f>
        <v>6.103515625E-2</v>
      </c>
      <c r="E2" s="3">
        <v>2</v>
      </c>
      <c r="F2" s="3">
        <v>16</v>
      </c>
      <c r="G2" s="4">
        <v>11</v>
      </c>
      <c r="H2" s="1" t="s">
        <v>39</v>
      </c>
      <c r="I2" s="1" t="s">
        <v>46</v>
      </c>
      <c r="J2" t="s">
        <v>44</v>
      </c>
    </row>
    <row r="3" spans="1:10" x14ac:dyDescent="0.25">
      <c r="A3" t="s">
        <v>42</v>
      </c>
      <c r="B3">
        <v>6</v>
      </c>
      <c r="C3">
        <v>2000</v>
      </c>
      <c r="D3" s="2">
        <f>C3*2/(2^16)</f>
        <v>6.103515625E-2</v>
      </c>
      <c r="E3" s="3">
        <v>2</v>
      </c>
      <c r="F3" s="3">
        <v>16</v>
      </c>
      <c r="G3" s="4">
        <v>11</v>
      </c>
      <c r="H3" s="1" t="s">
        <v>39</v>
      </c>
      <c r="I3" s="1" t="s">
        <v>4</v>
      </c>
      <c r="J3" t="s">
        <v>43</v>
      </c>
    </row>
    <row r="4" spans="1:10" x14ac:dyDescent="0.25">
      <c r="A4" t="s">
        <v>41</v>
      </c>
      <c r="B4">
        <v>6</v>
      </c>
      <c r="C4">
        <v>2000</v>
      </c>
      <c r="D4" s="2">
        <f>1/16.4</f>
        <v>6.0975609756097567E-2</v>
      </c>
      <c r="E4">
        <v>2</v>
      </c>
      <c r="F4">
        <v>16</v>
      </c>
      <c r="G4">
        <v>11</v>
      </c>
      <c r="I4" s="1" t="s">
        <v>40</v>
      </c>
    </row>
    <row r="5" spans="1:10" x14ac:dyDescent="0.25">
      <c r="A5" t="s">
        <v>47</v>
      </c>
      <c r="B5">
        <v>9</v>
      </c>
      <c r="C5">
        <v>2000</v>
      </c>
      <c r="D5" s="2">
        <f>1/16.4</f>
        <v>6.0975609756097567E-2</v>
      </c>
      <c r="E5">
        <v>2</v>
      </c>
      <c r="F5">
        <v>16</v>
      </c>
      <c r="G5">
        <v>13</v>
      </c>
      <c r="H5" s="1" t="s">
        <v>48</v>
      </c>
      <c r="I5" s="1" t="s">
        <v>49</v>
      </c>
    </row>
    <row r="12" spans="1:10" x14ac:dyDescent="0.25">
      <c r="H12" s="1"/>
    </row>
  </sheetData>
  <hyperlinks>
    <hyperlink ref="I3" r:id="rId1"/>
    <hyperlink ref="H3" r:id="rId2" display="http://www.cdiweb.com/datasheets/invensense/MPU-6050_DataSheet_V3 4.pdf"/>
    <hyperlink ref="I4" r:id="rId3"/>
    <hyperlink ref="H2" r:id="rId4" display="http://www.cdiweb.com/datasheets/invensense/MPU-6050_DataSheet_V3 4.pdf"/>
    <hyperlink ref="I2" r:id="rId5"/>
    <hyperlink ref="H5" r:id="rId6" display="http://www.cdiweb.com/datasheets/invensense/MPU-9150_DataSheet_V4 3.pdf"/>
    <hyperlink ref="I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34" sqref="G34"/>
    </sheetView>
  </sheetViews>
  <sheetFormatPr defaultRowHeight="15" x14ac:dyDescent="0.25"/>
  <cols>
    <col min="3" max="3" width="13.28515625" bestFit="1" customWidth="1"/>
  </cols>
  <sheetData>
    <row r="1" spans="1:7" x14ac:dyDescent="0.25">
      <c r="A1" t="s">
        <v>1</v>
      </c>
      <c r="B1" t="s">
        <v>11</v>
      </c>
      <c r="C1" t="s">
        <v>12</v>
      </c>
      <c r="D1" t="s">
        <v>6</v>
      </c>
      <c r="E1" t="s">
        <v>0</v>
      </c>
      <c r="F1" t="s">
        <v>3</v>
      </c>
      <c r="G1" t="s">
        <v>2</v>
      </c>
    </row>
    <row r="6" spans="1:7" x14ac:dyDescent="0.25">
      <c r="G6" s="1"/>
    </row>
    <row r="9" spans="1:7" x14ac:dyDescent="0.25">
      <c r="G9" s="1" t="s">
        <v>21</v>
      </c>
    </row>
    <row r="14" spans="1:7" x14ac:dyDescent="0.25">
      <c r="G14" s="1" t="s">
        <v>16</v>
      </c>
    </row>
    <row r="15" spans="1:7" x14ac:dyDescent="0.25">
      <c r="G15" s="1" t="s">
        <v>17</v>
      </c>
    </row>
    <row r="16" spans="1:7" x14ac:dyDescent="0.25">
      <c r="G16" s="1" t="s">
        <v>18</v>
      </c>
    </row>
    <row r="17" spans="3:7" x14ac:dyDescent="0.25">
      <c r="G17" s="1" t="s">
        <v>19</v>
      </c>
    </row>
    <row r="18" spans="3:7" x14ac:dyDescent="0.25">
      <c r="G18" s="1" t="s">
        <v>20</v>
      </c>
    </row>
    <row r="23" spans="3:7" x14ac:dyDescent="0.25">
      <c r="C23">
        <f>3/(2^14)</f>
        <v>1.8310546875E-4</v>
      </c>
      <c r="D23">
        <f>C23*1000</f>
        <v>0.18310546875</v>
      </c>
      <c r="E23" t="s">
        <v>50</v>
      </c>
    </row>
    <row r="24" spans="3:7" x14ac:dyDescent="0.25">
      <c r="C24">
        <f>1/C23</f>
        <v>5461.333333333333</v>
      </c>
      <c r="D24" t="s">
        <v>51</v>
      </c>
      <c r="E24">
        <f>C24/1000</f>
        <v>5.4613333333333332</v>
      </c>
      <c r="F24" t="s">
        <v>52</v>
      </c>
    </row>
    <row r="29" spans="3:7" x14ac:dyDescent="0.25">
      <c r="G29" t="s">
        <v>53</v>
      </c>
    </row>
    <row r="30" spans="3:7" x14ac:dyDescent="0.25">
      <c r="G30" s="1" t="s">
        <v>54</v>
      </c>
    </row>
    <row r="32" spans="3:7" x14ac:dyDescent="0.25">
      <c r="G32" t="s">
        <v>55</v>
      </c>
    </row>
    <row r="33" spans="7:7" x14ac:dyDescent="0.25">
      <c r="G33" t="s">
        <v>56</v>
      </c>
    </row>
  </sheetData>
  <hyperlinks>
    <hyperlink ref="G9" r:id="rId1"/>
    <hyperlink ref="G14" r:id="rId2"/>
    <hyperlink ref="G15" r:id="rId3"/>
    <hyperlink ref="G16" r:id="rId4"/>
    <hyperlink ref="G17" r:id="rId5"/>
    <hyperlink ref="G18" r:id="rId6"/>
    <hyperlink ref="G30" r:id="rId7" display="http://www.digikey.com/product-search/en?FV=fff4001e%2Cfff80113%2Cd80035%2Cd80210%2Cd8022e%2Cd8026e%2Cd80273%2Cd80274%2Cd80275%2Cd8027a%2Cd80280%2Cd8029b%2Cd802c1%2Cd802e6%2Cd802e7%2Cd80301%2Cd803da%2C3600011%2C3600012%2C3600013%2C3600014%2C3600015%2C3600017%2C3600018%2C38c0002%2C38c0003%2C38c0004%2C38c0005%2C38c0006%2C38c0007%2C38c0008%2C38c0009%2C38c000a%2C38c000c%2C38c000e%2C38c000f%2C38c0011%2C38c0012%2C38c0015%2C38c0016%2C38c0018%2C38c001a%2C38c001c%2C38c001d%2C38c001e%2C38c001f%2C38c0021%2C38c0022%2C38c0023%2C38c0027%2C38c0028%2C38c002c%2C38c002d%2C38c002f%2C38c0030%2C38c0031%2C38c0032%2C38c0033%2C38c0034%2C38c0035%2C38c0036%2C38c0037%2C38c0038%2C38c0039%2C38c003a%2C38c003b%2C38c003c%2C38c003d%2C38c003e%2C38c0041%2C38c0042%2C38c0044%2C38c0045%2C38c0046%2C38c0047%2C38c0048%2C38c0049%2C38c004a%2C38c004d%2C38c004e%2C38c004f%2C38c0051%2C38c0052%2C38c0053%2C38c0054%2C38c0055%2C38c005a%2C38c005b%2C38c005c%2C38c005d%2C38c005e%2C38c0060%2C38c0062&amp;mnonly=0&amp;newproducts=0&amp;ColumnSort=1000011&amp;page=1&amp;stock=0&amp;pbfree=0&amp;rohs=0&amp;quantity=&amp;ptm=0&amp;fid=0&amp;pageSize=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Gyros</vt:lpstr>
      <vt:lpstr>Both</vt:lpstr>
      <vt:lpstr>Accelerometers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2013-09-25T21:04:38Z</dcterms:created>
  <dcterms:modified xsi:type="dcterms:W3CDTF">2013-10-24T04:38:06Z</dcterms:modified>
</cp:coreProperties>
</file>