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even\Desktop\pixel-props\Hardware\"/>
    </mc:Choice>
  </mc:AlternateContent>
  <bookViews>
    <workbookView xWindow="0" yWindow="0" windowWidth="28800" windowHeight="12585" activeTab="1"/>
  </bookViews>
  <sheets>
    <sheet name="LiFePo4" sheetId="1" r:id="rId1"/>
    <sheet name="Li-Poly" sheetId="2" r:id="rId2"/>
    <sheet name="Round 1S Lipos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7" i="2" l="1"/>
  <c r="D17" i="2"/>
  <c r="K15" i="2"/>
  <c r="K16" i="2"/>
  <c r="K4" i="2"/>
  <c r="K8" i="2"/>
  <c r="K9" i="2"/>
  <c r="K5" i="2"/>
  <c r="K6" i="2"/>
  <c r="K7" i="2"/>
  <c r="K2" i="2"/>
  <c r="K3" i="2"/>
  <c r="D16" i="2"/>
  <c r="D15" i="2"/>
  <c r="D4" i="2"/>
  <c r="D8" i="2"/>
  <c r="D9" i="2"/>
  <c r="D5" i="2"/>
  <c r="D6" i="2"/>
  <c r="D7" i="2"/>
  <c r="D2" i="2"/>
  <c r="D3" i="2"/>
  <c r="C1" i="2"/>
  <c r="C1" i="1"/>
</calcChain>
</file>

<file path=xl/sharedStrings.xml><?xml version="1.0" encoding="utf-8"?>
<sst xmlns="http://schemas.openxmlformats.org/spreadsheetml/2006/main" count="102" uniqueCount="69">
  <si>
    <t>Name</t>
  </si>
  <si>
    <t>Link</t>
  </si>
  <si>
    <t>Price</t>
  </si>
  <si>
    <t>Type</t>
  </si>
  <si>
    <t>comments</t>
  </si>
  <si>
    <t>Weight (g)</t>
  </si>
  <si>
    <t>Capacity (Ah)</t>
  </si>
  <si>
    <t>ZIPPY Flightmax 700mAh 6.6V 5C LiFePo4 Receiver Pack</t>
  </si>
  <si>
    <t>LiFePo4</t>
  </si>
  <si>
    <t>http://www.hobbyking.com/hobbyking/store/__16807__ZIPPY_Flightmax_700mAh_6_6V_5C_LiFePo4_Receiver_Pack_USA_Warehouse_.html</t>
  </si>
  <si>
    <t>Zippy Flightmax 1100mAh 6.6v LiFePo4 2S1P Receiver Pac</t>
  </si>
  <si>
    <t>http://www.hobbyking.com/hobbyking/store/__20646__Zippy_Flightmax_1100mAh_6_6v_LiFePo4_2S1P_Receiver_Pack_USA_Warehouse_.html</t>
  </si>
  <si>
    <t>http://www.hobbyking.com/hobbyking/store/__28650__Turnigy_nano_tech_2100mAh_2S1P_20C_LiFePo4_Transmitter_Pack_Futaba_T14SG_US_Warehouse_.html</t>
  </si>
  <si>
    <t>Turnigy nano-tech 2100mAh 2S1P 20C LiFePo4 Transmitter Pack (Futaba T14SG)</t>
  </si>
  <si>
    <t>http://www.hobbyking.com/hobbyking/store/__20838__ZIPPY_Flightmax_2500mAh_6_6V_5C_LiFePo4_Receiver_Pack_USA_Warehouse_.html</t>
  </si>
  <si>
    <t>ZIPPY Flightmax 2500mAh 6.6V 5C LiFePo4 Receiver Pack</t>
  </si>
  <si>
    <t>long and narrow (3.2cm by 18cm cross section)</t>
  </si>
  <si>
    <t>ZIPPY Flightmax 1800mAh 2S1P 30C LiFePo4 Pack (USA Warehouse)</t>
  </si>
  <si>
    <t>http://www.hobbyking.com/hobbyking/store/__21779__ZIPPY_Flightmax_1800mAh_2S1P_30C_LiFePo4_Pack_USA_Warehouse_.html</t>
  </si>
  <si>
    <t>http://www.hobbyking.com/hobbyking/store/__21121__ZIPPY_Flightmax_2100mAh_2S1P_30C_LiFePo4_Pack_USA_Warehouse_.html</t>
  </si>
  <si>
    <t>ZIPPY Flightmax 2100mAh 2S1P 30C LiFePo4 Pack</t>
  </si>
  <si>
    <t>http://www.hobbyking.com/hobbyking/store/__33276__Turnigy_nano_tech_3000mAh_2S1P_20_40C_LiFePo4_Receiver_Pack_USA_Warehouse_.html</t>
  </si>
  <si>
    <t>Turnigy nano-tech 3000mAh 2S1P 20~40C LiFePo4 Receiver Pack </t>
  </si>
  <si>
    <t>ZIPPY Flightmax 4200mAh 2S2P 30C LiFePo4 Pack</t>
  </si>
  <si>
    <t>http://www.hobbyking.com/hobbyking/store/__18641__ZIPPY_Flightmax_4200mAh_2S2P_30C_LiFePo4_Pack_USA_Warehouse_.html</t>
  </si>
  <si>
    <t>ZIPPY Flightmax 3600mAh 2S2P 30C LiFePo4 Pack (USA Warehouse)</t>
  </si>
  <si>
    <t>http://www.hobbyking.com/hobbyking/store/__20641__ZIPPY_Flightmax_3600mAh_2S2P_30C_LiFePo4_Pack_USA_Warehouse_.html</t>
  </si>
  <si>
    <t>http://www.hobbyking.com/hobbyking/store/__23683__ZIPPY_Flightmax_4200mAh_2S1P_30C_LiFePo4_Pack_USA_Warehouse_.html</t>
  </si>
  <si>
    <t>ZIPPY Flightmax 4200mAh 2S1P 30C LiFePo4 Pack</t>
  </si>
  <si>
    <t>http://www.hobbyking.com/hobbyking/store/__28643__Turnigy_nano_tech_1300mah_2S_25_50C_Lipo_AIRSOFT_Pack_US_Warehouse_.html</t>
  </si>
  <si>
    <t>Turnigy nano-tech 1300mah 2S 25~50C Lipo AIRSOFT Pack</t>
  </si>
  <si>
    <t>Capacity (mAh)</t>
  </si>
  <si>
    <t>li-poly</t>
  </si>
  <si>
    <t>http://www.hobbyking.com/hobbyking/store/__43970__Turnigy_nano_tech_1200mah_2S_15_25C_Lipo_AIRSOFT_Pack_USA_warehouse_.html</t>
  </si>
  <si>
    <t>Turnigy nano-tech 1200mah 2S 15~25C Lipo AIRSOFT Pack</t>
  </si>
  <si>
    <t>http://www.hobbyking.com/hobbyking/store/__44076__Turnigy_nano_tech_1500mAh_2S_20_40C_Lipo_AIRSOFT_Pack_USA_warehouse_.html</t>
  </si>
  <si>
    <t>Turnigy nano-tech 1500mAh 2S 20-40C Lipo AIRSOFT Pack</t>
  </si>
  <si>
    <t>Turnigy nano-tech 1800mah 2S 20~40C Lipo AIRSOFT Pack</t>
  </si>
  <si>
    <t>http://www.hobbyking.com/hobbyking/store/__43976__Turnigy_nano_tech_1800mah_2S_20_40C_Lipo_AIRSOFT_Pack_USA_warehouse_.html</t>
  </si>
  <si>
    <t>Turnigy nano-tech 1000mAh 2S 20-40C Lipo AIRSOFT Pack</t>
  </si>
  <si>
    <t>http://www.hobbyking.com/hobbyking/store/__44072__Turnigy_nano_tech_1000mAh_2S_20_40C_Lipo_AIRSOFT_Pack_USA_warehouse_.html</t>
  </si>
  <si>
    <t>Turnigy nano-tech 1400mah 2S 15~25C Lipo AIRSOFT Pack</t>
  </si>
  <si>
    <t>http://www.hobbyking.com/hobbyking/store/__43971__Turnigy_nano_tech_1400mah_2S_15_25C_Lipo_AIRSOFT_Pack_USA_warehouse_.html</t>
  </si>
  <si>
    <t>http://www.hobbyking.com/hobbyking/store/__28638__Turnigy_nano_tech_2000mah_2S_15_25C_Lipo_AIRSOFT_Pack_US_Warehouse_.html</t>
  </si>
  <si>
    <t>Turnigy nano-tech 2000mah 2S 15~25C Lipo AIRSOFT Pack</t>
  </si>
  <si>
    <t>Turnigy nano-tech 1200mAh 2S 25-50C Lipo AIRSOFT Pack</t>
  </si>
  <si>
    <t>http://www.hobbyking.com/hobbyking/store/__44080__Turnigy_nano_tech_1200mAh_2S_25_50C_Lipo_AIRSOFT_Pack_USA_warehouse_.html</t>
  </si>
  <si>
    <t>Max Current</t>
  </si>
  <si>
    <t>http://www.hobbyking.com/hobbyking/store/__39491__Turnigy_nano_tech_1200mah_1S_15C_Round_Lipo_USA_warehouse_.html</t>
  </si>
  <si>
    <t>http://www.hobbyking.com/hobbyking/store/__36950__Turnigy_nano_tech_1000mah_1S_15C_Round_Lipo_USA_Warehouse_.html</t>
  </si>
  <si>
    <t>http://www.hobbyking.com/hobbyking/store/__36949__Turnigy_nano_tech_900mah_1S_15C_Round_Lipo_USA_Warehouse_.html</t>
  </si>
  <si>
    <t>http://www.hobbyking.com/hobbyking/store/__36948__Turnigy_nano_tech_650mAh_1S_15c_Round_Lipo_USA_Warehouse_.html</t>
  </si>
  <si>
    <t>all these dudes</t>
  </si>
  <si>
    <t>Turnigy nano-tech</t>
  </si>
  <si>
    <t>http://www.hobbyking.com/hobbyking/store/uh_listCategoriesAndProducts.asp?cwhl=XX&amp;idCategory=378&amp;v=&amp;sortlist=W&amp;LiPoConfig=2&amp;CatSortOrder=desc</t>
  </si>
  <si>
    <t>I think these are more compact than other turnigys</t>
  </si>
  <si>
    <t>ZIPPY Compact</t>
  </si>
  <si>
    <t>http://www.hobbyking.com/hobbyking/store/uh_listCategoriesAndProducts.asp?cwhl=XX&amp;idCategory=545&amp;v=&amp;sortlist=W&amp;LiPoConfig=2&amp;CatSortOrder=desc</t>
  </si>
  <si>
    <t>same</t>
  </si>
  <si>
    <t>http://www.hobbyking.com/hobbyking/store/uh_viewItem.asp?idProduct=16589</t>
  </si>
  <si>
    <t>battery that becca found</t>
  </si>
  <si>
    <t>Turnigy 1700mAh 2S 20C Lipo Pack</t>
  </si>
  <si>
    <t>Turnigy nano-tech 1000mah 2S 20~40C Lipo AIRSOFT Pack</t>
  </si>
  <si>
    <t>http://www.hobbyking.com/hobbyking/store/__44070__Turnigy_nano_tech_1000mah_2S_20_40C_Lipo_AIRSOFT_Pack_USA_warehouse_.html</t>
  </si>
  <si>
    <t>airsoft 2 pack form factor</t>
  </si>
  <si>
    <t>Height</t>
  </si>
  <si>
    <t>Width</t>
  </si>
  <si>
    <t>Diagonal</t>
  </si>
  <si>
    <t>http://www.hobbyking.com/hobbyking/store/__43968__Turnigy_nano_tech_1200mah_2S_15_25C_Lipo_AIRSOFT_Pack_USA_warehouse_.html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</si>
</sst>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2" formatCode="0.0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172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hobbyking.com/hobbyking/store/__18641__ZIPPY_Flightmax_4200mAh_2S2P_30C_LiFePo4_Pack_USA_Warehouse_.html" TargetMode="External"/><Relationship Id="rId3" Type="http://schemas.openxmlformats.org/officeDocument/2006/relationships/hyperlink" Target="http://www.hobbyking.com/hobbyking/store/__28650__Turnigy_nano_tech_2100mAh_2S1P_20C_LiFePo4_Transmitter_Pack_Futaba_T14SG_US_Warehouse_.html" TargetMode="External"/><Relationship Id="rId7" Type="http://schemas.openxmlformats.org/officeDocument/2006/relationships/hyperlink" Target="http://www.hobbyking.com/hobbyking/store/__33276__Turnigy_nano_tech_3000mAh_2S1P_20_40C_LiFePo4_Receiver_Pack_USA_Warehouse_.html" TargetMode="External"/><Relationship Id="rId2" Type="http://schemas.openxmlformats.org/officeDocument/2006/relationships/hyperlink" Target="http://www.hobbyking.com/hobbyking/store/__20646__Zippy_Flightmax_1100mAh_6_6v_LiFePo4_2S1P_Receiver_Pack_USA_Warehouse_.html" TargetMode="External"/><Relationship Id="rId1" Type="http://schemas.openxmlformats.org/officeDocument/2006/relationships/hyperlink" Target="http://www.hobbyking.com/hobbyking/store/__16807__ZIPPY_Flightmax_700mAh_6_6V_5C_LiFePo4_Receiver_Pack_USA_Warehouse_.html" TargetMode="External"/><Relationship Id="rId6" Type="http://schemas.openxmlformats.org/officeDocument/2006/relationships/hyperlink" Target="http://www.hobbyking.com/hobbyking/store/__21121__ZIPPY_Flightmax_2100mAh_2S1P_30C_LiFePo4_Pack_USA_Warehouse_.html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://www.hobbyking.com/hobbyking/store/__21779__ZIPPY_Flightmax_1800mAh_2S1P_30C_LiFePo4_Pack_USA_Warehouse_.html" TargetMode="External"/><Relationship Id="rId10" Type="http://schemas.openxmlformats.org/officeDocument/2006/relationships/hyperlink" Target="http://www.hobbyking.com/hobbyking/store/__23683__ZIPPY_Flightmax_4200mAh_2S1P_30C_LiFePo4_Pack_USA_Warehouse_.html" TargetMode="External"/><Relationship Id="rId4" Type="http://schemas.openxmlformats.org/officeDocument/2006/relationships/hyperlink" Target="http://www.hobbyking.com/hobbyking/store/__20838__ZIPPY_Flightmax_2500mAh_6_6V_5C_LiFePo4_Receiver_Pack_USA_Warehouse_.html" TargetMode="External"/><Relationship Id="rId9" Type="http://schemas.openxmlformats.org/officeDocument/2006/relationships/hyperlink" Target="http://www.hobbyking.com/hobbyking/store/__20641__ZIPPY_Flightmax_3600mAh_2S2P_30C_LiFePo4_Pack_USA_Warehouse_.html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hobbyking.com/hobbyking/store/__44080__Turnigy_nano_tech_1200mAh_2S_25_50C_Lipo_AIRSOFT_Pack_USA_warehouse_.html" TargetMode="External"/><Relationship Id="rId13" Type="http://schemas.openxmlformats.org/officeDocument/2006/relationships/hyperlink" Target="http://www.hobbyking.com/hobbyking/store/__43968__Turnigy_nano_tech_1200mah_2S_15_25C_Lipo_AIRSOFT_Pack_USA_warehouse_.html" TargetMode="External"/><Relationship Id="rId3" Type="http://schemas.openxmlformats.org/officeDocument/2006/relationships/hyperlink" Target="http://www.hobbyking.com/hobbyking/store/__44076__Turnigy_nano_tech_1500mAh_2S_20_40C_Lipo_AIRSOFT_Pack_USA_warehouse_.html" TargetMode="External"/><Relationship Id="rId7" Type="http://schemas.openxmlformats.org/officeDocument/2006/relationships/hyperlink" Target="http://www.hobbyking.com/hobbyking/store/__28638__Turnigy_nano_tech_2000mah_2S_15_25C_Lipo_AIRSOFT_Pack_US_Warehouse_.html" TargetMode="External"/><Relationship Id="rId12" Type="http://schemas.openxmlformats.org/officeDocument/2006/relationships/hyperlink" Target="http://www.hobbyking.com/hobbyking/store/__44070__Turnigy_nano_tech_1000mah_2S_20_40C_Lipo_AIRSOFT_Pack_USA_warehouse_.html" TargetMode="External"/><Relationship Id="rId2" Type="http://schemas.openxmlformats.org/officeDocument/2006/relationships/hyperlink" Target="http://www.hobbyking.com/hobbyking/store/__43970__Turnigy_nano_tech_1200mah_2S_15_25C_Lipo_AIRSOFT_Pack_USA_warehouse_.html" TargetMode="External"/><Relationship Id="rId1" Type="http://schemas.openxmlformats.org/officeDocument/2006/relationships/hyperlink" Target="http://www.hobbyking.com/hobbyking/store/__28643__Turnigy_nano_tech_1300mah_2S_25_50C_Lipo_AIRSOFT_Pack_US_Warehouse_.html" TargetMode="External"/><Relationship Id="rId6" Type="http://schemas.openxmlformats.org/officeDocument/2006/relationships/hyperlink" Target="http://www.hobbyking.com/hobbyking/store/__43971__Turnigy_nano_tech_1400mah_2S_15_25C_Lipo_AIRSOFT_Pack_USA_warehouse_.html" TargetMode="External"/><Relationship Id="rId11" Type="http://schemas.openxmlformats.org/officeDocument/2006/relationships/hyperlink" Target="http://www.hobbyking.com/hobbyking/store/uh_viewItem.asp?idProduct=16589" TargetMode="External"/><Relationship Id="rId5" Type="http://schemas.openxmlformats.org/officeDocument/2006/relationships/hyperlink" Target="http://www.hobbyking.com/hobbyking/store/__44072__Turnigy_nano_tech_1000mAh_2S_20_40C_Lipo_AIRSOFT_Pack_USA_warehouse_.html" TargetMode="External"/><Relationship Id="rId10" Type="http://schemas.openxmlformats.org/officeDocument/2006/relationships/hyperlink" Target="http://www.hobbyking.com/hobbyking/store/uh_listCategoriesAndProducts.asp?cwhl=XX&amp;idCategory=545&amp;v=&amp;sortlist=W&amp;LiPoConfig=2&amp;CatSortOrder=desc" TargetMode="External"/><Relationship Id="rId4" Type="http://schemas.openxmlformats.org/officeDocument/2006/relationships/hyperlink" Target="http://www.hobbyking.com/hobbyking/store/__43976__Turnigy_nano_tech_1800mah_2S_20_40C_Lipo_AIRSOFT_Pack_USA_warehouse_.html" TargetMode="External"/><Relationship Id="rId9" Type="http://schemas.openxmlformats.org/officeDocument/2006/relationships/hyperlink" Target="http://www.hobbyking.com/hobbyking/store/uh_listCategoriesAndProducts.asp?cwhl=XX&amp;idCategory=378&amp;v=&amp;sortlist=W&amp;LiPoConfig=2&amp;CatSortOrder=desc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hobbyking.com/hobbyking/store/__36949__Turnigy_nano_tech_900mah_1S_15C_Round_Lipo_USA_Warehouse_.html" TargetMode="External"/><Relationship Id="rId2" Type="http://schemas.openxmlformats.org/officeDocument/2006/relationships/hyperlink" Target="http://www.hobbyking.com/hobbyking/store/__36950__Turnigy_nano_tech_1000mah_1S_15C_Round_Lipo_USA_Warehouse_.html" TargetMode="External"/><Relationship Id="rId1" Type="http://schemas.openxmlformats.org/officeDocument/2006/relationships/hyperlink" Target="http://www.hobbyking.com/hobbyking/store/__39491__Turnigy_nano_tech_1200mah_1S_15C_Round_Lipo_USA_warehouse_.html" TargetMode="External"/><Relationship Id="rId4" Type="http://schemas.openxmlformats.org/officeDocument/2006/relationships/hyperlink" Target="http://www.hobbyking.com/hobbyking/store/__36948__Turnigy_nano_tech_650mAh_1S_15c_Round_Lipo_USA_Warehouse_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sqref="A1:H1"/>
    </sheetView>
  </sheetViews>
  <sheetFormatPr defaultRowHeight="15" x14ac:dyDescent="0.25"/>
  <cols>
    <col min="1" max="1" width="9" customWidth="1"/>
    <col min="2" max="2" width="12.7109375" bestFit="1" customWidth="1"/>
    <col min="3" max="3" width="12.5703125" bestFit="1" customWidth="1"/>
    <col min="4" max="4" width="10.28515625" bestFit="1" customWidth="1"/>
    <col min="5" max="5" width="5.42578125" bestFit="1" customWidth="1"/>
    <col min="6" max="6" width="5.28515625" bestFit="1" customWidth="1"/>
    <col min="7" max="7" width="8.42578125" customWidth="1"/>
    <col min="8" max="8" width="10.28515625" bestFit="1" customWidth="1"/>
  </cols>
  <sheetData>
    <row r="1" spans="1:8" x14ac:dyDescent="0.25">
      <c r="A1" t="s">
        <v>0</v>
      </c>
      <c r="B1" t="s">
        <v>6</v>
      </c>
      <c r="C1" t="str">
        <f>"Discharge (C)"</f>
        <v>Discharge (C)</v>
      </c>
      <c r="D1" t="s">
        <v>5</v>
      </c>
      <c r="E1" t="s">
        <v>2</v>
      </c>
      <c r="F1" t="s">
        <v>3</v>
      </c>
      <c r="G1" t="s">
        <v>1</v>
      </c>
      <c r="H1" t="s">
        <v>4</v>
      </c>
    </row>
    <row r="2" spans="1:8" x14ac:dyDescent="0.25">
      <c r="A2" t="s">
        <v>7</v>
      </c>
      <c r="B2">
        <v>700</v>
      </c>
      <c r="C2">
        <v>5</v>
      </c>
      <c r="D2">
        <v>41</v>
      </c>
      <c r="E2">
        <v>3</v>
      </c>
      <c r="F2" t="s">
        <v>8</v>
      </c>
      <c r="G2" s="1" t="s">
        <v>9</v>
      </c>
    </row>
    <row r="3" spans="1:8" x14ac:dyDescent="0.25">
      <c r="A3" t="s">
        <v>10</v>
      </c>
      <c r="B3">
        <v>1100</v>
      </c>
      <c r="C3">
        <v>10</v>
      </c>
      <c r="D3">
        <v>65</v>
      </c>
      <c r="E3">
        <v>4</v>
      </c>
      <c r="F3" t="s">
        <v>8</v>
      </c>
      <c r="G3" s="1" t="s">
        <v>11</v>
      </c>
    </row>
    <row r="4" spans="1:8" x14ac:dyDescent="0.25">
      <c r="A4" t="s">
        <v>13</v>
      </c>
      <c r="B4">
        <v>2100</v>
      </c>
      <c r="C4">
        <v>20</v>
      </c>
      <c r="D4">
        <v>103</v>
      </c>
      <c r="E4">
        <v>14</v>
      </c>
      <c r="F4" t="s">
        <v>8</v>
      </c>
      <c r="G4" s="1" t="s">
        <v>12</v>
      </c>
    </row>
    <row r="5" spans="1:8" x14ac:dyDescent="0.25">
      <c r="A5" t="s">
        <v>15</v>
      </c>
      <c r="B5">
        <v>2500</v>
      </c>
      <c r="C5">
        <v>5</v>
      </c>
      <c r="D5">
        <v>132</v>
      </c>
      <c r="E5">
        <v>9</v>
      </c>
      <c r="F5" t="s">
        <v>8</v>
      </c>
      <c r="G5" s="1" t="s">
        <v>14</v>
      </c>
      <c r="H5" t="s">
        <v>16</v>
      </c>
    </row>
    <row r="6" spans="1:8" x14ac:dyDescent="0.25">
      <c r="A6" t="s">
        <v>17</v>
      </c>
      <c r="B6">
        <v>1800</v>
      </c>
      <c r="C6">
        <v>30</v>
      </c>
      <c r="D6">
        <v>136</v>
      </c>
      <c r="E6">
        <v>9</v>
      </c>
      <c r="F6" t="s">
        <v>8</v>
      </c>
      <c r="G6" s="1" t="s">
        <v>18</v>
      </c>
    </row>
    <row r="7" spans="1:8" x14ac:dyDescent="0.25">
      <c r="A7" t="s">
        <v>20</v>
      </c>
      <c r="B7">
        <v>2100</v>
      </c>
      <c r="C7">
        <v>30</v>
      </c>
      <c r="D7">
        <v>150</v>
      </c>
      <c r="E7">
        <v>15</v>
      </c>
      <c r="F7" t="s">
        <v>8</v>
      </c>
      <c r="G7" s="1" t="s">
        <v>19</v>
      </c>
    </row>
    <row r="8" spans="1:8" x14ac:dyDescent="0.25">
      <c r="A8" t="s">
        <v>22</v>
      </c>
      <c r="B8">
        <v>3000</v>
      </c>
      <c r="C8">
        <v>20</v>
      </c>
      <c r="D8">
        <v>167</v>
      </c>
      <c r="E8">
        <v>19</v>
      </c>
      <c r="F8" t="s">
        <v>8</v>
      </c>
      <c r="G8" s="1" t="s">
        <v>21</v>
      </c>
    </row>
    <row r="9" spans="1:8" x14ac:dyDescent="0.25">
      <c r="A9" t="s">
        <v>23</v>
      </c>
      <c r="B9">
        <v>4200</v>
      </c>
      <c r="C9">
        <v>30</v>
      </c>
      <c r="D9">
        <v>287</v>
      </c>
      <c r="E9">
        <v>23</v>
      </c>
      <c r="F9" t="s">
        <v>8</v>
      </c>
      <c r="G9" s="1" t="s">
        <v>24</v>
      </c>
    </row>
    <row r="10" spans="1:8" x14ac:dyDescent="0.25">
      <c r="A10" t="s">
        <v>25</v>
      </c>
      <c r="B10">
        <v>3600</v>
      </c>
      <c r="C10">
        <v>30</v>
      </c>
      <c r="D10">
        <v>262</v>
      </c>
      <c r="E10">
        <v>18</v>
      </c>
      <c r="F10" t="s">
        <v>8</v>
      </c>
      <c r="G10" s="1" t="s">
        <v>26</v>
      </c>
    </row>
    <row r="11" spans="1:8" x14ac:dyDescent="0.25">
      <c r="A11" t="s">
        <v>28</v>
      </c>
      <c r="B11">
        <v>4200</v>
      </c>
      <c r="C11">
        <v>30</v>
      </c>
      <c r="D11">
        <v>267</v>
      </c>
      <c r="E11">
        <v>23</v>
      </c>
      <c r="F11" t="s">
        <v>8</v>
      </c>
      <c r="G11" s="1" t="s">
        <v>27</v>
      </c>
    </row>
  </sheetData>
  <hyperlinks>
    <hyperlink ref="G2" r:id="rId1"/>
    <hyperlink ref="G3" r:id="rId2"/>
    <hyperlink ref="G4" r:id="rId3"/>
    <hyperlink ref="G5" r:id="rId4"/>
    <hyperlink ref="G6" r:id="rId5"/>
    <hyperlink ref="G7" r:id="rId6"/>
    <hyperlink ref="G8" r:id="rId7"/>
    <hyperlink ref="G9" r:id="rId8"/>
    <hyperlink ref="G10" r:id="rId9"/>
    <hyperlink ref="G11" r:id="rId10"/>
  </hyperlinks>
  <pageMargins left="0.7" right="0.7" top="0.75" bottom="0.75" header="0.3" footer="0.3"/>
  <pageSetup orientation="portrait" r:id="rId1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tabSelected="1" workbookViewId="0">
      <selection activeCell="C18" sqref="C18"/>
    </sheetView>
  </sheetViews>
  <sheetFormatPr defaultRowHeight="15" x14ac:dyDescent="0.25"/>
  <cols>
    <col min="1" max="1" width="15.85546875" customWidth="1"/>
    <col min="3" max="3" width="12.5703125" bestFit="1" customWidth="1"/>
    <col min="4" max="4" width="11.85546875" bestFit="1" customWidth="1"/>
    <col min="9" max="9" width="6.85546875" bestFit="1" customWidth="1"/>
    <col min="10" max="10" width="6.42578125" bestFit="1" customWidth="1"/>
    <col min="11" max="11" width="8.7109375" bestFit="1" customWidth="1"/>
  </cols>
  <sheetData>
    <row r="1" spans="1:12" x14ac:dyDescent="0.25">
      <c r="A1" t="s">
        <v>0</v>
      </c>
      <c r="B1" t="s">
        <v>31</v>
      </c>
      <c r="C1" t="str">
        <f>"Discharge (C)"</f>
        <v>Discharge (C)</v>
      </c>
      <c r="D1" t="s">
        <v>47</v>
      </c>
      <c r="E1" t="s">
        <v>5</v>
      </c>
      <c r="F1" t="s">
        <v>2</v>
      </c>
      <c r="G1" t="s">
        <v>3</v>
      </c>
      <c r="H1" t="s">
        <v>1</v>
      </c>
      <c r="I1" t="s">
        <v>65</v>
      </c>
      <c r="J1" t="s">
        <v>66</v>
      </c>
      <c r="K1" t="s">
        <v>67</v>
      </c>
      <c r="L1" t="s">
        <v>4</v>
      </c>
    </row>
    <row r="2" spans="1:12" x14ac:dyDescent="0.25">
      <c r="A2" t="s">
        <v>45</v>
      </c>
      <c r="B2">
        <v>1200</v>
      </c>
      <c r="C2">
        <v>25</v>
      </c>
      <c r="D2">
        <f>C2*B2/1000</f>
        <v>30</v>
      </c>
      <c r="E2">
        <v>59</v>
      </c>
      <c r="F2">
        <v>7</v>
      </c>
      <c r="G2" t="s">
        <v>32</v>
      </c>
      <c r="H2" s="1" t="s">
        <v>46</v>
      </c>
      <c r="I2">
        <v>16</v>
      </c>
      <c r="J2">
        <v>7</v>
      </c>
      <c r="K2" s="2">
        <f>SQRT(I2^2+J2^2)</f>
        <v>17.464249196572979</v>
      </c>
      <c r="L2" t="s">
        <v>64</v>
      </c>
    </row>
    <row r="3" spans="1:12" x14ac:dyDescent="0.25">
      <c r="A3" t="s">
        <v>30</v>
      </c>
      <c r="B3">
        <v>1300</v>
      </c>
      <c r="C3">
        <v>25</v>
      </c>
      <c r="D3">
        <f>C3*B3/1000</f>
        <v>32.5</v>
      </c>
      <c r="E3">
        <v>80</v>
      </c>
      <c r="F3">
        <v>8</v>
      </c>
      <c r="G3" t="s">
        <v>32</v>
      </c>
      <c r="H3" s="1" t="s">
        <v>29</v>
      </c>
      <c r="I3">
        <v>18</v>
      </c>
      <c r="J3">
        <v>7</v>
      </c>
      <c r="K3" s="2">
        <f>SQRT(I3^2+J3^2)</f>
        <v>19.313207915827967</v>
      </c>
      <c r="L3" t="s">
        <v>64</v>
      </c>
    </row>
    <row r="4" spans="1:12" x14ac:dyDescent="0.25">
      <c r="A4" t="s">
        <v>34</v>
      </c>
      <c r="B4">
        <v>1200</v>
      </c>
      <c r="C4">
        <v>15</v>
      </c>
      <c r="D4">
        <f t="shared" ref="D4:D17" si="0">C4*B4/1000</f>
        <v>18</v>
      </c>
      <c r="E4">
        <v>68</v>
      </c>
      <c r="F4">
        <v>6</v>
      </c>
      <c r="G4" t="s">
        <v>32</v>
      </c>
      <c r="H4" s="1" t="s">
        <v>33</v>
      </c>
      <c r="I4">
        <v>20</v>
      </c>
      <c r="J4">
        <v>6</v>
      </c>
      <c r="K4" s="2">
        <f t="shared" ref="K4:K17" si="1">SQRT(I4^2+J4^2)</f>
        <v>20.880613017821101</v>
      </c>
      <c r="L4" t="s">
        <v>64</v>
      </c>
    </row>
    <row r="5" spans="1:12" x14ac:dyDescent="0.25">
      <c r="A5" t="s">
        <v>39</v>
      </c>
      <c r="B5">
        <v>1000</v>
      </c>
      <c r="C5">
        <v>20</v>
      </c>
      <c r="D5">
        <f>C5*B5/1000</f>
        <v>20</v>
      </c>
      <c r="E5">
        <v>55</v>
      </c>
      <c r="F5">
        <v>7</v>
      </c>
      <c r="G5" t="s">
        <v>32</v>
      </c>
      <c r="H5" s="1" t="s">
        <v>40</v>
      </c>
      <c r="I5">
        <v>20</v>
      </c>
      <c r="J5">
        <v>6</v>
      </c>
      <c r="K5" s="2">
        <f>SQRT(I5^2+J5^2)</f>
        <v>20.880613017821101</v>
      </c>
      <c r="L5" t="s">
        <v>64</v>
      </c>
    </row>
    <row r="6" spans="1:12" x14ac:dyDescent="0.25">
      <c r="A6" t="s">
        <v>41</v>
      </c>
      <c r="B6">
        <v>1400</v>
      </c>
      <c r="C6">
        <v>15</v>
      </c>
      <c r="D6">
        <f>C6*B6/1000</f>
        <v>21</v>
      </c>
      <c r="E6">
        <v>79</v>
      </c>
      <c r="F6">
        <v>8</v>
      </c>
      <c r="G6" t="s">
        <v>32</v>
      </c>
      <c r="H6" s="1" t="s">
        <v>42</v>
      </c>
      <c r="I6">
        <v>21</v>
      </c>
      <c r="J6">
        <v>7</v>
      </c>
      <c r="K6" s="2">
        <f>SQRT(I6^2+J6^2)</f>
        <v>22.135943621178654</v>
      </c>
      <c r="L6" t="s">
        <v>64</v>
      </c>
    </row>
    <row r="7" spans="1:12" x14ac:dyDescent="0.25">
      <c r="A7" t="s">
        <v>44</v>
      </c>
      <c r="B7">
        <v>2000</v>
      </c>
      <c r="C7">
        <v>15</v>
      </c>
      <c r="D7">
        <f>C7*B7/1000</f>
        <v>30</v>
      </c>
      <c r="E7">
        <v>109</v>
      </c>
      <c r="F7">
        <v>11</v>
      </c>
      <c r="G7" t="s">
        <v>32</v>
      </c>
      <c r="H7" s="1" t="s">
        <v>43</v>
      </c>
      <c r="I7">
        <v>21</v>
      </c>
      <c r="J7">
        <v>10</v>
      </c>
      <c r="K7" s="2">
        <f>SQRT(I7^2+J7^2)</f>
        <v>23.259406699226016</v>
      </c>
      <c r="L7" t="s">
        <v>64</v>
      </c>
    </row>
    <row r="8" spans="1:12" x14ac:dyDescent="0.25">
      <c r="A8" t="s">
        <v>36</v>
      </c>
      <c r="B8">
        <v>1500</v>
      </c>
      <c r="C8">
        <v>20</v>
      </c>
      <c r="D8">
        <f t="shared" si="0"/>
        <v>30</v>
      </c>
      <c r="E8">
        <v>82</v>
      </c>
      <c r="F8">
        <v>8</v>
      </c>
      <c r="G8" t="s">
        <v>32</v>
      </c>
      <c r="H8" s="1" t="s">
        <v>35</v>
      </c>
      <c r="I8">
        <v>29</v>
      </c>
      <c r="J8">
        <v>7</v>
      </c>
      <c r="K8" s="2">
        <f t="shared" si="1"/>
        <v>29.832867780352597</v>
      </c>
      <c r="L8" t="s">
        <v>64</v>
      </c>
    </row>
    <row r="9" spans="1:12" x14ac:dyDescent="0.25">
      <c r="A9" t="s">
        <v>37</v>
      </c>
      <c r="B9">
        <v>1800</v>
      </c>
      <c r="C9">
        <v>20</v>
      </c>
      <c r="D9">
        <f t="shared" si="0"/>
        <v>36</v>
      </c>
      <c r="E9">
        <v>103</v>
      </c>
      <c r="F9">
        <v>9</v>
      </c>
      <c r="G9" t="s">
        <v>32</v>
      </c>
      <c r="H9" s="1" t="s">
        <v>38</v>
      </c>
      <c r="I9">
        <v>35</v>
      </c>
      <c r="J9">
        <v>7</v>
      </c>
      <c r="K9" s="2">
        <f t="shared" si="1"/>
        <v>35.693136595149497</v>
      </c>
      <c r="L9" t="s">
        <v>64</v>
      </c>
    </row>
    <row r="10" spans="1:12" x14ac:dyDescent="0.25">
      <c r="K10" s="2"/>
    </row>
    <row r="11" spans="1:12" x14ac:dyDescent="0.25">
      <c r="A11" t="s">
        <v>52</v>
      </c>
      <c r="K11" s="2"/>
    </row>
    <row r="12" spans="1:12" x14ac:dyDescent="0.25">
      <c r="A12" t="s">
        <v>53</v>
      </c>
      <c r="H12" s="1" t="s">
        <v>54</v>
      </c>
      <c r="K12" s="2"/>
      <c r="L12" t="s">
        <v>55</v>
      </c>
    </row>
    <row r="13" spans="1:12" x14ac:dyDescent="0.25">
      <c r="A13" t="s">
        <v>56</v>
      </c>
      <c r="H13" s="1" t="s">
        <v>57</v>
      </c>
      <c r="K13" s="2"/>
      <c r="L13" t="s">
        <v>58</v>
      </c>
    </row>
    <row r="14" spans="1:12" x14ac:dyDescent="0.25">
      <c r="K14" s="2"/>
    </row>
    <row r="15" spans="1:12" x14ac:dyDescent="0.25">
      <c r="A15" t="s">
        <v>61</v>
      </c>
      <c r="B15">
        <v>1700</v>
      </c>
      <c r="C15">
        <v>30</v>
      </c>
      <c r="D15">
        <f t="shared" si="0"/>
        <v>51</v>
      </c>
      <c r="E15">
        <v>82</v>
      </c>
      <c r="F15">
        <v>8</v>
      </c>
      <c r="G15" t="s">
        <v>32</v>
      </c>
      <c r="H15" s="1" t="s">
        <v>59</v>
      </c>
      <c r="I15">
        <v>26.5</v>
      </c>
      <c r="J15">
        <v>20</v>
      </c>
      <c r="K15" s="2">
        <f t="shared" si="1"/>
        <v>33.200150602068057</v>
      </c>
      <c r="L15" t="s">
        <v>60</v>
      </c>
    </row>
    <row r="16" spans="1:12" x14ac:dyDescent="0.25">
      <c r="A16" t="s">
        <v>62</v>
      </c>
      <c r="B16">
        <v>1000</v>
      </c>
      <c r="C16">
        <v>20</v>
      </c>
      <c r="D16">
        <f t="shared" si="0"/>
        <v>20</v>
      </c>
      <c r="E16">
        <v>51</v>
      </c>
      <c r="F16">
        <v>6</v>
      </c>
      <c r="G16" t="s">
        <v>32</v>
      </c>
      <c r="H16" s="1" t="s">
        <v>63</v>
      </c>
      <c r="I16">
        <v>20</v>
      </c>
      <c r="J16">
        <v>11</v>
      </c>
      <c r="K16" s="2">
        <f t="shared" si="1"/>
        <v>22.825424421026653</v>
      </c>
    </row>
    <row r="17" spans="1:11" x14ac:dyDescent="0.25">
      <c r="A17" t="s">
        <v>34</v>
      </c>
      <c r="B17">
        <v>1200</v>
      </c>
      <c r="C17">
        <v>15</v>
      </c>
      <c r="D17">
        <f t="shared" si="0"/>
        <v>18</v>
      </c>
      <c r="E17">
        <v>64</v>
      </c>
      <c r="F17">
        <v>6</v>
      </c>
      <c r="G17" t="s">
        <v>32</v>
      </c>
      <c r="H17" s="1" t="s">
        <v>68</v>
      </c>
      <c r="I17">
        <v>20</v>
      </c>
      <c r="J17">
        <v>12</v>
      </c>
      <c r="K17" s="2">
        <f t="shared" si="1"/>
        <v>23.323807579381203</v>
      </c>
    </row>
  </sheetData>
  <hyperlinks>
    <hyperlink ref="H3" r:id="rId1"/>
    <hyperlink ref="H4" r:id="rId2"/>
    <hyperlink ref="H8" r:id="rId3"/>
    <hyperlink ref="H9" r:id="rId4"/>
    <hyperlink ref="H5" r:id="rId5"/>
    <hyperlink ref="H6" r:id="rId6"/>
    <hyperlink ref="H7" r:id="rId7"/>
    <hyperlink ref="H2" r:id="rId8"/>
    <hyperlink ref="H12" r:id="rId9"/>
    <hyperlink ref="H13" r:id="rId10"/>
    <hyperlink ref="H15" r:id="rId11"/>
    <hyperlink ref="H16" r:id="rId12"/>
    <hyperlink ref="H17" r:id="rId13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5"/>
  <sheetViews>
    <sheetView workbookViewId="0">
      <selection activeCell="A5" sqref="A5"/>
    </sheetView>
  </sheetViews>
  <sheetFormatPr defaultRowHeight="15" x14ac:dyDescent="0.25"/>
  <sheetData>
    <row r="2" spans="1:1" x14ac:dyDescent="0.25">
      <c r="A2" s="1" t="s">
        <v>48</v>
      </c>
    </row>
    <row r="3" spans="1:1" x14ac:dyDescent="0.25">
      <c r="A3" s="1" t="s">
        <v>49</v>
      </c>
    </row>
    <row r="4" spans="1:1" x14ac:dyDescent="0.25">
      <c r="A4" s="1" t="s">
        <v>50</v>
      </c>
    </row>
    <row r="5" spans="1:1" x14ac:dyDescent="0.25">
      <c r="A5" s="1" t="s">
        <v>51</v>
      </c>
    </row>
  </sheetData>
  <hyperlinks>
    <hyperlink ref="A2" r:id="rId1"/>
    <hyperlink ref="A3" r:id="rId2"/>
    <hyperlink ref="A4" r:id="rId3"/>
    <hyperlink ref="A5" r:id="rId4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LiFePo4</vt:lpstr>
      <vt:lpstr>Li-Poly</vt:lpstr>
      <vt:lpstr>Round 1S Lipos</vt:lpstr>
    </vt:vector>
  </TitlesOfParts>
  <Company>Massachusetts Institute of Technology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</dc:creator>
  <cp:lastModifiedBy>Steven</cp:lastModifiedBy>
  <dcterms:created xsi:type="dcterms:W3CDTF">2014-01-08T23:42:57Z</dcterms:created>
  <dcterms:modified xsi:type="dcterms:W3CDTF">2014-01-09T04:15:52Z</dcterms:modified>
</cp:coreProperties>
</file>