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adri\Downloads\"/>
    </mc:Choice>
  </mc:AlternateContent>
  <xr:revisionPtr revIDLastSave="0" documentId="8_{01C806CC-D2FA-44AB-A6AA-1710541D20E5}" xr6:coauthVersionLast="47" xr6:coauthVersionMax="47" xr10:uidLastSave="{00000000-0000-0000-0000-000000000000}"/>
  <bookViews>
    <workbookView xWindow="2685" yWindow="2685" windowWidth="21600" windowHeight="11325" xr2:uid="{6D6B8DCD-A8BE-4DA1-A54B-92CF7E434E51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B21" i="1"/>
  <c r="B10" i="1"/>
  <c r="C7" i="1"/>
  <c r="C6" i="1"/>
  <c r="C5" i="1"/>
  <c r="C4" i="1"/>
  <c r="B4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56AC3-C724-40D0-8BE4-FB4859B5A3DE}" keepAlive="1" name="Query - Deal Summary" description="Connection to the 'Deal Summary' query in the workbook." type="5" refreshedVersion="0" background="1" saveData="1">
    <dbPr connection="Provider=Microsoft.Mashup.OleDb.1;Data Source=$Workbook$;Location=&quot;Deal Summary&quot;;Extended Properties=&quot;&quot;" command="SELECT * FROM [Deal Summary]"/>
  </connection>
</connections>
</file>

<file path=xl/sharedStrings.xml><?xml version="1.0" encoding="utf-8"?>
<sst xmlns="http://schemas.openxmlformats.org/spreadsheetml/2006/main" count="72" uniqueCount="65">
  <si>
    <t>Deal Summary</t>
  </si>
  <si>
    <t>Deal Process Flow</t>
  </si>
  <si>
    <t>Deal Type</t>
  </si>
  <si>
    <t>Inventory Financing (In-transit)</t>
  </si>
  <si>
    <t>Customer Name</t>
  </si>
  <si>
    <t>PO / PI  exchanged between Targray /supplier / Customer</t>
  </si>
  <si>
    <t xml:space="preserve">Supplier Name </t>
  </si>
  <si>
    <t>Commodity</t>
  </si>
  <si>
    <t>Cell</t>
  </si>
  <si>
    <t xml:space="preserve">Standard Commodity or Custom ? </t>
  </si>
  <si>
    <t>Standard</t>
  </si>
  <si>
    <t>Limit Amount</t>
  </si>
  <si>
    <t>Security Type</t>
  </si>
  <si>
    <t>CASH</t>
  </si>
  <si>
    <t>Customer security deposit %</t>
  </si>
  <si>
    <t>Term / Transaction days</t>
  </si>
  <si>
    <t>Finance rate over term</t>
  </si>
  <si>
    <t>Value of a single order</t>
  </si>
  <si>
    <t>Order Frequency (days)</t>
  </si>
  <si>
    <t xml:space="preserve">BG Expiry date </t>
  </si>
  <si>
    <t>N/A</t>
  </si>
  <si>
    <t>Next Review Date</t>
  </si>
  <si>
    <t>Unique Deal Number</t>
  </si>
  <si>
    <t>TSIF-0001</t>
  </si>
  <si>
    <t>SUPPLIER DETAILS</t>
  </si>
  <si>
    <t xml:space="preserve">Customer Details </t>
  </si>
  <si>
    <t>Supplier in GP / KYC Cleared ?</t>
  </si>
  <si>
    <t>YES</t>
  </si>
  <si>
    <t>Customer in GP / KYC cleared ?</t>
  </si>
  <si>
    <t>Supplier Name</t>
  </si>
  <si>
    <t>AIONRISE DISTRIBUTION LLC</t>
  </si>
  <si>
    <t>ADANI ENTERPRISES LIMITED</t>
  </si>
  <si>
    <t>GP ID</t>
  </si>
  <si>
    <t>Purchase  Incoterm</t>
  </si>
  <si>
    <t xml:space="preserve">FOB </t>
  </si>
  <si>
    <t>Sale Incoterm</t>
  </si>
  <si>
    <t>CIF</t>
  </si>
  <si>
    <t>Incoterm Location / Country</t>
  </si>
  <si>
    <t>China</t>
  </si>
  <si>
    <t>India</t>
  </si>
  <si>
    <t>Payment Terms</t>
  </si>
  <si>
    <t>Prepayment - refer below for %</t>
  </si>
  <si>
    <t>Payment Terms (Max # days or 3 days prior to arrival - whichever is earlier</t>
  </si>
  <si>
    <t>% prepaid to supplier (if applicable)</t>
  </si>
  <si>
    <t>Sale Title transfer basis</t>
  </si>
  <si>
    <t>upon handing over documents</t>
  </si>
  <si>
    <t>If case of prepayment, indiciate number of days after payment before Targray takes title</t>
  </si>
  <si>
    <t>Sale title transfer location</t>
  </si>
  <si>
    <t>Port of India</t>
  </si>
  <si>
    <t>List of documents required upon payment</t>
  </si>
  <si>
    <t>CI/ PL/ BOL</t>
  </si>
  <si>
    <t>Transit time (days) between supplier to customer</t>
  </si>
  <si>
    <t>Purchase Title Transfer basis</t>
  </si>
  <si>
    <t>upon receipt of document</t>
  </si>
  <si>
    <t>Who is the Importer of record ?</t>
  </si>
  <si>
    <t xml:space="preserve">Customer </t>
  </si>
  <si>
    <t>Purchase title transfer location</t>
  </si>
  <si>
    <t>port of china</t>
  </si>
  <si>
    <t>If 3rd party, please confirm the legal name</t>
  </si>
  <si>
    <t>Who's forwarder will be used for the transaction</t>
  </si>
  <si>
    <t>Customer</t>
  </si>
  <si>
    <t>Is IF agreement in place with the customer?</t>
  </si>
  <si>
    <t>Who is the Exporter of record ? (include customer)</t>
  </si>
  <si>
    <t>Supplier</t>
  </si>
  <si>
    <t>Is the Agreement with supplier in place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</si>
</sst>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$&quot;#,#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3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  <xf numFmtId="0" fontId="3" fillId="3" borderId="0" xfId="0" applyFont="1" applyFill="1"/>
    <xf numFmtId="9" fontId="0" fillId="3" borderId="0" xfId="0" applyNumberFormat="1" applyFill="1"/>
    <xf numFmtId="165" fontId="0" fillId="0" borderId="0" xfId="1" applyNumberFormat="1" applyFont="1" applyBorder="1"/>
    <xf numFmtId="9" fontId="0" fillId="0" borderId="0" xfId="0" applyNumberFormat="1"/>
    <xf numFmtId="1" fontId="0" fillId="3" borderId="0" xfId="0" applyNumberFormat="1" applyFill="1"/>
    <xf numFmtId="164" fontId="0" fillId="0" borderId="0" xfId="1" applyFont="1" applyBorder="1"/>
    <xf numFmtId="17" fontId="0" fillId="0" borderId="0" xfId="1" applyNumberFormat="1" applyFont="1" applyBorder="1"/>
    <xf numFmtId="0" fontId="3" fillId="0" borderId="0" xfId="0" applyFont="1" applyAlignment="1">
      <alignment wrapText="1"/>
    </xf>
    <xf numFmtId="0" fontId="0" fillId="6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4">
    <dxf>
      <border outline="0">
        <bottom style="medium">
          <color indexed="64"/>
        </bottom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outline="0">
        <left style="medium">
          <color indexed="64"/>
        </lef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domain\users\aqadri\documents\Copy%20of%20Copy%20of%20Solar%20New%20Deal%20Form%20V2.xlsm" TargetMode="External"/><Relationship Id="rId1" Type="http://schemas.openxmlformats.org/officeDocument/2006/relationships/externalLinkPath" Target="file:///\\domain\users\aqadri\documents\Copy%20of%20Copy%20of%20Solar%20New%20Deal%20Form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 Sample1"/>
      <sheetName val="Deal Data"/>
      <sheetName val="Cashflow Mapping"/>
      <sheetName val="MktView"/>
      <sheetName val="IF Deal"/>
      <sheetName val="IF+W"/>
      <sheetName val="RF Deal"/>
      <sheetName val="LC Deal"/>
      <sheetName val="Tolling"/>
      <sheetName val="Taking Position"/>
      <sheetName val="Customer"/>
      <sheetName val="Vendor"/>
      <sheetName val="Copy of Copy of Solar New Deal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E0917-0A66-4540-8CFB-EE3B8AEBA96D}" name="DealSummary" displayName="DealSummary" ref="A2:B16" headerRowCount="0" totalsRowShown="0" headerRowDxfId="13" tableBorderDxfId="12">
  <tableColumns count="2">
    <tableColumn id="1" xr3:uid="{AD89EAEF-EDA3-40D3-9AB1-DD991DCB50BD}" name="Column1" headerRowDxfId="11" dataDxfId="10"/>
    <tableColumn id="2" xr3:uid="{F207F29D-DA6C-43E1-944D-259033E711BA}" name="Column2" headerRowDxfId="9" dataDxfId="8" dataCellStyle="Comma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2DEF82-E146-4AD9-8DE3-8845BB4D61D0}" name="SupplierDetails" displayName="SupplierDetails" ref="A19:B34" headerRowCount="0" totalsRowShown="0" tableBorderDxfId="7">
  <tableColumns count="2">
    <tableColumn id="1" xr3:uid="{A2E193D2-A7B2-4A06-B9BA-9DE88C01B64B}" name="Column1" headerRowDxfId="6" dataDxfId="5"/>
    <tableColumn id="2" xr3:uid="{C3BF2917-D07C-4B42-9D5E-7900F5AA0B75}" name="Column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708984-3740-4F49-9CE7-A4AEC1F22C55}" name="CustomerDetails" displayName="CustomerDetails" ref="C19:D34" headerRowCount="0" totalsRowShown="0" tableBorderDxfId="4">
  <tableColumns count="2">
    <tableColumn id="1" xr3:uid="{876D5815-F604-494D-A5CA-651EB49756DD}" name="Column1" headerRowDxfId="3" dataDxfId="2"/>
    <tableColumn id="2" xr3:uid="{E1718B19-16D6-4302-B1CA-5C5946840EF6}" name="Column2" headerRowDxfId="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D9E83-EFDF-426C-80C5-2788B1C3FAA2}" name="DealProcessFlow" displayName="DealProcessFlow" ref="C3:D17" headerRowCount="0" totalsRowShown="0" tableBorderDxfId="0">
  <tableColumns count="2">
    <tableColumn id="1" xr3:uid="{28F1C8B7-4CAD-4BA1-810B-C65A7C4ECAC4}" name="Column1"/>
    <tableColumn id="2" xr3:uid="{27771675-2E0C-4B43-BE07-BFDE72B51519}" name="Column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9F8F-7E22-4761-930D-BF2C2EEB44D3}">
  <dimension ref="A1:D34"/>
  <sheetViews>
    <sheetView tabSelected="1" topLeftCell="A7" workbookViewId="0">
      <selection activeCell="D19" sqref="D19"/>
    </sheetView>
  </sheetViews>
  <sheetFormatPr defaultRowHeight="15"/>
  <cols>
    <col min="1" max="1" width="42.7109375" bestFit="1" customWidth="1"/>
    <col min="2" max="2" width="29" bestFit="1" customWidth="1"/>
    <col min="3" max="3" width="53.7109375" customWidth="1"/>
    <col min="4" max="4" width="28.42578125" bestFit="1" customWidth="1"/>
  </cols>
  <sheetData>
    <row r="1" spans="1:4">
      <c r="A1" s="13" t="s">
        <v>0</v>
      </c>
      <c r="B1" s="13"/>
      <c r="C1" s="1" t="s">
        <v>1</v>
      </c>
      <c r="D1" s="1"/>
    </row>
    <row r="2" spans="1:4">
      <c r="A2" s="4" t="s">
        <v>2</v>
      </c>
      <c r="B2" t="s">
        <v>3</v>
      </c>
    </row>
    <row r="3" spans="1:4">
      <c r="A3" s="5" t="s">
        <v>4</v>
      </c>
      <c r="B3" s="6" t="str">
        <f>D20</f>
        <v>ADANI ENTERPRISES LIMITED</v>
      </c>
      <c r="C3" t="s">
        <v>5</v>
      </c>
    </row>
    <row r="4" spans="1:4">
      <c r="A4" s="5" t="s">
        <v>6</v>
      </c>
      <c r="B4" s="6" t="str">
        <f>B20</f>
        <v>AIONRISE DISTRIBUTION LLC</v>
      </c>
      <c r="C4" t="str">
        <f>_xlfn.CONCAT("Customer will provide ",B9*100,"% security in the form of ",B8)</f>
        <v>Customer will provide 25% security in the form of CASH</v>
      </c>
    </row>
    <row r="5" spans="1:4" ht="30">
      <c r="A5" s="4" t="s">
        <v>7</v>
      </c>
      <c r="B5" t="s">
        <v>8</v>
      </c>
      <c r="C5" s="3" t="str">
        <f>IF(B24="Prepayment - refer below for %",_xlfn.CONCAT("Targray issues ",B25," % prepayment to supplier and gets title transfer along with ",B27, " within ",B26, " days", IF(B25=100," ",_xlfn.CONCAT(". Once title transfer is complete, Targray pays balance payment to supplier"))),IF(B24="Cash against Documents",_xlfn.CONCAT("Targray receives ",B27," from the supplier and issues the payment. "),IF(B24="As approved by Risk (Various Customers)",_xlfn.CONCAT("Targray receives ",B27," from the supplier and issues the payment. Prepayment may be allowed if supplier is approved by Risk for Prepayment"))))</f>
        <v xml:space="preserve">Targray issues 100 % prepayment to supplier and gets title transfer along with CI/ PL/ BOL within 0 days </v>
      </c>
    </row>
    <row r="6" spans="1:4">
      <c r="A6" s="4" t="s">
        <v>9</v>
      </c>
      <c r="B6" t="s">
        <v>10</v>
      </c>
      <c r="C6" t="str">
        <f>_xlfn.CONCAT("Goods are shipped to ", D23, " using ", B30,"'s, forwarder")</f>
        <v>Goods are shipped to India using Customer's, forwarder</v>
      </c>
    </row>
    <row r="7" spans="1:4" ht="45">
      <c r="A7" s="4" t="s">
        <v>11</v>
      </c>
      <c r="B7" s="7">
        <v>2000000</v>
      </c>
      <c r="C7" s="3" t="str">
        <f>_xlfn.CONCAT( "Customer pays Targray max ",D24, " days after payment to supplier or 3 days before arrival to ", D23, "port whichever is earlier and subsequently transfers title")</f>
        <v>Customer pays Targray max 60 days after payment to supplier or 3 days before arrival to Indiaport whichever is earlier and subsequently transfers title</v>
      </c>
    </row>
    <row r="8" spans="1:4">
      <c r="A8" s="4" t="s">
        <v>12</v>
      </c>
      <c r="B8" t="s">
        <v>13</v>
      </c>
    </row>
    <row r="9" spans="1:4">
      <c r="A9" s="4" t="s">
        <v>14</v>
      </c>
      <c r="B9" s="8">
        <v>0.25</v>
      </c>
    </row>
    <row r="10" spans="1:4">
      <c r="A10" s="5" t="s">
        <v>15</v>
      </c>
      <c r="B10" s="9">
        <f>D24</f>
        <v>60</v>
      </c>
    </row>
    <row r="11" spans="1:4">
      <c r="A11" s="4" t="s">
        <v>16</v>
      </c>
      <c r="B11" s="8">
        <v>0.02</v>
      </c>
    </row>
    <row r="12" spans="1:4">
      <c r="A12" s="4" t="s">
        <v>17</v>
      </c>
      <c r="B12" s="10">
        <v>1000000</v>
      </c>
    </row>
    <row r="13" spans="1:4">
      <c r="A13" s="4" t="s">
        <v>18</v>
      </c>
      <c r="B13" s="10">
        <v>60</v>
      </c>
    </row>
    <row r="14" spans="1:4">
      <c r="A14" s="4" t="s">
        <v>19</v>
      </c>
      <c r="B14" s="10" t="s">
        <v>20</v>
      </c>
    </row>
    <row r="15" spans="1:4">
      <c r="A15" s="4" t="s">
        <v>21</v>
      </c>
      <c r="B15" s="11">
        <v>45261</v>
      </c>
    </row>
    <row r="16" spans="1:4">
      <c r="A16" s="4" t="s">
        <v>22</v>
      </c>
      <c r="B16" s="11" t="s">
        <v>23</v>
      </c>
    </row>
    <row r="17" spans="1:4" ht="15.75" thickBot="1"/>
    <row r="18" spans="1:4">
      <c r="A18" s="14" t="s">
        <v>24</v>
      </c>
      <c r="B18" s="15"/>
      <c r="C18" s="16" t="s">
        <v>25</v>
      </c>
      <c r="D18" s="17"/>
    </row>
    <row r="19" spans="1:4">
      <c r="A19" s="4" t="s">
        <v>26</v>
      </c>
      <c r="B19" t="s">
        <v>27</v>
      </c>
      <c r="C19" s="4" t="s">
        <v>28</v>
      </c>
      <c r="D19" t="s">
        <v>27</v>
      </c>
    </row>
    <row r="20" spans="1:4">
      <c r="A20" s="4" t="s">
        <v>29</v>
      </c>
      <c r="B20" t="s">
        <v>30</v>
      </c>
      <c r="C20" s="4" t="s">
        <v>4</v>
      </c>
      <c r="D20" t="s">
        <v>31</v>
      </c>
    </row>
    <row r="21" spans="1:4">
      <c r="A21" s="5" t="s">
        <v>32</v>
      </c>
      <c r="B21" s="2" t="str">
        <f>IFERROR(VLOOKUP(B20,[1]!Table_Query_from_DWH6[[#All],[VENDNAME]:[GP ID]],30,0),0)</f>
        <v>14252</v>
      </c>
      <c r="C21" s="5" t="s">
        <v>32</v>
      </c>
      <c r="D21" s="2" t="str">
        <f>IFERROR(VLOOKUP(D20,[1]!Table_Query_from_DWH5[[#All],[CUSTNAME]:[GP ID]],113,0),0)</f>
        <v>14001</v>
      </c>
    </row>
    <row r="22" spans="1:4">
      <c r="A22" s="4" t="s">
        <v>33</v>
      </c>
      <c r="B22" t="s">
        <v>34</v>
      </c>
      <c r="C22" s="4" t="s">
        <v>35</v>
      </c>
      <c r="D22" t="s">
        <v>36</v>
      </c>
    </row>
    <row r="23" spans="1:4">
      <c r="A23" s="4" t="s">
        <v>37</v>
      </c>
      <c r="B23" t="s">
        <v>38</v>
      </c>
      <c r="C23" s="4" t="s">
        <v>37</v>
      </c>
      <c r="D23" t="s">
        <v>39</v>
      </c>
    </row>
    <row r="24" spans="1:4" ht="30">
      <c r="A24" s="4" t="s">
        <v>40</v>
      </c>
      <c r="B24" s="3" t="s">
        <v>41</v>
      </c>
      <c r="C24" s="12" t="s">
        <v>42</v>
      </c>
      <c r="D24">
        <v>60</v>
      </c>
    </row>
    <row r="25" spans="1:4">
      <c r="A25" s="4" t="s">
        <v>43</v>
      </c>
      <c r="B25">
        <v>100</v>
      </c>
      <c r="C25" s="4" t="s">
        <v>44</v>
      </c>
      <c r="D25" t="s">
        <v>45</v>
      </c>
    </row>
    <row r="26" spans="1:4" ht="26.25">
      <c r="A26" s="12" t="s">
        <v>46</v>
      </c>
      <c r="B26">
        <v>0</v>
      </c>
      <c r="C26" s="4" t="s">
        <v>47</v>
      </c>
      <c r="D26" t="s">
        <v>48</v>
      </c>
    </row>
    <row r="27" spans="1:4">
      <c r="A27" s="4" t="s">
        <v>49</v>
      </c>
      <c r="B27" t="s">
        <v>50</v>
      </c>
      <c r="C27" s="12" t="s">
        <v>51</v>
      </c>
      <c r="D27">
        <v>45</v>
      </c>
    </row>
    <row r="28" spans="1:4">
      <c r="A28" s="4" t="s">
        <v>52</v>
      </c>
      <c r="B28" t="s">
        <v>53</v>
      </c>
      <c r="C28" s="4" t="s">
        <v>54</v>
      </c>
      <c r="D28" t="s">
        <v>55</v>
      </c>
    </row>
    <row r="29" spans="1:4">
      <c r="A29" s="4" t="s">
        <v>56</v>
      </c>
      <c r="B29" t="s">
        <v>57</v>
      </c>
      <c r="C29" s="4" t="s">
        <v>58</v>
      </c>
    </row>
    <row r="30" spans="1:4">
      <c r="A30" s="4" t="s">
        <v>59</v>
      </c>
      <c r="B30" t="s">
        <v>60</v>
      </c>
      <c r="C30" s="4" t="s">
        <v>61</v>
      </c>
      <c r="D30" t="s">
        <v>27</v>
      </c>
    </row>
    <row r="31" spans="1:4">
      <c r="A31" s="4" t="s">
        <v>62</v>
      </c>
      <c r="B31" t="s">
        <v>63</v>
      </c>
      <c r="C31" s="4"/>
    </row>
    <row r="32" spans="1:4">
      <c r="A32" s="4" t="s">
        <v>58</v>
      </c>
      <c r="C32" s="4"/>
    </row>
    <row r="33" spans="1:2">
      <c r="A33" s="4" t="s">
        <v>64</v>
      </c>
      <c r="B33" t="s">
        <v>27</v>
      </c>
    </row>
    <row r="34" spans="1:2">
      <c r="A34" s="4"/>
    </row>
  </sheetData>
  <mergeCells count="3">
    <mergeCell ref="A1:B1"/>
    <mergeCell ref="A18:B18"/>
    <mergeCell ref="C18:D18"/>
  </mergeCells>
  <dataValidations count="13">
    <dataValidation type="list" allowBlank="1" showInputMessage="1" showErrorMessage="1" sqref="B33 D30" xr:uid="{05D1EB59-9906-4CD9-A5F1-9EC9015B313F}">
      <formula1>OFFSET($AD$2,0,0,COUNTA(AD:AD)-1)</formula1>
    </dataValidation>
    <dataValidation type="list" allowBlank="1" showInputMessage="1" showErrorMessage="1" sqref="B19" xr:uid="{EB84D454-37CE-4429-B316-04A7210F299A}">
      <formula1>OFFSET($AH$2,0,0,COUNTA(AH:AH)-1)</formula1>
    </dataValidation>
    <dataValidation type="list" allowBlank="1" showInputMessage="1" showErrorMessage="1" sqref="B22" xr:uid="{CCF0AC4D-1B09-4A50-BB3D-7D799ED0BAF5}">
      <formula1>OFFSET($AB$2,0,0,COUNTA(AB:AB)-1)</formula1>
    </dataValidation>
    <dataValidation type="list" allowBlank="1" showInputMessage="1" showErrorMessage="1" sqref="B24" xr:uid="{6FB7C89D-F24E-4DF5-81CD-082127B2B436}">
      <formula1>OFFSET($AF$2,0,0,COUNTA(AF:AF)-1)</formula1>
    </dataValidation>
    <dataValidation type="list" allowBlank="1" showInputMessage="1" showErrorMessage="1" sqref="B31" xr:uid="{478C104C-FB5C-4A21-82DA-26B141D9DB89}">
      <formula1>OFFSET($AL$2,0,0,COUNTA(AL:AL)-1)</formula1>
    </dataValidation>
    <dataValidation type="list" allowBlank="1" showInputMessage="1" showErrorMessage="1" sqref="B30" xr:uid="{D6194FFF-5551-428F-AD74-52AD17161147}">
      <formula1>OFFSET($AJ$2,0,0,COUNTA(AJ:AJ)-1)</formula1>
    </dataValidation>
    <dataValidation type="list" allowBlank="1" showInputMessage="1" showErrorMessage="1" sqref="B8" xr:uid="{70FFD093-8666-4B71-84E4-D12A301AD2F0}">
      <formula1>OFFSET($AI$2,0,0,COUNTA(AI:AI)-1)</formula1>
    </dataValidation>
    <dataValidation type="list" allowBlank="1" showInputMessage="1" showErrorMessage="1" sqref="B6" xr:uid="{FB013131-67EB-4A5B-AEB9-7F07FC977CD5}">
      <formula1>OFFSET($AC$2,0,0,COUNTA(AC:AC)-1)</formula1>
    </dataValidation>
    <dataValidation type="list" allowBlank="1" showInputMessage="1" showErrorMessage="1" sqref="B5" xr:uid="{83662C60-8191-4C51-926A-30EE3D8EA38D}">
      <formula1>OFFSET($AA$2,0,0,COUNTA(AA:AA)-1)</formula1>
    </dataValidation>
    <dataValidation type="list" allowBlank="1" showInputMessage="1" showErrorMessage="1" sqref="B2" xr:uid="{F2FEA7A6-4D99-4050-9FAE-A5D207F05CDE}">
      <formula1>OFFSET($Z$2,0,0,COUNTA(Z:Z)-1)</formula1>
    </dataValidation>
    <dataValidation type="list" allowBlank="1" showInputMessage="1" showErrorMessage="1" sqref="D22" xr:uid="{C588152D-939C-4C75-9B02-5BDCA1EF9BA5}">
      <formula1>OFFSET($AB$2,0,0,COUNTA(AB:AB)-1)</formula1>
    </dataValidation>
    <dataValidation type="list" allowBlank="1" showInputMessage="1" showErrorMessage="1" sqref="D31 D19" xr:uid="{D8D42EE6-17C1-48E7-AA16-9D678C8CB6DA}">
      <formula1>OFFSET($AD$2,0,0,COUNTA(AD:AD)-1)</formula1>
    </dataValidation>
    <dataValidation type="list" allowBlank="1" showInputMessage="1" showErrorMessage="1" sqref="D28" xr:uid="{15E67950-397C-4A6B-9F06-0BF0BB20A4BD}">
      <formula1>OFFSET($AM$2,0,0,COUNTA(AM:AM)-1)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5535bba-1a5d-4bcd-b1cd-4519e4e9848c">O2DS-1281055526-48</_dlc_DocId>
    <_dlc_DocIdUrl xmlns="d5535bba-1a5d-4bcd-b1cd-4519e4e9848c">
      <Url>https://targraytech.sharepoint.com/sites/O2Sandbox/_layouts/15/DocIdRedir.aspx?ID=O2DS-1281055526-48</Url>
      <Description>O2DS-1281055526-48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92C5CB78A2245BED827AA2547A2E4" ma:contentTypeVersion="4" ma:contentTypeDescription="Create a new document." ma:contentTypeScope="" ma:versionID="fae0cea0f99c77fcffef34d4b1428015">
  <xsd:schema xmlns:xsd="http://www.w3.org/2001/XMLSchema" xmlns:xs="http://www.w3.org/2001/XMLSchema" xmlns:p="http://schemas.microsoft.com/office/2006/metadata/properties" xmlns:ns2="d5535bba-1a5d-4bcd-b1cd-4519e4e9848c" xmlns:ns3="eedc003e-deb6-4b38-a40b-f0d73be319cb" targetNamespace="http://schemas.microsoft.com/office/2006/metadata/properties" ma:root="true" ma:fieldsID="26cb1972aa3321b11b3d0a5e42ab55a8" ns2:_="" ns3:_="">
    <xsd:import namespace="d5535bba-1a5d-4bcd-b1cd-4519e4e9848c"/>
    <xsd:import namespace="eedc003e-deb6-4b38-a40b-f0d73be319c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35bba-1a5d-4bcd-b1cd-4519e4e984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c003e-deb6-4b38-a40b-f0d73be31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A5EDC3CD-D460-4152-9711-4E98303FB6C8}"/>
</file>

<file path=customXml/itemProps2.xml><?xml version="1.0" encoding="utf-8"?>
<ds:datastoreItem xmlns:ds="http://schemas.openxmlformats.org/officeDocument/2006/customXml" ds:itemID="{90C84CEF-8F24-4B43-BB4E-F51877116839}"/>
</file>

<file path=customXml/itemProps3.xml><?xml version="1.0" encoding="utf-8"?>
<ds:datastoreItem xmlns:ds="http://schemas.openxmlformats.org/officeDocument/2006/customXml" ds:itemID="{27861C6E-D336-4605-AAE4-45FC22C7D490}"/>
</file>

<file path=customXml/itemProps4.xml><?xml version="1.0" encoding="utf-8"?>
<ds:datastoreItem xmlns:ds="http://schemas.openxmlformats.org/officeDocument/2006/customXml" ds:itemID="{D086EFA2-8D60-4F91-B75B-716AC6B1BE54}"/>
</file>

<file path=customXml/itemProps5.xml><?xml version="1.0" encoding="utf-8"?>
<ds:datastoreItem xmlns:ds="http://schemas.openxmlformats.org/officeDocument/2006/customXml" ds:itemID="{30EB992F-A9EE-4DF3-AACE-F500AD3BD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Aaftab Qadri</cp:lastModifiedBy>
  <cp:revision/>
  <dcterms:created xsi:type="dcterms:W3CDTF">2023-04-12T06:57:13Z</dcterms:created>
  <dcterms:modified xsi:type="dcterms:W3CDTF">2023-06-13T15:52:25Z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0x010100DEA92C5CB78A2245BED827AA2547A2E4</vt:lpwstr>
  </property>
  <property fmtid="{D5CDD505-2E9C-101B-9397-08002B2CF9AE}" pid="3" name="_dlc_DocIdItemGuid">
    <vt:lpwstr>28899c5f-07f7-423d-9a9b-db500b5c2a25</vt:lpwstr>
  </property>
</Properties>
</file>