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https://d.docs.live.net/5b1b3e03c284684b/Desktop/"/>
    </mc:Choice>
  </mc:AlternateContent>
  <xr:revisionPtr revIDLastSave="13" documentId="14_{68D0AD60-A7B9-493F-8D3C-4A0381C4E9E2}" xr6:coauthVersionLast="47" xr6:coauthVersionMax="47" xr10:uidLastSave="{92514C5C-36C8-4A33-8C93-A11069EC86FF}"/>
  <bookViews>
    <workbookView xWindow="-108" yWindow="-108" windowWidth="23256" windowHeight="12456" activeTab="3" xr2:uid="{00000000-000D-0000-FFFF-FFFF00000000}"/>
  </bookViews>
  <sheets>
    <sheet name="Comm. Insights" sheetId="4" r:id="rId1"/>
    <sheet name="Communications" sheetId="1" r:id="rId2"/>
    <sheet name="Comm. Analysis" sheetId="8" r:id="rId3"/>
    <sheet name="Seller Leads" sheetId="2" r:id="rId4"/>
    <sheet name="Seller Leads Analysis" sheetId="9" r:id="rId5"/>
    <sheet name="Seller Leads Insights" sheetId="12" r:id="rId6"/>
  </sheets>
  <definedNames>
    <definedName name="_xlnm._FilterDatabase" localSheetId="1" hidden="1">Communications!$F$1:$F$1046</definedName>
    <definedName name="_xlnm._FilterDatabase" localSheetId="3" hidden="1">'Seller Leads'!$A$1:$HK$42</definedName>
    <definedName name="_xlnm._FilterDatabase" localSheetId="4" hidden="1">'Seller Leads Analysis'!$G$1:$H$960</definedName>
    <definedName name="_xlcn.WorksheetConnection_CommunicationsCallsLast30days.xlsxTable11" hidden="1">Table1[]</definedName>
    <definedName name="_xlcn.WorksheetConnection_SellerLeadsA1HE421" hidden="1">'Seller Leads'!$A$1:$HG$42</definedName>
    <definedName name="_xlcn.WorksheetConnection_SellerLeadsAHE1" hidden="1">'Seller Leads'!$A:$HG</definedName>
    <definedName name="_xlnm.Extract" localSheetId="1">Communications!$AB$2</definedName>
  </definedNames>
  <calcPr calcId="191029"/>
  <pivotCaches>
    <pivotCache cacheId="7" r:id="rId7"/>
    <pivotCache cacheId="8" r:id="rId8"/>
    <pivotCache cacheId="9" r:id="rId9"/>
    <pivotCache cacheId="10" r:id="rId10"/>
    <pivotCache cacheId="11" r:id="rId11"/>
    <pivotCache cacheId="12" r:id="rId12"/>
    <pivotCache cacheId="13" r:id="rId13"/>
  </pivotCaches>
  <extLst>
    <ext xmlns:x15="http://schemas.microsoft.com/office/spreadsheetml/2010/11/main" uri="{FCE2AD5D-F65C-4FA6-A056-5C36A1767C68}">
      <x15:dataModel>
        <x15:modelTables>
          <x15:modelTable id="Range 1" name="Range 1" connection="WorksheetConnection_Seller Leads!$A:$HE"/>
          <x15:modelTable id="Range" name="Range" connection="WorksheetConnection_Seller Leads!$A$1:$HE$42"/>
          <x15:modelTable id="Table1" name="Table1" connection="WorksheetConnection_Communications - Calls Last 30 days .xlsx!Table1"/>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Q15" i="1" l="1"/>
  <c r="HK29" i="2"/>
  <c r="HK27" i="2"/>
  <c r="HK10" i="2"/>
  <c r="HI5" i="2"/>
  <c r="HI9" i="2"/>
  <c r="HI13" i="2"/>
  <c r="HI14" i="2"/>
  <c r="HI18" i="2"/>
  <c r="HI20" i="2"/>
  <c r="HI21" i="2"/>
  <c r="HI25" i="2"/>
  <c r="HI26" i="2"/>
  <c r="HI30" i="2"/>
  <c r="HI31" i="2"/>
  <c r="HI37" i="2"/>
  <c r="HI40" i="2"/>
  <c r="O3" i="2"/>
  <c r="O4" i="2"/>
  <c r="O5" i="2"/>
  <c r="O6" i="2"/>
  <c r="O7" i="2"/>
  <c r="O8" i="2"/>
  <c r="O9" i="2"/>
  <c r="O10" i="2"/>
  <c r="O11" i="2"/>
  <c r="O12" i="2"/>
  <c r="O13" i="2"/>
  <c r="O14" i="2"/>
  <c r="O15" i="2"/>
  <c r="O16" i="2"/>
  <c r="O17" i="2"/>
  <c r="O18" i="2"/>
  <c r="O19" i="2"/>
  <c r="O21" i="2"/>
  <c r="O22" i="2"/>
  <c r="O23" i="2"/>
  <c r="O24" i="2"/>
  <c r="O25" i="2"/>
  <c r="O26" i="2"/>
  <c r="O27" i="2"/>
  <c r="O28" i="2"/>
  <c r="O29" i="2"/>
  <c r="O30" i="2"/>
  <c r="O31" i="2"/>
  <c r="O32" i="2"/>
  <c r="O33" i="2"/>
  <c r="O34" i="2"/>
  <c r="O35" i="2"/>
  <c r="O36" i="2"/>
  <c r="O37" i="2"/>
  <c r="O38" i="2"/>
  <c r="O39" i="2"/>
  <c r="O40" i="2"/>
  <c r="O41" i="2"/>
  <c r="O42" i="2"/>
  <c r="O2"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 r="Q2" i="2"/>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2" i="1"/>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I5" i="1"/>
  <c r="Q6" i="1"/>
  <c r="Q7" i="1"/>
  <c r="Q8" i="1"/>
  <c r="Q9" i="1"/>
  <c r="Q10" i="1"/>
  <c r="Q11" i="1"/>
  <c r="Q12" i="1"/>
  <c r="Q13" i="1"/>
  <c r="HI2" i="2" s="1"/>
  <c r="Q14" i="1"/>
  <c r="HI11" i="2"/>
  <c r="Q16" i="1"/>
  <c r="Q17" i="1"/>
  <c r="HI3" i="2" s="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HI24" i="2" s="1"/>
  <c r="Q65" i="1"/>
  <c r="Q66" i="1"/>
  <c r="Q67" i="1"/>
  <c r="Q68" i="1"/>
  <c r="Q69" i="1"/>
  <c r="Q70" i="1"/>
  <c r="Q71" i="1"/>
  <c r="Q72" i="1"/>
  <c r="Q73" i="1"/>
  <c r="Q74" i="1"/>
  <c r="Q75" i="1"/>
  <c r="Q76" i="1"/>
  <c r="Q77" i="1"/>
  <c r="Q78" i="1"/>
  <c r="Q79" i="1"/>
  <c r="Q80" i="1"/>
  <c r="Q81" i="1"/>
  <c r="Q82" i="1"/>
  <c r="Q83" i="1"/>
  <c r="Q84" i="1"/>
  <c r="HI8" i="2" s="1"/>
  <c r="Q85" i="1"/>
  <c r="HI6" i="2" s="1"/>
  <c r="Q86" i="1"/>
  <c r="Q87" i="1"/>
  <c r="Q88" i="1"/>
  <c r="HI36" i="2" s="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HI7" i="2" s="1"/>
  <c r="Q174" i="1"/>
  <c r="Q175" i="1"/>
  <c r="Q176" i="1"/>
  <c r="HI4" i="2" s="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HI10" i="2" s="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HI16" i="2" s="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HI17" i="2" s="1"/>
  <c r="Q344" i="1"/>
  <c r="Q345" i="1"/>
  <c r="Q346" i="1"/>
  <c r="Q347" i="1"/>
  <c r="Q348" i="1"/>
  <c r="HI12" i="2" s="1"/>
  <c r="Q349" i="1"/>
  <c r="Q350" i="1"/>
  <c r="Q351" i="1"/>
  <c r="Q352" i="1"/>
  <c r="HI29" i="2" s="1"/>
  <c r="Q353" i="1"/>
  <c r="Q354" i="1"/>
  <c r="Q355" i="1"/>
  <c r="Q356" i="1"/>
  <c r="Q357" i="1"/>
  <c r="Q358" i="1"/>
  <c r="Q359" i="1"/>
  <c r="Q360" i="1"/>
  <c r="HI27" i="2" s="1"/>
  <c r="Q361" i="1"/>
  <c r="Q362" i="1"/>
  <c r="Q363" i="1"/>
  <c r="HI15" i="2" s="1"/>
  <c r="Q364" i="1"/>
  <c r="HI19" i="2" s="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HI22" i="2" s="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HI23" i="2" s="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HI33" i="2" s="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HI32" i="2" s="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HI28" i="2" s="1"/>
  <c r="Q612" i="1"/>
  <c r="Q613" i="1"/>
  <c r="Q614" i="1"/>
  <c r="Q615" i="1"/>
  <c r="Q616" i="1"/>
  <c r="Q617" i="1"/>
  <c r="Q618" i="1"/>
  <c r="Q619" i="1"/>
  <c r="Q620" i="1"/>
  <c r="Q621" i="1"/>
  <c r="Q622" i="1"/>
  <c r="Q623" i="1"/>
  <c r="Q624" i="1"/>
  <c r="Q625" i="1"/>
  <c r="Q626" i="1"/>
  <c r="Q627" i="1"/>
  <c r="Q628" i="1"/>
  <c r="Q629" i="1"/>
  <c r="Q630" i="1"/>
  <c r="Q631" i="1"/>
  <c r="HI34" i="2" s="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HI35" i="2" s="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HI38" i="2" s="1"/>
  <c r="Q746" i="1"/>
  <c r="Q747" i="1"/>
  <c r="Q748" i="1"/>
  <c r="Q749" i="1"/>
  <c r="Q750" i="1"/>
  <c r="Q751" i="1"/>
  <c r="Q752" i="1"/>
  <c r="Q753" i="1"/>
  <c r="Q754" i="1"/>
  <c r="Q755" i="1"/>
  <c r="Q756" i="1"/>
  <c r="Q757" i="1"/>
  <c r="Q758" i="1"/>
  <c r="Q759" i="1"/>
  <c r="Q760" i="1"/>
  <c r="Q761" i="1"/>
  <c r="Q762" i="1"/>
  <c r="Q763" i="1"/>
  <c r="HI39" i="2" s="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HI41" i="2" s="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HI42" i="2" s="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5" i="1"/>
  <c r="I3" i="1"/>
  <c r="I4"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D57C65-4576-469D-8B8D-4B8BCF3E5BC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96309B8-121E-4CF1-A85A-D67C431CD240}" name="WorksheetConnection_Communications - Calls Last 30 days .xlsx!Table1" type="102" refreshedVersion="8" minRefreshableVersion="5">
    <extLst>
      <ext xmlns:x15="http://schemas.microsoft.com/office/spreadsheetml/2010/11/main" uri="{DE250136-89BD-433C-8126-D09CA5730AF9}">
        <x15:connection id="Table1" autoDelete="1">
          <x15:rangePr sourceName="_xlcn.WorksheetConnection_CommunicationsCallsLast30days.xlsxTable11"/>
        </x15:connection>
      </ext>
    </extLst>
  </connection>
  <connection id="3" xr16:uid="{527830B6-EBC8-4E6E-96CF-C5A2FE482B7C}" name="WorksheetConnection_Seller Leads!$A$1:$HE$42" type="102" refreshedVersion="8" minRefreshableVersion="5">
    <extLst>
      <ext xmlns:x15="http://schemas.microsoft.com/office/spreadsheetml/2010/11/main" uri="{DE250136-89BD-433C-8126-D09CA5730AF9}">
        <x15:connection id="Range" autoDelete="1">
          <x15:rangePr sourceName="_xlcn.WorksheetConnection_SellerLeadsA1HE421"/>
        </x15:connection>
      </ext>
    </extLst>
  </connection>
  <connection id="4" xr16:uid="{FB9BF526-C2AB-4971-9C2D-9B898582E42D}" name="WorksheetConnection_Seller Leads!$A:$HE" type="102" refreshedVersion="8" minRefreshableVersion="5">
    <extLst>
      <ext xmlns:x15="http://schemas.microsoft.com/office/spreadsheetml/2010/11/main" uri="{DE250136-89BD-433C-8126-D09CA5730AF9}">
        <x15:connection id="Range 1" autoDelete="1">
          <x15:rangePr sourceName="_xlcn.WorksheetConnection_SellerLeadsAHE1"/>
        </x15:connection>
      </ext>
    </extLst>
  </connection>
</connections>
</file>

<file path=xl/sharedStrings.xml><?xml version="1.0" encoding="utf-8"?>
<sst xmlns="http://schemas.openxmlformats.org/spreadsheetml/2006/main" count="18235" uniqueCount="4745">
  <si>
    <t>Created on</t>
  </si>
  <si>
    <t>Created by</t>
  </si>
  <si>
    <t>Seller Lead</t>
  </si>
  <si>
    <t>Summary</t>
  </si>
  <si>
    <t>Call ID</t>
  </si>
  <si>
    <t>smrtPhone Number</t>
  </si>
  <si>
    <t>Tracking Number</t>
  </si>
  <si>
    <t>Contact Number - Main</t>
  </si>
  <si>
    <t>Type</t>
  </si>
  <si>
    <t>Inbound Status</t>
  </si>
  <si>
    <t>Outbound Status</t>
  </si>
  <si>
    <t>Call Owner - name</t>
  </si>
  <si>
    <t>Call Owner - mail</t>
  </si>
  <si>
    <t>Voicemail</t>
  </si>
  <si>
    <t>Campaign</t>
  </si>
  <si>
    <t>Link_to_communication</t>
  </si>
  <si>
    <t>Creation Date</t>
  </si>
  <si>
    <t>Link to Recording</t>
  </si>
  <si>
    <t>Connect</t>
  </si>
  <si>
    <t>Link To Email</t>
  </si>
  <si>
    <t>Source Item ID</t>
  </si>
  <si>
    <t>Tags</t>
  </si>
  <si>
    <t>Communications</t>
  </si>
  <si>
    <t>CAf5dd95b554990d511e989159e14d7fc1</t>
  </si>
  <si>
    <t>+12108648784</t>
  </si>
  <si>
    <t>+12104144941</t>
  </si>
  <si>
    <t>Outgoing Call</t>
  </si>
  <si>
    <t>Missed</t>
  </si>
  <si>
    <t>Busy / No Answer</t>
  </si>
  <si>
    <t>andrew ryan nunez</t>
  </si>
  <si>
    <t>ryan.realtysimplifiedllc@gmail.com</t>
  </si>
  <si>
    <t>https://podio.com/realtysimplifiedllccom/back-office-reivolution-8ke5s5/apps/communications/items/30342</t>
  </si>
  <si>
    <t>10 Aug 2022, 11:42am</t>
  </si>
  <si>
    <t>—</t>
  </si>
  <si>
    <t>[Go to Email]()</t>
  </si>
  <si>
    <t>CA759a65c380f447d140cbbe248a44b049</t>
  </si>
  <si>
    <t>https://podio.com/realtysimplifiedllccom/back-office-reivolution-8ke5s5/apps/communications/items/30341</t>
  </si>
  <si>
    <t>10 Aug 2022, 11:39am</t>
  </si>
  <si>
    <t>David R. Velasquez</t>
  </si>
  <si>
    <t>CA11cde906833fe9ca7dac45ac19496649</t>
  </si>
  <si>
    <t>+12105735073</t>
  </si>
  <si>
    <t>https://podio.com/realtysimplifiedllccom/back-office-reivolution-8ke5s5/apps/communications/items/30340</t>
  </si>
  <si>
    <t>10 Aug 2022, 11:37am</t>
  </si>
  <si>
    <t>CA8df6bc743e2bb66a1a8f2a73cd7436e6</t>
  </si>
  <si>
    <t>https://podio.com/realtysimplifiedllccom/back-office-reivolution-8ke5s5/apps/communications/items/30339</t>
  </si>
  <si>
    <t>10 Aug 2022, 11:36am</t>
  </si>
  <si>
    <t>[Listen](http://rec.phone.smrt.studio/2010-04-01/Accounts/AC628c46aab1f10744e6b2714cffe352cd/Recordings/REb6c12e678f362c1f1d34ad7d1a5308c4)</t>
  </si>
  <si>
    <t>Ms: pardy</t>
  </si>
  <si>
    <t>CAc3616da8381c0a8c7e11c3ce224d4b94</t>
  </si>
  <si>
    <t>+12103947301</t>
  </si>
  <si>
    <t>https://podio.com/realtysimplifiedllccom/back-office-reivolution-8ke5s5/apps/communications/items/30338</t>
  </si>
  <si>
    <t>10 Aug 2022, 11:34am</t>
  </si>
  <si>
    <t>[Listen](http://rec.phone.smrt.studio/2010-04-01/Accounts/AC628c46aab1f10744e6b2714cffe352cd/Recordings/REbf95099149f291768f6708c0635dbd05)</t>
  </si>
  <si>
    <t>CAe0aab8df43b4f4b7c0130e51b418fe8c</t>
  </si>
  <si>
    <t>https://podio.com/realtysimplifiedllccom/back-office-reivolution-8ke5s5/apps/communications/items/30337</t>
  </si>
  <si>
    <t>10 Aug 2022, 11:33am</t>
  </si>
  <si>
    <t>[Listen](http://rec.phone.smrt.studio/2010-04-01/Accounts/AC628c46aab1f10744e6b2714cffe352cd/Recordings/REac2a17ec3f336331f721495ce7b34e8b)</t>
  </si>
  <si>
    <t>Richard Evans</t>
  </si>
  <si>
    <t>CA9c64de582b9e6afc912963a64c043008</t>
  </si>
  <si>
    <t>+19736517053</t>
  </si>
  <si>
    <t>https://podio.com/realtysimplifiedllccom/back-office-reivolution-8ke5s5/apps/communications/items/30335</t>
  </si>
  <si>
    <t>10 Aug 2022, 11:32am</t>
  </si>
  <si>
    <t>CAe4fdec3175b4c6260cf7d9f784b8890d</t>
  </si>
  <si>
    <t>https://podio.com/realtysimplifiedllccom/back-office-reivolution-8ke5s5/apps/communications/items/30334</t>
  </si>
  <si>
    <t>10 Aug 2022, 11:30am</t>
  </si>
  <si>
    <t>Tyrone Williams</t>
  </si>
  <si>
    <t>CA0c2bfb331d37428936143cf9d907f5fa</t>
  </si>
  <si>
    <t>+17134498982</t>
  </si>
  <si>
    <t>https://podio.com/realtysimplifiedllccom/back-office-reivolution-8ke5s5/apps/communications/items/30331</t>
  </si>
  <si>
    <t>10 Aug 2022, 11:19am</t>
  </si>
  <si>
    <t>CA1f48bbb27affa9fb550c6a0e57c88fa5</t>
  </si>
  <si>
    <t>https://podio.com/realtysimplifiedllccom/back-office-reivolution-8ke5s5/apps/communications/items/30330</t>
  </si>
  <si>
    <t>10 Aug 2022, 11:18am</t>
  </si>
  <si>
    <t>Harold Thomas</t>
  </si>
  <si>
    <t>CA1566480767035733dc00b51986d8a769</t>
  </si>
  <si>
    <t>+12108340852</t>
  </si>
  <si>
    <t>https://podio.com/realtysimplifiedllccom/back-office-reivolution-8ke5s5/apps/communications/items/30329</t>
  </si>
  <si>
    <t>10 Aug 2022, 11:17am</t>
  </si>
  <si>
    <t>[Listen](http://rec.phone.smrt.studio/2010-04-01/Accounts/AC628c46aab1f10744e6b2714cffe352cd/Recordings/RE65993eabfc618c804bc68891c970b598)</t>
  </si>
  <si>
    <t>CAb55865c06f962f792023cfda1e6a58c8</t>
  </si>
  <si>
    <t>https://podio.com/realtysimplifiedllccom/back-office-reivolution-8ke5s5/apps/communications/items/30328</t>
  </si>
  <si>
    <t>[Listen](http://rec.phone.smrt.studio/2010-04-01/Accounts/AC628c46aab1f10744e6b2714cffe352cd/Recordings/RE02e97c0c190eab5a26c61aa1d118db7d)</t>
  </si>
  <si>
    <t>David Roman davidroman</t>
  </si>
  <si>
    <t>CA5f74beed32c2d909f316f6fa566799ce</t>
  </si>
  <si>
    <t>+18329909886</t>
  </si>
  <si>
    <t>+12819149180</t>
  </si>
  <si>
    <t>Nakul Kongovi</t>
  </si>
  <si>
    <t>+19492955308</t>
  </si>
  <si>
    <t>nakul@realtysimplifiedllc.com</t>
  </si>
  <si>
    <t>https://podio.com/realtysimplifiedllccom/back-office-reivolution-8ke5s5/apps/communications/items/30324</t>
  </si>
  <si>
    <t>10 Aug 2022, 10:30am</t>
  </si>
  <si>
    <t>[Listen](http://rec.phone.smrt.studio/2010-04-01/Accounts/AC628c46aab1f10744e6b2714cffe352cd/Recordings/RE9157f30ab43c4eed6768dff68e9f927c)</t>
  </si>
  <si>
    <t>Charlotte Sanders</t>
  </si>
  <si>
    <t>CA4aae4bf4cc7fa1f6d73823c8b7ec3f92</t>
  </si>
  <si>
    <t>+19098355105</t>
  </si>
  <si>
    <t>Answered</t>
  </si>
  <si>
    <t>https://podio.com/realtysimplifiedllccom/back-office-reivolution-8ke5s5/apps/communications/items/30318</t>
  </si>
  <si>
    <t>09 Aug 2022, 5:29pm</t>
  </si>
  <si>
    <t>[Listen](http://rec.phone.smrt.studio/2010-04-01/Accounts/AC628c46aab1f10744e6b2714cffe352cd/Recordings/RE13d724f9783d8d2195ae349afdafd29a)</t>
  </si>
  <si>
    <t>CA9bb5b13854bbfa401e78c08f9a881fe8</t>
  </si>
  <si>
    <t>https://podio.com/realtysimplifiedllccom/back-office-reivolution-8ke5s5/apps/communications/items/30317</t>
  </si>
  <si>
    <t>Michael Ridge</t>
  </si>
  <si>
    <t>CAfb8081695269845ca09e42484d3861b0</t>
  </si>
  <si>
    <t>+14057614491</t>
  </si>
  <si>
    <t>https://podio.com/realtysimplifiedllccom/back-office-reivolution-8ke5s5/apps/communications/items/30316</t>
  </si>
  <si>
    <t>09 Aug 2022, 5:25pm</t>
  </si>
  <si>
    <t>CAf25460c3b9b5dc55ba2246f3ec2a896b</t>
  </si>
  <si>
    <t>https://podio.com/realtysimplifiedllccom/back-office-reivolution-8ke5s5/apps/communications/items/30315</t>
  </si>
  <si>
    <t>[Listen](http://rec.phone.smrt.studio/2010-04-01/Accounts/AC628c46aab1f10744e6b2714cffe352cd/Recordings/RE76bc45c0777b8c6013f70bfa87d0d829)</t>
  </si>
  <si>
    <t>Margeret Dean</t>
  </si>
  <si>
    <t>CA3004f32a1a4d368f0a5f1dc2524bf1c1</t>
  </si>
  <si>
    <t>+17182556042</t>
  </si>
  <si>
    <t>https://podio.com/realtysimplifiedllccom/back-office-reivolution-8ke5s5/apps/communications/items/30314</t>
  </si>
  <si>
    <t>09 Aug 2022, 4:24pm</t>
  </si>
  <si>
    <t>[Listen](http://rec.phone.smrt.studio/2010-04-01/Accounts/AC628c46aab1f10744e6b2714cffe352cd/Recordings/REe7f78ccc55a43d28cfd8a028910d7651)</t>
  </si>
  <si>
    <t>Gonzalez Manuel</t>
  </si>
  <si>
    <t>CAc1309b42b994767c5c48556b4decb93d</t>
  </si>
  <si>
    <t>+18322983324</t>
  </si>
  <si>
    <t>https://podio.com/realtysimplifiedllccom/back-office-reivolution-8ke5s5/apps/communications/items/30313</t>
  </si>
  <si>
    <t>09 Aug 2022, 4:19pm</t>
  </si>
  <si>
    <t>[Listen](http://rec.phone.smrt.studio/2010-04-01/Accounts/AC628c46aab1f10744e6b2714cffe352cd/Recordings/REda2ab27e01d6e4e0da596735e83168ec)</t>
  </si>
  <si>
    <t>CA2fe63ad3feec589e05250193b974a443</t>
  </si>
  <si>
    <t>https://podio.com/realtysimplifiedllccom/back-office-reivolution-8ke5s5/apps/communications/items/30312</t>
  </si>
  <si>
    <t>Jose Castaneda</t>
  </si>
  <si>
    <t>CA27944683dcc4a5af6e70dcd6ddcb44c0</t>
  </si>
  <si>
    <t>+12103810104</t>
  </si>
  <si>
    <t>https://podio.com/realtysimplifiedllccom/back-office-reivolution-8ke5s5/apps/communications/items/30311</t>
  </si>
  <si>
    <t>09 Aug 2022, 4:18pm</t>
  </si>
  <si>
    <t>[Listen](http://rec.phone.smrt.studio/2010-04-01/Accounts/AC628c46aab1f10744e6b2714cffe352cd/Recordings/RE2b8b14615608d49d8447187051b77a6e)</t>
  </si>
  <si>
    <t>CA23176794a16ff1fc0473e43c024a2ae9</t>
  </si>
  <si>
    <t>https://podio.com/realtysimplifiedllccom/back-office-reivolution-8ke5s5/apps/communications/items/30310</t>
  </si>
  <si>
    <t>[Listen](http://rec.phone.smrt.studio/2010-04-01/Accounts/AC628c46aab1f10744e6b2714cffe352cd/Recordings/REaa9d61c2e47a9996d90163546aa2229b)</t>
  </si>
  <si>
    <t>CAa1a19e03bf045d6f86c01b2a70ee3c94</t>
  </si>
  <si>
    <t>https://podio.com/realtysimplifiedllccom/back-office-reivolution-8ke5s5/apps/communications/items/30309</t>
  </si>
  <si>
    <t>09 Aug 2022, 4:17pm</t>
  </si>
  <si>
    <t>[Listen](http://rec.phone.smrt.studio/2010-04-01/Accounts/AC628c46aab1f10744e6b2714cffe352cd/Recordings/RE58348496599c6e66849bcbd796e8c412)</t>
  </si>
  <si>
    <t>CAfc17c93cbc4dbf4224a4e378bc3aeeec</t>
  </si>
  <si>
    <t>https://podio.com/realtysimplifiedllccom/back-office-reivolution-8ke5s5/apps/communications/items/30308</t>
  </si>
  <si>
    <t>CAe9719c45b3c274ff49b18f02ef633d5f</t>
  </si>
  <si>
    <t>https://podio.com/realtysimplifiedllccom/back-office-reivolution-8ke5s5/apps/communications/items/30307</t>
  </si>
  <si>
    <t>09 Aug 2022, 4:16pm</t>
  </si>
  <si>
    <t>CA900c78a8fbaa8b4f9747c6aba999ee81</t>
  </si>
  <si>
    <t>https://podio.com/realtysimplifiedllccom/back-office-reivolution-8ke5s5/apps/communications/items/30306</t>
  </si>
  <si>
    <t>CA10e844d47535bc7d03f8c15f103238e1</t>
  </si>
  <si>
    <t>https://podio.com/realtysimplifiedllccom/back-office-reivolution-8ke5s5/apps/communications/items/30304</t>
  </si>
  <si>
    <t>09 Aug 2022, 4:14pm</t>
  </si>
  <si>
    <t>CA2820473909684324bd1a31ffd5e58a3f</t>
  </si>
  <si>
    <t>https://podio.com/realtysimplifiedllccom/back-office-reivolution-8ke5s5/apps/communications/items/30303</t>
  </si>
  <si>
    <t>Barbara S Heck</t>
  </si>
  <si>
    <t>CAd6c8c73fac2539c0063de23d8f0cbd08</t>
  </si>
  <si>
    <t>+14058725989</t>
  </si>
  <si>
    <t>https://podio.com/realtysimplifiedllccom/back-office-reivolution-8ke5s5/apps/communications/items/30301</t>
  </si>
  <si>
    <t>09 Aug 2022, 3:48pm</t>
  </si>
  <si>
    <t>CA9d499648cebd2ef7d61ed54e0312c40f</t>
  </si>
  <si>
    <t>https://podio.com/realtysimplifiedllccom/back-office-reivolution-8ke5s5/apps/communications/items/30300</t>
  </si>
  <si>
    <t>09 Aug 2022, 3:47pm</t>
  </si>
  <si>
    <t>Nancy Guajardo</t>
  </si>
  <si>
    <t>CA25adecefa9d9d849f17279e23cb6cb96</t>
  </si>
  <si>
    <t>+12106066730</t>
  </si>
  <si>
    <t>https://podio.com/realtysimplifiedllccom/back-office-reivolution-8ke5s5/apps/communications/items/30299</t>
  </si>
  <si>
    <t>09 Aug 2022, 3:38pm</t>
  </si>
  <si>
    <t>[Listen](http://rec.phone.smrt.studio/2010-04-01/Accounts/AC628c46aab1f10744e6b2714cffe352cd/Recordings/REfa15cc6d80e61c56d0514c7950df0cca)</t>
  </si>
  <si>
    <t>Moran Tx</t>
  </si>
  <si>
    <t>CA9e0db256342c2dd2a1e94a1c21161ce3</t>
  </si>
  <si>
    <t>+13252468174</t>
  </si>
  <si>
    <t>https://podio.com/realtysimplifiedllccom/back-office-reivolution-8ke5s5/apps/communications/items/30297</t>
  </si>
  <si>
    <t>09 Aug 2022, 3:34pm</t>
  </si>
  <si>
    <t>[Listen](http://rec.phone.smrt.studio/2010-04-01/Accounts/AC628c46aab1f10744e6b2714cffe352cd/Recordings/RE2f872406e29179480f4c0cb9ce358ae0)</t>
  </si>
  <si>
    <t>Wireless Caller</t>
  </si>
  <si>
    <t>CAac22f2baa16b7b55ae95f64382fa36c9</t>
  </si>
  <si>
    <t>+18322650987</t>
  </si>
  <si>
    <t>https://podio.com/realtysimplifiedllccom/back-office-reivolution-8ke5s5/apps/communications/items/30295</t>
  </si>
  <si>
    <t>09 Aug 2022, 3:33pm</t>
  </si>
  <si>
    <t>CAeae84afe8a7c2db52c2ed29df991cd19</t>
  </si>
  <si>
    <t>https://podio.com/realtysimplifiedllccom/back-office-reivolution-8ke5s5/apps/communications/items/30294</t>
  </si>
  <si>
    <t>09 Aug 2022, 3:32pm</t>
  </si>
  <si>
    <t>[Listen](http://rec.phone.smrt.studio/2010-04-01/Accounts/AC628c46aab1f10744e6b2714cffe352cd/Recordings/REc07fbfc08a760173d4a4124fd90c6192)</t>
  </si>
  <si>
    <t>Calloway Collis</t>
  </si>
  <si>
    <t>CA03b4f6ff83bb9bc605a9f3ee5c03c09a</t>
  </si>
  <si>
    <t>+17135987841</t>
  </si>
  <si>
    <t>https://podio.com/realtysimplifiedllccom/back-office-reivolution-8ke5s5/apps/communications/items/30292</t>
  </si>
  <si>
    <t>09 Aug 2022, 3:27pm</t>
  </si>
  <si>
    <t>[Listen](http://rec.phone.smrt.studio/2010-04-01/Accounts/AC628c46aab1f10744e6b2714cffe352cd/Recordings/RE2be375d873907bd598b5ba03806a2b42)</t>
  </si>
  <si>
    <t>CA0635cae4d6c9621a1a1bfc19f53837b2</t>
  </si>
  <si>
    <t>https://podio.com/realtysimplifiedllccom/back-office-reivolution-8ke5s5/apps/communications/items/30291</t>
  </si>
  <si>
    <t>[Listen](http://rec.phone.smrt.studio/2010-04-01/Accounts/AC628c46aab1f10744e6b2714cffe352cd/Recordings/RE744454a12f2400ed3a5e7e453ab8abf5)</t>
  </si>
  <si>
    <t>Alvarado Janett</t>
  </si>
  <si>
    <t>CA86f9c0194bbcedac27b93685359fab4c</t>
  </si>
  <si>
    <t>+19366627066</t>
  </si>
  <si>
    <t>https://podio.com/realtysimplifiedllccom/back-office-reivolution-8ke5s5/apps/communications/items/30290</t>
  </si>
  <si>
    <t>09 Aug 2022, 3:25pm</t>
  </si>
  <si>
    <t>CAf9da54007bd97781d72afe346d80a8e6</t>
  </si>
  <si>
    <t>https://podio.com/realtysimplifiedllccom/back-office-reivolution-8ke5s5/apps/communications/items/30289</t>
  </si>
  <si>
    <t>09 Aug 2022, 3:24pm</t>
  </si>
  <si>
    <t>CAa6e5ff1d15e9eeb0937405e70db9a147</t>
  </si>
  <si>
    <t>+13252460004</t>
  </si>
  <si>
    <t>https://podio.com/realtysimplifiedllccom/back-office-reivolution-8ke5s5/apps/communications/items/30287</t>
  </si>
  <si>
    <t>09 Aug 2022, 3:13pm</t>
  </si>
  <si>
    <t>CA71da20dff3a240818e022ba6cf420c42</t>
  </si>
  <si>
    <t>https://podio.com/realtysimplifiedllccom/back-office-reivolution-8ke5s5/apps/communications/items/30286</t>
  </si>
  <si>
    <t>Campo Ca</t>
  </si>
  <si>
    <t>CA07b853083d25374b64a3bd4957a89f56</t>
  </si>
  <si>
    <t>+16196584116</t>
  </si>
  <si>
    <t>https://podio.com/realtysimplifiedllccom/back-office-reivolution-8ke5s5/apps/communications/items/30284</t>
  </si>
  <si>
    <t>09 Aug 2022, 3:03pm</t>
  </si>
  <si>
    <t>[Listen](http://rec.phone.smrt.studio/2010-04-01/Accounts/AC628c46aab1f10744e6b2714cffe352cd/Recordings/RE3f458523f946b6da3246ce612f208a23)</t>
  </si>
  <si>
    <t>CA69f3f38605b20d2dce3a6ace7a03cf03</t>
  </si>
  <si>
    <t>https://podio.com/realtysimplifiedllccom/back-office-reivolution-8ke5s5/apps/communications/items/30283</t>
  </si>
  <si>
    <t>[Listen](http://rec.phone.smrt.studio/2010-04-01/Accounts/AC628c46aab1f10744e6b2714cffe352cd/Recordings/RE5a92e68ca00266209b83ec719a9a13e6)</t>
  </si>
  <si>
    <t>Christy Suggett</t>
  </si>
  <si>
    <t>CAfc5e7b4c574e8613a96de354af0f01f4</t>
  </si>
  <si>
    <t>+17133646595</t>
  </si>
  <si>
    <t>https://podio.com/realtysimplifiedllccom/back-office-reivolution-8ke5s5/apps/communications/items/30281</t>
  </si>
  <si>
    <t>09 Aug 2022, 3:00pm</t>
  </si>
  <si>
    <t>CA36f32c50929e5dac70580d573f70661a</t>
  </si>
  <si>
    <t>https://podio.com/realtysimplifiedllccom/back-office-reivolution-8ke5s5/apps/communications/items/30280</t>
  </si>
  <si>
    <t>09 Aug 2022, 2:59pm</t>
  </si>
  <si>
    <t>Hwang Virginia</t>
  </si>
  <si>
    <t>CAbb694f5ab6586c3124ac42dc880cfc58</t>
  </si>
  <si>
    <t>+17135013454</t>
  </si>
  <si>
    <t>https://podio.com/realtysimplifiedllccom/back-office-reivolution-8ke5s5/apps/communications/items/30279</t>
  </si>
  <si>
    <t>09 Aug 2022, 2:58pm</t>
  </si>
  <si>
    <t>CAdbeccfa91caeca271441c98bdcb5a296</t>
  </si>
  <si>
    <t>https://podio.com/realtysimplifiedllccom/back-office-reivolution-8ke5s5/apps/communications/items/30278</t>
  </si>
  <si>
    <t>09 Aug 2022, 2:57pm</t>
  </si>
  <si>
    <t>Montebello Ca</t>
  </si>
  <si>
    <t>CA284dda69122f2d59328c1ea39fb319b9</t>
  </si>
  <si>
    <t>+13232139560</t>
  </si>
  <si>
    <t>https://podio.com/realtysimplifiedllccom/back-office-reivolution-8ke5s5/apps/communications/items/30275</t>
  </si>
  <si>
    <t>09 Aug 2022, 2:55pm</t>
  </si>
  <si>
    <t>[Listen](http://rec.phone.smrt.studio/2010-04-01/Accounts/AC628c46aab1f10744e6b2714cffe352cd/Recordings/REb9f580d97ab7e065f40f45fe147dee17)</t>
  </si>
  <si>
    <t>Huffman Tx</t>
  </si>
  <si>
    <t>CA9e32f9d57cf693c2ff0f106ba52e5bb2</t>
  </si>
  <si>
    <t>+12817641757</t>
  </si>
  <si>
    <t>https://podio.com/realtysimplifiedllccom/back-office-reivolution-8ke5s5/apps/communications/items/30274</t>
  </si>
  <si>
    <t>09 Aug 2022, 2:54pm</t>
  </si>
  <si>
    <t>CA41e5dbd7acb68b1a2410ff2648599163</t>
  </si>
  <si>
    <t>https://podio.com/realtysimplifiedllccom/back-office-reivolution-8ke5s5/apps/communications/items/30273</t>
  </si>
  <si>
    <t>09 Aug 2022, 2:53pm</t>
  </si>
  <si>
    <t>CA270020d7e55d74bdefb7183152c4debe</t>
  </si>
  <si>
    <t>https://podio.com/realtysimplifiedllccom/back-office-reivolution-8ke5s5/apps/communications/items/30272</t>
  </si>
  <si>
    <t>09 Aug 2022, 2:52pm</t>
  </si>
  <si>
    <t>Unavailable</t>
  </si>
  <si>
    <t>CA48cfcd5e21de70d9bfb7477d75f8e717</t>
  </si>
  <si>
    <t>+19152661407</t>
  </si>
  <si>
    <t>https://podio.com/realtysimplifiedllccom/back-office-reivolution-8ke5s5/apps/communications/items/30271</t>
  </si>
  <si>
    <t>09 Aug 2022, 2:51pm</t>
  </si>
  <si>
    <t>[Listen](http://rec.phone.smrt.studio/2010-04-01/Accounts/AC628c46aab1f10744e6b2714cffe352cd/Recordings/RE90222f3c5294a07688c4dcb1f045ad2a)</t>
  </si>
  <si>
    <t>Elda Jasso</t>
  </si>
  <si>
    <t>CA00b4f8b821dda327b704d8b8a9da8d6c</t>
  </si>
  <si>
    <t>+18326134580</t>
  </si>
  <si>
    <t>https://podio.com/realtysimplifiedllccom/back-office-reivolution-8ke5s5/apps/communications/items/30269</t>
  </si>
  <si>
    <t>09 Aug 2022, 2:47pm</t>
  </si>
  <si>
    <t>CAde6c33f27f1ac60ad6d2b7dddd98ee54</t>
  </si>
  <si>
    <t>https://podio.com/realtysimplifiedllccom/back-office-reivolution-8ke5s5/apps/communications/items/30268</t>
  </si>
  <si>
    <t>CA05972bb0091146853ccf6385f684779e</t>
  </si>
  <si>
    <t>+19039180778</t>
  </si>
  <si>
    <t>https://podio.com/realtysimplifiedllccom/back-office-reivolution-8ke5s5/apps/communications/items/30267</t>
  </si>
  <si>
    <t>09 Aug 2022, 2:44pm</t>
  </si>
  <si>
    <t>[Listen](http://rec.phone.smrt.studio/2010-04-01/Accounts/AC628c46aab1f10744e6b2714cffe352cd/Recordings/REff54711199e066cedd58de60116f7cee)</t>
  </si>
  <si>
    <t>CA9cdade0e612228488559facabe870157</t>
  </si>
  <si>
    <t>+13252460247</t>
  </si>
  <si>
    <t>https://podio.com/realtysimplifiedllccom/back-office-reivolution-8ke5s5/apps/communications/items/30266</t>
  </si>
  <si>
    <t>09 Aug 2022, 2:42pm</t>
  </si>
  <si>
    <t>CA1528bbc71d625878212c36db72d314d7</t>
  </si>
  <si>
    <t>https://podio.com/realtysimplifiedllccom/back-office-reivolution-8ke5s5/apps/communications/items/30265</t>
  </si>
  <si>
    <t>CA6ac203b241c115685156229255c5a795</t>
  </si>
  <si>
    <t>+12104143700</t>
  </si>
  <si>
    <t>https://podio.com/realtysimplifiedllccom/back-office-reivolution-8ke5s5/apps/communications/items/30261</t>
  </si>
  <si>
    <t>09 Aug 2022, 12:46pm</t>
  </si>
  <si>
    <t>CAc7fc92d85a46967f1faa5730c059ea3a</t>
  </si>
  <si>
    <t>https://podio.com/realtysimplifiedllccom/back-office-reivolution-8ke5s5/apps/communications/items/30252</t>
  </si>
  <si>
    <t>09 Aug 2022, 9:34am</t>
  </si>
  <si>
    <t>Lourdes Mcmillin long follow</t>
  </si>
  <si>
    <t>CA9d45f7a4ae879775dcd1d4d43c228b7f</t>
  </si>
  <si>
    <t>+12107763234</t>
  </si>
  <si>
    <t>https://podio.com/realtysimplifiedllccom/back-office-reivolution-8ke5s5/apps/communications/items/30247</t>
  </si>
  <si>
    <t>08 Aug 2022, 5:23pm</t>
  </si>
  <si>
    <t>CA6be496e766049265adb68ffabc16fabe</t>
  </si>
  <si>
    <t>https://podio.com/realtysimplifiedllccom/back-office-reivolution-8ke5s5/apps/communications/items/30246</t>
  </si>
  <si>
    <t>CA78e2fdb204990f7ef1366d8d06dc255a</t>
  </si>
  <si>
    <t>https://podio.com/realtysimplifiedllccom/back-office-reivolution-8ke5s5/apps/communications/items/30243</t>
  </si>
  <si>
    <t>08 Aug 2022, 4:18pm</t>
  </si>
  <si>
    <t>CA0502506422b63d063c0c3ffb82248ab3</t>
  </si>
  <si>
    <t>https://podio.com/realtysimplifiedllccom/back-office-reivolution-8ke5s5/apps/communications/items/30242</t>
  </si>
  <si>
    <t>08 Aug 2022, 4:17pm</t>
  </si>
  <si>
    <t>[Listen](http://rec.phone.smrt.studio/2010-04-01/Accounts/AC628c46aab1f10744e6b2714cffe352cd/Recordings/REfaed453af194131f32002f20aa5469be)</t>
  </si>
  <si>
    <t>CA07141adc7651449115f89c9e72dc9b6f</t>
  </si>
  <si>
    <t>https://podio.com/realtysimplifiedllccom/back-office-reivolution-8ke5s5/apps/communications/items/30240</t>
  </si>
  <si>
    <t>08 Aug 2022, 4:05pm</t>
  </si>
  <si>
    <t>[Listen](http://rec.phone.smrt.studio/2010-04-01/Accounts/AC628c46aab1f10744e6b2714cffe352cd/Recordings/RE577956c14e5b027f0229e3186dc40abe)</t>
  </si>
  <si>
    <t>CAc8c8833c1370d022533ce9a0287b9346</t>
  </si>
  <si>
    <t>https://podio.com/realtysimplifiedllccom/back-office-reivolution-8ke5s5/apps/communications/items/30239</t>
  </si>
  <si>
    <t>[Listen](http://rec.phone.smrt.studio/2010-04-01/Accounts/AC628c46aab1f10744e6b2714cffe352cd/Recordings/RE3324a558f4f588bde81398363139fc35)</t>
  </si>
  <si>
    <t>Alejandra Diaz (Spanish Speaker)</t>
  </si>
  <si>
    <t>CA17342cfafce48c9ac99802532920800e</t>
  </si>
  <si>
    <t>+18327827757</t>
  </si>
  <si>
    <t>https://podio.com/realtysimplifiedllccom/back-office-reivolution-8ke5s5/apps/communications/items/30238</t>
  </si>
  <si>
    <t>08 Aug 2022, 4:04pm</t>
  </si>
  <si>
    <t>CA3f2936cb77b7bd62fb5fa596df9f6e9b</t>
  </si>
  <si>
    <t>https://podio.com/realtysimplifiedllccom/back-office-reivolution-8ke5s5/apps/communications/items/30237</t>
  </si>
  <si>
    <t>CA7590d0b1e5eb95508befbc718175705f</t>
  </si>
  <si>
    <t>https://podio.com/realtysimplifiedllccom/back-office-reivolution-8ke5s5/apps/communications/items/30236</t>
  </si>
  <si>
    <t>08 Aug 2022, 4:03pm</t>
  </si>
  <si>
    <t>CA3cff23a43c36b48f3ce78a47b3e5fa3d</t>
  </si>
  <si>
    <t>https://podio.com/realtysimplifiedllccom/back-office-reivolution-8ke5s5/apps/communications/items/30235</t>
  </si>
  <si>
    <t>CA263be426456a1c6be16e25f20f75a75b</t>
  </si>
  <si>
    <t>https://podio.com/realtysimplifiedllccom/back-office-reivolution-8ke5s5/apps/communications/items/30234</t>
  </si>
  <si>
    <t>08 Aug 2022, 3:57pm</t>
  </si>
  <si>
    <t>[Listen](http://rec.phone.smrt.studio/2010-04-01/Accounts/AC628c46aab1f10744e6b2714cffe352cd/Recordings/REaf0de1a42197b8b9c012a3a9619bed7c)</t>
  </si>
  <si>
    <t>CA935cc98a6c54f153caee555aa794bcac</t>
  </si>
  <si>
    <t>https://podio.com/realtysimplifiedllccom/back-office-reivolution-8ke5s5/apps/communications/items/30233</t>
  </si>
  <si>
    <t>08 Aug 2022, 3:54pm</t>
  </si>
  <si>
    <t>CA81195745d252a15172f1023910b25dbe</t>
  </si>
  <si>
    <t>+12108858208</t>
  </si>
  <si>
    <t>https://podio.com/realtysimplifiedllccom/back-office-reivolution-8ke5s5/apps/communications/items/30232</t>
  </si>
  <si>
    <t>08 Aug 2022, 3:53pm</t>
  </si>
  <si>
    <t>CA0d51acdc137c7124df0f53c200db007b</t>
  </si>
  <si>
    <t>https://podio.com/realtysimplifiedllccom/back-office-reivolution-8ke5s5/apps/communications/items/30231</t>
  </si>
  <si>
    <t>CAa97f6bb2fa0f06677aec637eca64c137</t>
  </si>
  <si>
    <t>+12104145202</t>
  </si>
  <si>
    <t>https://podio.com/realtysimplifiedllccom/back-office-reivolution-8ke5s5/apps/communications/items/30230</t>
  </si>
  <si>
    <t>08 Aug 2022, 3:52pm</t>
  </si>
  <si>
    <t>CAf1087af49a98a5a6dc9f6829b68b542a</t>
  </si>
  <si>
    <t>https://podio.com/realtysimplifiedllccom/back-office-reivolution-8ke5s5/apps/communications/items/30229</t>
  </si>
  <si>
    <t>CAb08351c271649ccd665e87e58950ca62</t>
  </si>
  <si>
    <t>+12103653259</t>
  </si>
  <si>
    <t>https://podio.com/realtysimplifiedllccom/back-office-reivolution-8ke5s5/apps/communications/items/30228</t>
  </si>
  <si>
    <t>08 Aug 2022, 3:50pm</t>
  </si>
  <si>
    <t>[Listen](http://rec.phone.smrt.studio/2010-04-01/Accounts/AC628c46aab1f10744e6b2714cffe352cd/Recordings/RE37eaec15fed07c8e92545e922faba176)</t>
  </si>
  <si>
    <t>CAafe5d53d509f98962ec57b25de3cff3b</t>
  </si>
  <si>
    <t>+12103413062</t>
  </si>
  <si>
    <t>https://podio.com/realtysimplifiedllccom/back-office-reivolution-8ke5s5/apps/communications/items/30227</t>
  </si>
  <si>
    <t>08 Aug 2022, 3:47pm</t>
  </si>
  <si>
    <t>CA6bd7825b9cb7fcb414362e2fbf8d8bca</t>
  </si>
  <si>
    <t>https://podio.com/realtysimplifiedllccom/back-office-reivolution-8ke5s5/apps/communications/items/30226</t>
  </si>
  <si>
    <t>08 Aug 2022, 3:42pm</t>
  </si>
  <si>
    <t>CA66a717b696826abe5120c456d9b18861</t>
  </si>
  <si>
    <t>https://podio.com/realtysimplifiedllccom/back-office-reivolution-8ke5s5/apps/communications/items/30224</t>
  </si>
  <si>
    <t>08 Aug 2022, 3:29pm</t>
  </si>
  <si>
    <t>[Listen](http://rec.phone.smrt.studio/2010-04-01/Accounts/AC628c46aab1f10744e6b2714cffe352cd/Recordings/RE0e449d1cac412854f29a0acb18689408)</t>
  </si>
  <si>
    <t>CA85691f18e9e1e1f7b3764b950889ef85</t>
  </si>
  <si>
    <t>https://podio.com/realtysimplifiedllccom/back-office-reivolution-8ke5s5/apps/communications/items/30223</t>
  </si>
  <si>
    <t>08 Aug 2022, 3:28pm</t>
  </si>
  <si>
    <t>[Listen](http://rec.phone.smrt.studio/2010-04-01/Accounts/AC628c46aab1f10744e6b2714cffe352cd/Recordings/REb055d0cf1637a4aed899fd20133cf0d1)</t>
  </si>
  <si>
    <t>Devid Lay</t>
  </si>
  <si>
    <t>CA202102b5c3446ab367d62960b95d9136</t>
  </si>
  <si>
    <t>+17134628338</t>
  </si>
  <si>
    <t>https://podio.com/realtysimplifiedllccom/back-office-reivolution-8ke5s5/apps/communications/items/30222</t>
  </si>
  <si>
    <t>08 Aug 2022, 3:27pm</t>
  </si>
  <si>
    <t>CA5364043ed6b9f85c8eff1db2b63e032f</t>
  </si>
  <si>
    <t>https://podio.com/realtysimplifiedllccom/back-office-reivolution-8ke5s5/apps/communications/items/30221</t>
  </si>
  <si>
    <t>CA1b561b4ffacf844f86d124bb6d38536b</t>
  </si>
  <si>
    <t>https://podio.com/realtysimplifiedllccom/back-office-reivolution-8ke5s5/apps/communications/items/30218</t>
  </si>
  <si>
    <t>08 Aug 2022, 3:04pm</t>
  </si>
  <si>
    <t>[Listen](http://rec.phone.smrt.studio/2010-04-01/Accounts/AC628c46aab1f10744e6b2714cffe352cd/Recordings/RE2e0e43c57b16f035f05a6a361c88065c)</t>
  </si>
  <si>
    <t>CAf5f0aa38295323afd0e9ec27e4b69047</t>
  </si>
  <si>
    <t>+12814685751</t>
  </si>
  <si>
    <t>https://podio.com/realtysimplifiedllccom/back-office-reivolution-8ke5s5/apps/communications/items/30217</t>
  </si>
  <si>
    <t>[Listen](http://rec.phone.smrt.studio/2010-04-01/Accounts/AC628c46aab1f10744e6b2714cffe352cd/Recordings/REe68c8f7b43455f9e60b3da64e78ed7f0)</t>
  </si>
  <si>
    <t>CAd78371e4c6d53068a699339d2247630a</t>
  </si>
  <si>
    <t>+18323799458</t>
  </si>
  <si>
    <t>https://podio.com/realtysimplifiedllccom/back-office-reivolution-8ke5s5/apps/communications/items/30216</t>
  </si>
  <si>
    <t>08 Aug 2022, 3:03pm</t>
  </si>
  <si>
    <t>[Listen](http://rec.phone.smrt.studio/2010-04-01/Accounts/AC628c46aab1f10744e6b2714cffe352cd/Recordings/RE4eb7f883bc3e5abc521f0fc43885c707)</t>
  </si>
  <si>
    <t>Martha Rosas</t>
  </si>
  <si>
    <t>CAed45239ce2c213f55c5651ead5f40f84</t>
  </si>
  <si>
    <t>+12106872860</t>
  </si>
  <si>
    <t>https://podio.com/realtysimplifiedllccom/back-office-reivolution-8ke5s5/apps/communications/items/30214</t>
  </si>
  <si>
    <t>08 Aug 2022, 2:17pm</t>
  </si>
  <si>
    <t>[Listen](http://rec.phone.smrt.studio/2010-04-01/Accounts/AC628c46aab1f10744e6b2714cffe352cd/Recordings/RE14ccf40c0ded9d68b46ea0fe6291bd3d)</t>
  </si>
  <si>
    <t>kimbrely Clewis</t>
  </si>
  <si>
    <t>CA6802036cedfeeec5d0618568760b212e</t>
  </si>
  <si>
    <t>+18328055806</t>
  </si>
  <si>
    <t>https://podio.com/realtysimplifiedllccom/back-office-reivolution-8ke5s5/apps/communications/items/30212</t>
  </si>
  <si>
    <t>08 Aug 2022, 2:14pm</t>
  </si>
  <si>
    <t>CAf55e722747eb2d2b9db7ff0a1a744744</t>
  </si>
  <si>
    <t>https://podio.com/realtysimplifiedllccom/back-office-reivolution-8ke5s5/apps/communications/items/30211</t>
  </si>
  <si>
    <t>08 Aug 2022, 2:13pm</t>
  </si>
  <si>
    <t>[Listen](http://rec.phone.smrt.studio/2010-04-01/Accounts/AC628c46aab1f10744e6b2714cffe352cd/Recordings/REbbbd26b7327b23b0a7db74e3906735e8)</t>
  </si>
  <si>
    <t>CA2f0a70da5756e23ab2a0be24ac1d90ed</t>
  </si>
  <si>
    <t>https://podio.com/realtysimplifiedllccom/back-office-reivolution-8ke5s5/apps/communications/items/30209</t>
  </si>
  <si>
    <t>08 Aug 2022, 2:12pm</t>
  </si>
  <si>
    <t>CAcb6bebd5857f6d263ffa04d6fa51a1bd</t>
  </si>
  <si>
    <t>https://podio.com/realtysimplifiedllccom/back-office-reivolution-8ke5s5/apps/communications/items/30205</t>
  </si>
  <si>
    <t>08 Aug 2022, 1:51pm</t>
  </si>
  <si>
    <t>CAe6433c1b65d906612ece1cab9de3571f</t>
  </si>
  <si>
    <t>https://podio.com/realtysimplifiedllccom/back-office-reivolution-8ke5s5/apps/communications/items/30204</t>
  </si>
  <si>
    <t>[Listen](http://rec.phone.smrt.studio/2010-04-01/Accounts/AC628c46aab1f10744e6b2714cffe352cd/Recordings/RE1b447589056984ca3627287b1fd4ca15)</t>
  </si>
  <si>
    <t>CAb6982c2371f52f7a9c690743f92d19a0</t>
  </si>
  <si>
    <t>https://podio.com/realtysimplifiedllccom/back-office-reivolution-8ke5s5/apps/communications/items/30203</t>
  </si>
  <si>
    <t>CAd8ea43994877c3e7e3c23911c773effa</t>
  </si>
  <si>
    <t>https://podio.com/realtysimplifiedllccom/back-office-reivolution-8ke5s5/apps/communications/items/30202</t>
  </si>
  <si>
    <t>08 Aug 2022, 1:50pm</t>
  </si>
  <si>
    <t>[Listen](http://rec.phone.smrt.studio/2010-04-01/Accounts/AC628c46aab1f10744e6b2714cffe352cd/Recordings/REb3df86916595fc3ecc9162e446aebe34)</t>
  </si>
  <si>
    <t>Mario Martinez</t>
  </si>
  <si>
    <t>CA11e20f82afd1a1b92d53e1e227380607</t>
  </si>
  <si>
    <t>+12107820323</t>
  </si>
  <si>
    <t>https://podio.com/realtysimplifiedllccom/back-office-reivolution-8ke5s5/apps/communications/items/30200</t>
  </si>
  <si>
    <t>08 Aug 2022, 1:44pm</t>
  </si>
  <si>
    <t>CAfd93eb31adc71f0e7353132fd02df521</t>
  </si>
  <si>
    <t>+18324651685</t>
  </si>
  <si>
    <t>https://podio.com/realtysimplifiedllccom/back-office-reivolution-8ke5s5/apps/communications/items/30199</t>
  </si>
  <si>
    <t>08 Aug 2022, 1:20pm</t>
  </si>
  <si>
    <t>[Listen](http://rec.phone.smrt.studio/2010-04-01/Accounts/AC628c46aab1f10744e6b2714cffe352cd/Recordings/REb20795a9824a04599a7e4347b902f3a5)</t>
  </si>
  <si>
    <t>Gutierrez Evelyn M</t>
  </si>
  <si>
    <t>CAdfeb7558cadfa815cc6d4df662f85366</t>
  </si>
  <si>
    <t>+12104890933</t>
  </si>
  <si>
    <t>https://podio.com/realtysimplifiedllccom/back-office-reivolution-8ke5s5/apps/communications/items/30181</t>
  </si>
  <si>
    <t>05 Aug 2022, 6:33pm</t>
  </si>
  <si>
    <t>CA258bd922875dbf9ea1e13a325d239595</t>
  </si>
  <si>
    <t>https://podio.com/realtysimplifiedllccom/back-office-reivolution-8ke5s5/apps/communications/items/30180</t>
  </si>
  <si>
    <t>+15026000559</t>
  </si>
  <si>
    <t>CA6e99fbb7f62b549207ab03d8f2368412</t>
  </si>
  <si>
    <t>https://podio.com/realtysimplifiedllccom/back-office-reivolution-8ke5s5/apps/communications/items/30178</t>
  </si>
  <si>
    <t>05 Aug 2022, 4:10pm</t>
  </si>
  <si>
    <t>[Listen](http://rec.phone.smrt.studio/2010-04-01/Accounts/AC628c46aab1f10744e6b2714cffe352cd/Recordings/REaee8ee1dfc3b0591c4a0e4554de0d3e7)</t>
  </si>
  <si>
    <t>CAdc4e612a54788c021b75deab7ab64779</t>
  </si>
  <si>
    <t>https://podio.com/realtysimplifiedllccom/back-office-reivolution-8ke5s5/apps/communications/items/30177</t>
  </si>
  <si>
    <t>05 Aug 2022, 3:58pm</t>
  </si>
  <si>
    <t>[Listen](http://rec.phone.smrt.studio/2010-04-01/Accounts/AC628c46aab1f10744e6b2714cffe352cd/Recordings/REc6da5027e66d6fd825ab11e4d327f7b8)</t>
  </si>
  <si>
    <t>CAdc5a12be87617210a0e0fd3bec957b6d</t>
  </si>
  <si>
    <t>https://podio.com/realtysimplifiedllccom/back-office-reivolution-8ke5s5/apps/communications/items/30176</t>
  </si>
  <si>
    <t>[Listen](http://rec.phone.smrt.studio/2010-04-01/Accounts/AC628c46aab1f10744e6b2714cffe352cd/Recordings/REb33c7b722051258c95954b3b515cacec)</t>
  </si>
  <si>
    <t>CA028cd527eeae864a85932a51a7caa570</t>
  </si>
  <si>
    <t>https://podio.com/realtysimplifiedllccom/back-office-reivolution-8ke5s5/apps/communications/items/30175</t>
  </si>
  <si>
    <t>05 Aug 2022, 3:57pm</t>
  </si>
  <si>
    <t>[Listen](http://rec.phone.smrt.studio/2010-04-01/Accounts/AC628c46aab1f10744e6b2714cffe352cd/Recordings/RE15c6e61350639adea77fc3c521e09d57)</t>
  </si>
  <si>
    <t>CAbc093d398c08a63377873b593e6f8123</t>
  </si>
  <si>
    <t>https://podio.com/realtysimplifiedllccom/back-office-reivolution-8ke5s5/apps/communications/items/30174</t>
  </si>
  <si>
    <t>[Listen](http://rec.phone.smrt.studio/2010-04-01/Accounts/AC628c46aab1f10744e6b2714cffe352cd/Recordings/RE43aca90c186c819af95659d094dadc19)</t>
  </si>
  <si>
    <t>lawrence keiser</t>
  </si>
  <si>
    <t>CA1d2c6d28db60916d5f6f70e59345771c</t>
  </si>
  <si>
    <t>+12103913047</t>
  </si>
  <si>
    <t>https://podio.com/realtysimplifiedllccom/back-office-reivolution-8ke5s5/apps/communications/items/30169</t>
  </si>
  <si>
    <t>05 Aug 2022, 3:44pm</t>
  </si>
  <si>
    <t>[Listen](http://rec.phone.smrt.studio/2010-04-01/Accounts/AC628c46aab1f10744e6b2714cffe352cd/Recordings/RE1bddbc253f6a21a27b597112eeb58ea2)</t>
  </si>
  <si>
    <t>CA911263a4a7b529de938c19bc8a1a1da2</t>
  </si>
  <si>
    <t>https://podio.com/realtysimplifiedllccom/back-office-reivolution-8ke5s5/apps/communications/items/30166</t>
  </si>
  <si>
    <t>05 Aug 2022, 3:40pm</t>
  </si>
  <si>
    <t>[Listen](http://rec.phone.smrt.studio/2010-04-01/Accounts/AC628c46aab1f10744e6b2714cffe352cd/Recordings/RE2e0ed5b0a328e344ff1c0145a268f0a0)</t>
  </si>
  <si>
    <t>CA13d791ff5b5b25c4efd4e74d80d47e38</t>
  </si>
  <si>
    <t>https://podio.com/realtysimplifiedllccom/back-office-reivolution-8ke5s5/apps/communications/items/30162</t>
  </si>
  <si>
    <t>05 Aug 2022, 3:27pm</t>
  </si>
  <si>
    <t>CA64cf7e5510f7a520c9d5c8da250bdfd1</t>
  </si>
  <si>
    <t>https://podio.com/realtysimplifiedllccom/back-office-reivolution-8ke5s5/apps/communications/items/30161</t>
  </si>
  <si>
    <t>05 Aug 2022, 3:26pm</t>
  </si>
  <si>
    <t>CAf7fdce92ee6fffb20e721aa338dfb97a</t>
  </si>
  <si>
    <t>https://podio.com/realtysimplifiedllccom/back-office-reivolution-8ke5s5/apps/communications/items/30157</t>
  </si>
  <si>
    <t>05 Aug 2022, 2:50pm</t>
  </si>
  <si>
    <t>CA8ca4dd15857294e4a0915c5942c66ac1</t>
  </si>
  <si>
    <t>https://podio.com/realtysimplifiedllccom/back-office-reivolution-8ke5s5/apps/communications/items/30156</t>
  </si>
  <si>
    <t>Pastor Octavio Villanueva</t>
  </si>
  <si>
    <t>CA68a135006474a362cd663c7023966a3b</t>
  </si>
  <si>
    <t>+17139628471</t>
  </si>
  <si>
    <t>https://podio.com/realtysimplifiedllccom/back-office-reivolution-8ke5s5/apps/communications/items/30152</t>
  </si>
  <si>
    <t>05 Aug 2022, 2:22pm</t>
  </si>
  <si>
    <t>[Listen](http://rec.phone.smrt.studio/2010-04-01/Accounts/AC628c46aab1f10744e6b2714cffe352cd/Recordings/REa44ee7a00468cf4a1fcdbc9136511e42)</t>
  </si>
  <si>
    <t>CA035b23ebd0bcb8c705022892569c4000</t>
  </si>
  <si>
    <t>https://podio.com/realtysimplifiedllccom/back-office-reivolution-8ke5s5/apps/communications/items/30151</t>
  </si>
  <si>
    <t>05 Aug 2022, 2:15pm</t>
  </si>
  <si>
    <t>[Listen](http://rec.phone.smrt.studio/2010-04-01/Accounts/AC628c46aab1f10744e6b2714cffe352cd/Recordings/RE8f3b4cdbb744bd6bc10e9d3e701ff76a)</t>
  </si>
  <si>
    <t>CA7d6323641f9c03a4248cf20e1e910a23</t>
  </si>
  <si>
    <t>https://podio.com/realtysimplifiedllccom/back-office-reivolution-8ke5s5/apps/communications/items/30150</t>
  </si>
  <si>
    <t>05 Aug 2022, 2:14pm</t>
  </si>
  <si>
    <t>[Listen](http://rec.phone.smrt.studio/2010-04-01/Accounts/AC628c46aab1f10744e6b2714cffe352cd/Recordings/REecd5afaf2119a3f888b27328ea5da2ff)</t>
  </si>
  <si>
    <t>+12102183884</t>
  </si>
  <si>
    <t>CAdf48f55415459abdf842154078b145c2</t>
  </si>
  <si>
    <t>https://podio.com/realtysimplifiedllccom/back-office-reivolution-8ke5s5/apps/communications/items/30148</t>
  </si>
  <si>
    <t>05 Aug 2022, 1:57pm</t>
  </si>
  <si>
    <t>[Listen](http://rec.phone.smrt.studio/2010-04-01/Accounts/AC628c46aab1f10744e6b2714cffe352cd/Recordings/REacd7fe01d8b1211b004428dc6bbd1ce7)</t>
  </si>
  <si>
    <t>CAf068f4cec5f4302f9b6290e1d1c1b4b5</t>
  </si>
  <si>
    <t>https://podio.com/realtysimplifiedllccom/back-office-reivolution-8ke5s5/apps/communications/items/30147</t>
  </si>
  <si>
    <t>05 Aug 2022, 1:51pm</t>
  </si>
  <si>
    <t>[Listen](http://rec.phone.smrt.studio/2010-04-01/Accounts/AC628c46aab1f10744e6b2714cffe352cd/Recordings/REca6c32d6f6f7ed9a2e1f95ef715b4b5a)</t>
  </si>
  <si>
    <t>Juarez Irene</t>
  </si>
  <si>
    <t>CA8419be480c6b44354a1fb98fb9a085ad</t>
  </si>
  <si>
    <t>+12107186854</t>
  </si>
  <si>
    <t>https://podio.com/realtysimplifiedllccom/back-office-reivolution-8ke5s5/apps/communications/items/30145</t>
  </si>
  <si>
    <t>05 Aug 2022, 1:36pm</t>
  </si>
  <si>
    <t>[Listen](http://rec.phone.smrt.studio/2010-04-01/Accounts/AC628c46aab1f10744e6b2714cffe352cd/Recordings/RE7684cb9a8ed2381431b307d9bcff56ef)</t>
  </si>
  <si>
    <t>CA63a489140e5ec70a1ff3a89078f85e5b</t>
  </si>
  <si>
    <t>https://podio.com/realtysimplifiedllccom/back-office-reivolution-8ke5s5/apps/communications/items/30143</t>
  </si>
  <si>
    <t>05 Aug 2022, 1:34pm</t>
  </si>
  <si>
    <t>CA979b70d58c536bef3c2ccee1240598a2</t>
  </si>
  <si>
    <t>https://podio.com/realtysimplifiedllccom/back-office-reivolution-8ke5s5/apps/communications/items/30142</t>
  </si>
  <si>
    <t>05 Aug 2022, 1:29pm</t>
  </si>
  <si>
    <t>Blanca Maulion (Spanish Speaker) stolen lot</t>
  </si>
  <si>
    <t>CA86f7fe14977fa122cd7a2a78ddcba18a</t>
  </si>
  <si>
    <t>+12818579283</t>
  </si>
  <si>
    <t>https://podio.com/realtysimplifiedllccom/back-office-reivolution-8ke5s5/apps/communications/items/30138</t>
  </si>
  <si>
    <t>05 Aug 2022, 1:24pm</t>
  </si>
  <si>
    <t>[Listen](http://rec.phone.smrt.studio/2010-04-01/Accounts/AC628c46aab1f10744e6b2714cffe352cd/Recordings/RE1d641cdc8586ad2fc44897deb776ca81)</t>
  </si>
  <si>
    <t>CA3210e77dd359ba3c17ca09f99a3a8d82</t>
  </si>
  <si>
    <t>https://podio.com/realtysimplifiedllccom/back-office-reivolution-8ke5s5/apps/communications/items/30137</t>
  </si>
  <si>
    <t>[Listen](http://rec.phone.smrt.studio/2010-04-01/Accounts/AC628c46aab1f10744e6b2714cffe352cd/Recordings/REcde63c67487474bea3aa959f583fea10)</t>
  </si>
  <si>
    <t>CAeb99493dd4a13384e915b97972760f23</t>
  </si>
  <si>
    <t>https://podio.com/realtysimplifiedllccom/back-office-reivolution-8ke5s5/apps/communications/items/30131</t>
  </si>
  <si>
    <t>05 Aug 2022, 1:16pm</t>
  </si>
  <si>
    <t>[Listen](http://rec.phone.smrt.studio/2010-04-01/Accounts/AC628c46aab1f10744e6b2714cffe352cd/Recordings/RE84dd1c27a69dbe26797b11c8565ed700)</t>
  </si>
  <si>
    <t>+12107224199</t>
  </si>
  <si>
    <t>CAf512a8ca432d33360490f10a280e8dad</t>
  </si>
  <si>
    <t>https://podio.com/realtysimplifiedllccom/back-office-reivolution-8ke5s5/apps/communications/items/30121</t>
  </si>
  <si>
    <t>05 Aug 2022, 10:12am</t>
  </si>
  <si>
    <t>[Listen](http://rec.phone.smrt.studio/2010-04-01/Accounts/AC628c46aab1f10744e6b2714cffe352cd/Recordings/REa73bb0fd820409d909069a2e2fb2c4b2)</t>
  </si>
  <si>
    <t>CA36d25cd111b5a3c0dc46dc65de5e04df</t>
  </si>
  <si>
    <t>https://podio.com/realtysimplifiedllccom/back-office-reivolution-8ke5s5/apps/communications/items/30119</t>
  </si>
  <si>
    <t>05 Aug 2022, 9:49am</t>
  </si>
  <si>
    <t>[Listen](http://rec.phone.smrt.studio/2010-04-01/Accounts/AC628c46aab1f10744e6b2714cffe352cd/Recordings/REe4454839de45fa80056a71ca617438e8)</t>
  </si>
  <si>
    <t>CA7a426f919bdfa7ba8db02dae82cae39b</t>
  </si>
  <si>
    <t>+12812476262</t>
  </si>
  <si>
    <t>admin@realtysimplifiedllc.com</t>
  </si>
  <si>
    <t>https://podio.com/realtysimplifiedllccom/back-office-reivolution-8ke5s5/apps/communications/items/30118</t>
  </si>
  <si>
    <t>05 Aug 2022, 9:33am</t>
  </si>
  <si>
    <t>[Listen](http://rec.phone.smrt.studio/2010-04-01/Accounts/AC628c46aab1f10744e6b2714cffe352cd/Recordings/RE9a16db010746cb90ebe7390ce31dccb1)</t>
  </si>
  <si>
    <t>CAe883b312fddb56293ec7d45920245c8c</t>
  </si>
  <si>
    <t>https://podio.com/realtysimplifiedllccom/back-office-reivolution-8ke5s5/apps/communications/items/30117</t>
  </si>
  <si>
    <t>[Listen](http://rec.phone.smrt.studio/2010-04-01/Accounts/AC628c46aab1f10744e6b2714cffe352cd/Recordings/REddb971dccf8b5269f88af78c7ac7709a)</t>
  </si>
  <si>
    <t>CAade5d2620f4d85e1dd1e0199cdc3850f</t>
  </si>
  <si>
    <t>https://podio.com/realtysimplifiedllccom/back-office-reivolution-8ke5s5/apps/communications/items/30116</t>
  </si>
  <si>
    <t>05 Aug 2022, 9:29am</t>
  </si>
  <si>
    <t>[Listen](http://rec.phone.smrt.studio/2010-04-01/Accounts/AC628c46aab1f10744e6b2714cffe352cd/Recordings/RE4ebb6a06a3bec9d3466319b511cdc580)</t>
  </si>
  <si>
    <t>CA9fb0bba9ed28abd6fe0b9cb3df21dcab</t>
  </si>
  <si>
    <t>https://podio.com/realtysimplifiedllccom/back-office-reivolution-8ke5s5/apps/communications/items/30105</t>
  </si>
  <si>
    <t>04 Aug 2022, 5:43pm</t>
  </si>
  <si>
    <t>[Listen](http://rec.phone.smrt.studio/2010-04-01/Accounts/AC628c46aab1f10744e6b2714cffe352cd/Recordings/RE31055ffa0499de94d32fb70e09f90861)</t>
  </si>
  <si>
    <t>Edward Gill</t>
  </si>
  <si>
    <t>CAc7041ce7a2d556e9ee73d7a738e9db65</t>
  </si>
  <si>
    <t>+12102745705</t>
  </si>
  <si>
    <t>https://podio.com/realtysimplifiedllccom/back-office-reivolution-8ke5s5/apps/communications/items/30104</t>
  </si>
  <si>
    <t>04 Aug 2022, 5:37pm</t>
  </si>
  <si>
    <t>[Listen](http://rec.phone.smrt.studio/2010-04-01/Accounts/AC628c46aab1f10744e6b2714cffe352cd/Recordings/REc60f522c7424de36e36a649ddb0242ee)</t>
  </si>
  <si>
    <t>kevin A Ressel</t>
  </si>
  <si>
    <t>CA4b6b4f6b921367159f5ca644934e7ae3</t>
  </si>
  <si>
    <t>+15757767008</t>
  </si>
  <si>
    <t>https://podio.com/realtysimplifiedllccom/back-office-reivolution-8ke5s5/apps/communications/items/30102</t>
  </si>
  <si>
    <t>04 Aug 2022, 4:50pm</t>
  </si>
  <si>
    <t>[Listen](http://rec.phone.smrt.studio/2010-04-01/Accounts/AC628c46aab1f10744e6b2714cffe352cd/Recordings/RE9986b255cc96be65e4b41a846b15555d)</t>
  </si>
  <si>
    <t>Rogoff David</t>
  </si>
  <si>
    <t>CA1a7db8420c1e4199a2903a0559289642</t>
  </si>
  <si>
    <t>+14802123766</t>
  </si>
  <si>
    <t>https://podio.com/realtysimplifiedllccom/back-office-reivolution-8ke5s5/apps/communications/items/30100</t>
  </si>
  <si>
    <t>04 Aug 2022, 3:16pm</t>
  </si>
  <si>
    <t>Kropp Albert</t>
  </si>
  <si>
    <t>CA21635413542355dcd1d01b72a22bd132</t>
  </si>
  <si>
    <t>+12102642787</t>
  </si>
  <si>
    <t>https://podio.com/realtysimplifiedllccom/back-office-reivolution-8ke5s5/apps/communications/items/30098</t>
  </si>
  <si>
    <t>04 Aug 2022, 3:09pm</t>
  </si>
  <si>
    <t>[Listen](http://rec.phone.smrt.studio/2010-04-01/Accounts/AC628c46aab1f10744e6b2714cffe352cd/Recordings/REe22878bc5de04df502bbab5bcc5febde)</t>
  </si>
  <si>
    <t>+19196270110</t>
  </si>
  <si>
    <t>CA5773c2ab1d81fc9d8b972d1d98548339</t>
  </si>
  <si>
    <t>https://podio.com/realtysimplifiedllccom/back-office-reivolution-8ke5s5/apps/communications/items/30097</t>
  </si>
  <si>
    <t>04 Aug 2022, 3:07pm</t>
  </si>
  <si>
    <t>[Listen](http://rec.phone.smrt.studio/2010-04-01/Accounts/AC628c46aab1f10744e6b2714cffe352cd/Recordings/RE51d83362830408cda0226148bb77b82a)</t>
  </si>
  <si>
    <t>CA10081ae26f4d86f37a9437bae142a2ff</t>
  </si>
  <si>
    <t>https://podio.com/realtysimplifiedllccom/back-office-reivolution-8ke5s5/apps/communications/items/30096</t>
  </si>
  <si>
    <t>04 Aug 2022, 2:57pm</t>
  </si>
  <si>
    <t>[Listen](http://rec.phone.smrt.studio/2010-04-01/Accounts/AC628c46aab1f10744e6b2714cffe352cd/Recordings/REa1770e0961d4c314d0ac9dd34e7d3c9e)</t>
  </si>
  <si>
    <t>CA031ff195defea3ab35a8278076f48212</t>
  </si>
  <si>
    <t>https://podio.com/realtysimplifiedllccom/back-office-reivolution-8ke5s5/apps/communications/items/30095</t>
  </si>
  <si>
    <t>04 Aug 2022, 2:56pm</t>
  </si>
  <si>
    <t>[Listen](http://rec.phone.smrt.studio/2010-04-01/Accounts/AC628c46aab1f10744e6b2714cffe352cd/Recordings/RE862ba0f2758e0abdc53b6b4d465bd222)</t>
  </si>
  <si>
    <t>Petra Chapa (Spanish Speaker)</t>
  </si>
  <si>
    <t>CA7c3db76d05e276a5fcb3b89151fe3b5b</t>
  </si>
  <si>
    <t>+18323538293</t>
  </si>
  <si>
    <t>https://podio.com/realtysimplifiedllccom/back-office-reivolution-8ke5s5/apps/communications/items/30094</t>
  </si>
  <si>
    <t>04 Aug 2022, 2:54pm</t>
  </si>
  <si>
    <t>[Listen](http://rec.phone.smrt.studio/2010-04-01/Accounts/AC628c46aab1f10744e6b2714cffe352cd/Recordings/REd48bc24319a8175ccdffe93c15e525b4)</t>
  </si>
  <si>
    <t>CAa947ffa7cf5e4cd4118b3d03b302568e</t>
  </si>
  <si>
    <t>https://podio.com/realtysimplifiedllccom/back-office-reivolution-8ke5s5/apps/communications/items/30093</t>
  </si>
  <si>
    <t>04 Aug 2022, 2:53pm</t>
  </si>
  <si>
    <t>CAab391e2422658c76253a3ec336f868f5</t>
  </si>
  <si>
    <t>https://podio.com/realtysimplifiedllccom/back-office-reivolution-8ke5s5/apps/communications/items/30091</t>
  </si>
  <si>
    <t>04 Aug 2022, 2:45pm</t>
  </si>
  <si>
    <t>CA1b8f15d1a108b9d14d823a93fc584143</t>
  </si>
  <si>
    <t>https://podio.com/realtysimplifiedllccom/back-office-reivolution-8ke5s5/apps/communications/items/30090</t>
  </si>
  <si>
    <t>CAbd98955cdd1f3af064999cd6d7cc2bc2</t>
  </si>
  <si>
    <t>https://podio.com/realtysimplifiedllccom/back-office-reivolution-8ke5s5/apps/communications/items/30089</t>
  </si>
  <si>
    <t>04 Aug 2022, 2:42pm</t>
  </si>
  <si>
    <t>[Listen](http://rec.phone.smrt.studio/2010-04-01/Accounts/AC628c46aab1f10744e6b2714cffe352cd/Recordings/RE7633c07ff253023716e3a492e2b682e5)</t>
  </si>
  <si>
    <t>CA7fe18687bb0a506e5058afad784156ac</t>
  </si>
  <si>
    <t>https://podio.com/realtysimplifiedllccom/back-office-reivolution-8ke5s5/apps/communications/items/30088</t>
  </si>
  <si>
    <t>04 Aug 2022, 2:41pm</t>
  </si>
  <si>
    <t>[Listen](http://rec.phone.smrt.studio/2010-04-01/Accounts/AC628c46aab1f10744e6b2714cffe352cd/Recordings/RE10c0cd6573dffaf67712f37afb9a9a8b)</t>
  </si>
  <si>
    <t>CA8a4251b0a668354824b2f4379ac151e0</t>
  </si>
  <si>
    <t>https://podio.com/realtysimplifiedllccom/back-office-reivolution-8ke5s5/apps/communications/items/30086</t>
  </si>
  <si>
    <t>04 Aug 2022, 2:36pm</t>
  </si>
  <si>
    <t>CA75382c50e9f41aa0378a0ebe11009202</t>
  </si>
  <si>
    <t>https://podio.com/realtysimplifiedllccom/back-office-reivolution-8ke5s5/apps/communications/items/30085</t>
  </si>
  <si>
    <t>04 Aug 2022, 2:35pm</t>
  </si>
  <si>
    <t>[Listen](http://rec.phone.smrt.studio/2010-04-01/Accounts/AC628c46aab1f10744e6b2714cffe352cd/Recordings/REbfee2ab3f55c2080ce49d9e95f8dfc67)</t>
  </si>
  <si>
    <t>CA2593fd2cdac18ef159fa6a6f10c2fe2e</t>
  </si>
  <si>
    <t>https://podio.com/realtysimplifiedllccom/back-office-reivolution-8ke5s5/apps/communications/items/30084</t>
  </si>
  <si>
    <t>CAdf2b6bde5c0a104f4fae9fc5b39a815e</t>
  </si>
  <si>
    <t>https://podio.com/realtysimplifiedllccom/back-office-reivolution-8ke5s5/apps/communications/items/30082</t>
  </si>
  <si>
    <t>04 Aug 2022, 2:30pm</t>
  </si>
  <si>
    <t>CA7c71624d34aafd2ffccf0b9d82219eab</t>
  </si>
  <si>
    <t>https://podio.com/realtysimplifiedllccom/back-office-reivolution-8ke5s5/apps/communications/items/30081</t>
  </si>
  <si>
    <t>04 Aug 2022, 2:27pm</t>
  </si>
  <si>
    <t>CA14bcac3b995f5f231f6be84623501f43</t>
  </si>
  <si>
    <t>https://podio.com/realtysimplifiedllccom/back-office-reivolution-8ke5s5/apps/communications/items/30078</t>
  </si>
  <si>
    <t>04 Aug 2022, 2:20pm</t>
  </si>
  <si>
    <t>[Listen](http://rec.phone.smrt.studio/2010-04-01/Accounts/AC628c46aab1f10744e6b2714cffe352cd/Recordings/RE02e3baf6121c36e20ec7fcc6dee9bc7c)</t>
  </si>
  <si>
    <t>CA3017b5038b1129ed1f113b0b64edf12d</t>
  </si>
  <si>
    <t>https://podio.com/realtysimplifiedllccom/back-office-reivolution-8ke5s5/apps/communications/items/30077</t>
  </si>
  <si>
    <t>04 Aug 2022, 2:19pm</t>
  </si>
  <si>
    <t>CAd4ddeca178d12a7dd6f48e529a81e1ee</t>
  </si>
  <si>
    <t>https://podio.com/realtysimplifiedllccom/back-office-reivolution-8ke5s5/apps/communications/items/30076</t>
  </si>
  <si>
    <t>04 Aug 2022, 2:18pm</t>
  </si>
  <si>
    <t>CA4f141c26b5dd01a18f35e969fe6e0c8a</t>
  </si>
  <si>
    <t>https://podio.com/realtysimplifiedllccom/back-office-reivolution-8ke5s5/apps/communications/items/30075</t>
  </si>
  <si>
    <t>04 Aug 2022, 2:17pm</t>
  </si>
  <si>
    <t>CA847ede1ce8ad498babeb535e3f6bc6ac</t>
  </si>
  <si>
    <t>https://podio.com/realtysimplifiedllccom/back-office-reivolution-8ke5s5/apps/communications/items/30072</t>
  </si>
  <si>
    <t>04 Aug 2022, 2:08pm</t>
  </si>
  <si>
    <t>CAbf7e417b4a953c5df28ad43a6a10bb1a</t>
  </si>
  <si>
    <t>https://podio.com/realtysimplifiedllccom/back-office-reivolution-8ke5s5/apps/communications/items/30071</t>
  </si>
  <si>
    <t>04 Aug 2022, 2:07pm</t>
  </si>
  <si>
    <t>CA1c88b00fa2d8f30ff4f66a90cb87e216</t>
  </si>
  <si>
    <t>https://podio.com/realtysimplifiedllccom/back-office-reivolution-8ke5s5/apps/communications/items/30067</t>
  </si>
  <si>
    <t>04 Aug 2022, 1:54pm</t>
  </si>
  <si>
    <t>[Listen](http://rec.phone.smrt.studio/2010-04-01/Accounts/AC628c46aab1f10744e6b2714cffe352cd/Recordings/RE6b587a36b5242ed1c7bce93327594899)</t>
  </si>
  <si>
    <t>Gregory Bush</t>
  </si>
  <si>
    <t>CA0f0d6f2f2c9afbae615ac21d01f57df6</t>
  </si>
  <si>
    <t>+18325854413</t>
  </si>
  <si>
    <t>https://podio.com/realtysimplifiedllccom/back-office-reivolution-8ke5s5/apps/communications/items/30064</t>
  </si>
  <si>
    <t>04 Aug 2022, 12:58pm</t>
  </si>
  <si>
    <t>[Listen](http://rec.phone.smrt.studio/2010-04-01/Accounts/AC628c46aab1f10744e6b2714cffe352cd/Recordings/RE642f8f6b1549f5dd6dc49bd9e60f2b97)</t>
  </si>
  <si>
    <t>Edmundo Hurtado</t>
  </si>
  <si>
    <t>CA9848e7d8fea481ce657f413ddc5ac575</t>
  </si>
  <si>
    <t>+17134856622</t>
  </si>
  <si>
    <t>https://podio.com/realtysimplifiedllccom/back-office-reivolution-8ke5s5/apps/communications/items/30062</t>
  </si>
  <si>
    <t>04 Aug 2022, 12:13pm</t>
  </si>
  <si>
    <t>CAe3604d302347a1128ff300d39c7c9d66</t>
  </si>
  <si>
    <t>https://podio.com/realtysimplifiedllccom/back-office-reivolution-8ke5s5/apps/communications/items/30061</t>
  </si>
  <si>
    <t>CAc0f54b5e2c80fb9989204e17dc0fa2ae</t>
  </si>
  <si>
    <t>https://podio.com/realtysimplifiedllccom/back-office-reivolution-8ke5s5/apps/communications/items/30059</t>
  </si>
  <si>
    <t>04 Aug 2022, 11:37am</t>
  </si>
  <si>
    <t>CA50d2d5bb5af141bea1b715121baad721</t>
  </si>
  <si>
    <t>https://podio.com/realtysimplifiedllccom/back-office-reivolution-8ke5s5/apps/communications/items/30058</t>
  </si>
  <si>
    <t>04 Aug 2022, 11:36am</t>
  </si>
  <si>
    <t>CAfdd28bab58cae10c811abecc79ba5fa0</t>
  </si>
  <si>
    <t>https://podio.com/realtysimplifiedllccom/back-office-reivolution-8ke5s5/apps/communications/items/30057</t>
  </si>
  <si>
    <t>04 Aug 2022, 11:35am</t>
  </si>
  <si>
    <t>CAdf7b06a923ecaa01561657cadceb640b</t>
  </si>
  <si>
    <t>https://podio.com/realtysimplifiedllccom/back-office-reivolution-8ke5s5/apps/communications/items/30056</t>
  </si>
  <si>
    <t>04 Aug 2022, 11:34am</t>
  </si>
  <si>
    <t>CAf7f403cfd9ed7407fb8c52a7ec06e7a0</t>
  </si>
  <si>
    <t>https://podio.com/realtysimplifiedllccom/back-office-reivolution-8ke5s5/apps/communications/items/30055</t>
  </si>
  <si>
    <t>04 Aug 2022, 11:33am</t>
  </si>
  <si>
    <t>CAaebeb92f7d49f6cb602cbd6934984ae4</t>
  </si>
  <si>
    <t>+12103461699</t>
  </si>
  <si>
    <t>https://podio.com/realtysimplifiedllccom/back-office-reivolution-8ke5s5/apps/communications/items/30054</t>
  </si>
  <si>
    <t>04 Aug 2022, 11:32am</t>
  </si>
  <si>
    <t>CA4fdf217d4c41ee6ba797e69d22f82451</t>
  </si>
  <si>
    <t>https://podio.com/realtysimplifiedllccom/back-office-reivolution-8ke5s5/apps/communications/items/30053</t>
  </si>
  <si>
    <t>04 Aug 2022, 11:25am</t>
  </si>
  <si>
    <t>CAfd324c1c09cf596eec868192cbae4af3</t>
  </si>
  <si>
    <t>https://podio.com/realtysimplifiedllccom/back-office-reivolution-8ke5s5/apps/communications/items/30052</t>
  </si>
  <si>
    <t>CAafe1b5a6ad13b66006c4bb35e692fd69</t>
  </si>
  <si>
    <t>+18309808208</t>
  </si>
  <si>
    <t>https://podio.com/realtysimplifiedllccom/back-office-reivolution-8ke5s5/apps/communications/items/30051</t>
  </si>
  <si>
    <t>04 Aug 2022, 11:24am</t>
  </si>
  <si>
    <t>CA6863ad3df5107b3fc1b5540cf83d3799</t>
  </si>
  <si>
    <t>https://podio.com/realtysimplifiedllccom/back-office-reivolution-8ke5s5/apps/communications/items/30050</t>
  </si>
  <si>
    <t>CAf34633d0ce14ebe2ba7ef005313f8a46</t>
  </si>
  <si>
    <t>https://podio.com/realtysimplifiedllccom/back-office-reivolution-8ke5s5/apps/communications/items/30049</t>
  </si>
  <si>
    <t>04 Aug 2022, 11:23am</t>
  </si>
  <si>
    <t>CA92704f044a3aee3bc29beeeea6ad5917</t>
  </si>
  <si>
    <t>https://podio.com/realtysimplifiedllccom/back-office-reivolution-8ke5s5/apps/communications/items/30048</t>
  </si>
  <si>
    <t>Zelda Sue Vickers-Zimmermann</t>
  </si>
  <si>
    <t>CAd17852ec5357ad3e473e6e9cfd33e947</t>
  </si>
  <si>
    <t>+12103863947</t>
  </si>
  <si>
    <t>https://podio.com/realtysimplifiedllccom/back-office-reivolution-8ke5s5/apps/communications/items/30047</t>
  </si>
  <si>
    <t>04 Aug 2022, 11:07am</t>
  </si>
  <si>
    <t>[Listen](http://rec.phone.smrt.studio/2010-04-01/Accounts/AC628c46aab1f10744e6b2714cffe352cd/Recordings/REd6aed5b6c0689f667c600c382b6037ba)</t>
  </si>
  <si>
    <t>CAcf17e0ffb3836c18ff2319df23ff8efa</t>
  </si>
  <si>
    <t>https://podio.com/realtysimplifiedllccom/back-office-reivolution-8ke5s5/apps/communications/items/30046</t>
  </si>
  <si>
    <t>04 Aug 2022, 11:06am</t>
  </si>
  <si>
    <t>CA0b404532751887942c4e076097a6a458</t>
  </si>
  <si>
    <t>https://podio.com/realtysimplifiedllccom/back-office-reivolution-8ke5s5/apps/communications/items/30042</t>
  </si>
  <si>
    <t>04 Aug 2022, 10:43am</t>
  </si>
  <si>
    <t>[Listen](http://rec.phone.smrt.studio/2010-04-01/Accounts/AC628c46aab1f10744e6b2714cffe352cd/Recordings/REea517f1ee2e8dc17256fe793f271b9e7)</t>
  </si>
  <si>
    <t>Hilda Abundis</t>
  </si>
  <si>
    <t>CA17676893d72601365238370125860f89</t>
  </si>
  <si>
    <t>+12107236885</t>
  </si>
  <si>
    <t>https://podio.com/realtysimplifiedllccom/back-office-reivolution-8ke5s5/apps/communications/items/30041</t>
  </si>
  <si>
    <t>04 Aug 2022, 10:42am</t>
  </si>
  <si>
    <t>[Listen](http://rec.phone.smrt.studio/2010-04-01/Accounts/AC628c46aab1f10744e6b2714cffe352cd/Recordings/REb390d4d9ba0777f869c1678aa9d3eb4f)</t>
  </si>
  <si>
    <t>CAecfc01c772ce9ff3ae6afe97a9e5c763</t>
  </si>
  <si>
    <t>https://podio.com/realtysimplifiedllccom/back-office-reivolution-8ke5s5/apps/communications/items/30040</t>
  </si>
  <si>
    <t>[Listen](http://rec.phone.smrt.studio/2010-04-01/Accounts/AC628c46aab1f10744e6b2714cffe352cd/Recordings/REc160765acf722587783b55671de60e80)</t>
  </si>
  <si>
    <t>CA8c4ce1bc4db4236c1a309bb1171ed474</t>
  </si>
  <si>
    <t>https://podio.com/realtysimplifiedllccom/back-office-reivolution-8ke5s5/apps/communications/items/30039</t>
  </si>
  <si>
    <t>04 Aug 2022, 10:39am</t>
  </si>
  <si>
    <t>[Listen](http://rec.phone.smrt.studio/2010-04-01/Accounts/AC628c46aab1f10744e6b2714cffe352cd/Recordings/RE536f85a0f13b989b55a9c61d9e694d53)</t>
  </si>
  <si>
    <t>CAf12545cfc7cdd45cdb07deac51f75c88</t>
  </si>
  <si>
    <t>https://podio.com/realtysimplifiedllccom/back-office-reivolution-8ke5s5/apps/communications/items/30038</t>
  </si>
  <si>
    <t>04 Aug 2022, 10:38am</t>
  </si>
  <si>
    <t>CAa21b7601e515e7807920c65241980cb6</t>
  </si>
  <si>
    <t>https://podio.com/realtysimplifiedllccom/back-office-reivolution-8ke5s5/apps/communications/items/30037</t>
  </si>
  <si>
    <t>04 Aug 2022, 10:26am</t>
  </si>
  <si>
    <t>[Listen](http://rec.phone.smrt.studio/2010-04-01/Accounts/AC628c46aab1f10744e6b2714cffe352cd/Recordings/RE0bf9bc62ee299c99d4979abd6e9fa1c7)</t>
  </si>
  <si>
    <t>CA59b948224df48e8013e875497640b72b</t>
  </si>
  <si>
    <t>https://podio.com/realtysimplifiedllccom/back-office-reivolution-8ke5s5/apps/communications/items/30031</t>
  </si>
  <si>
    <t>04 Aug 2022, 10:17am</t>
  </si>
  <si>
    <t>[Listen](http://rec.phone.smrt.studio/2010-04-01/Accounts/AC628c46aab1f10744e6b2714cffe352cd/Recordings/RE882506cb2dce0bbd3e275988ec26e0b5)</t>
  </si>
  <si>
    <t>Cecilia Ortega</t>
  </si>
  <si>
    <t>CA4f429f9e2cc0bf16dff8e25214f9c548</t>
  </si>
  <si>
    <t>+19159205855</t>
  </si>
  <si>
    <t>https://podio.com/realtysimplifiedllccom/back-office-reivolution-8ke5s5/apps/communications/items/30026</t>
  </si>
  <si>
    <t>03 Aug 2022, 6:24pm</t>
  </si>
  <si>
    <t>[Listen](http://rec.phone.smrt.studio/2010-04-01/Accounts/AC628c46aab1f10744e6b2714cffe352cd/Recordings/RE057916451effcfe084ac995171b8b670)</t>
  </si>
  <si>
    <t>Pedro Bravo</t>
  </si>
  <si>
    <t>CAefd449e773c65fa828a609b8eaf66faa</t>
  </si>
  <si>
    <t>+18303255627</t>
  </si>
  <si>
    <t>https://podio.com/realtysimplifiedllccom/back-office-reivolution-8ke5s5/apps/communications/items/30023</t>
  </si>
  <si>
    <t>03 Aug 2022, 5:55pm</t>
  </si>
  <si>
    <t>[Listen](http://rec.phone.smrt.studio/2010-04-01/Accounts/AC628c46aab1f10744e6b2714cffe352cd/Recordings/RE28a73bacf66f4737060107beeb7067fc)</t>
  </si>
  <si>
    <t>CA8c96b5a55e07fb5661e1378a7c6969b7</t>
  </si>
  <si>
    <t>https://podio.com/realtysimplifiedllccom/back-office-reivolution-8ke5s5/apps/communications/items/30021</t>
  </si>
  <si>
    <t>[Listen](http://rec.phone.smrt.studio/2010-04-01/Accounts/AC628c46aab1f10744e6b2714cffe352cd/Recordings/RE816f2cb1785436a1a6770ac22cff77e2)</t>
  </si>
  <si>
    <t>Iris cinngiuli</t>
  </si>
  <si>
    <t>CAe3fbfafb51c87fc773a11bdeb7c5b2df</t>
  </si>
  <si>
    <t>+13478764660</t>
  </si>
  <si>
    <t>https://podio.com/realtysimplifiedllccom/back-office-reivolution-8ke5s5/apps/communications/items/30019</t>
  </si>
  <si>
    <t>03 Aug 2022, 5:25pm</t>
  </si>
  <si>
    <t>[Listen](http://rec.phone.smrt.studio/2010-04-01/Accounts/AC628c46aab1f10744e6b2714cffe352cd/Recordings/RE28c70d1a533c49902b2fad2abf8c3bea)</t>
  </si>
  <si>
    <t>CA6d1ba971a23eaedb3eda682c9a61ccfe</t>
  </si>
  <si>
    <t>https://podio.com/realtysimplifiedllccom/back-office-reivolution-8ke5s5/apps/communications/items/30018</t>
  </si>
  <si>
    <t>03 Aug 2022, 5:24pm</t>
  </si>
  <si>
    <t>[Listen](http://rec.phone.smrt.studio/2010-04-01/Accounts/AC628c46aab1f10744e6b2714cffe352cd/Recordings/REe993717a23ee3c75fceaa3f335b94bdd)</t>
  </si>
  <si>
    <t>Jose Luis Chavez (Spanish Speaker)</t>
  </si>
  <si>
    <t>CA91caa31510993f31384dafbfbb60706c</t>
  </si>
  <si>
    <t>+12106231361</t>
  </si>
  <si>
    <t>https://podio.com/realtysimplifiedllccom/back-office-reivolution-8ke5s5/apps/communications/items/30017</t>
  </si>
  <si>
    <t>03 Aug 2022, 5:23pm</t>
  </si>
  <si>
    <t>[Listen](http://rec.phone.smrt.studio/2010-04-01/Accounts/AC628c46aab1f10744e6b2714cffe352cd/Recordings/RE6e43292e07a1e89241f9a97d7849ae20)</t>
  </si>
  <si>
    <t>CA83f4bc3777a2af5357d8779aafbd6603</t>
  </si>
  <si>
    <t>https://podio.com/realtysimplifiedllccom/back-office-reivolution-8ke5s5/apps/communications/items/30014</t>
  </si>
  <si>
    <t>03 Aug 2022, 5:16pm</t>
  </si>
  <si>
    <t>[Listen](http://rec.phone.smrt.studio/2010-04-01/Accounts/AC628c46aab1f10744e6b2714cffe352cd/Recordings/REf625c9e63380bdf965e814b82a8eaed3)</t>
  </si>
  <si>
    <t>Palomo Flavio Morales lote</t>
  </si>
  <si>
    <t>CAb24ec3d65b3431ff0a54ce01c81d16f1</t>
  </si>
  <si>
    <t>+18323882346</t>
  </si>
  <si>
    <t>https://podio.com/realtysimplifiedllccom/back-office-reivolution-8ke5s5/apps/communications/items/30004</t>
  </si>
  <si>
    <t>03 Aug 2022, 5:10pm</t>
  </si>
  <si>
    <t>[Listen](http://rec.phone.smrt.studio/2010-04-01/Accounts/AC628c46aab1f10744e6b2714cffe352cd/Recordings/RE004ce799ebb45b7f24e5ab2b13b11c5b)</t>
  </si>
  <si>
    <t>CA74ff538eba55f404e948842cd672ad23</t>
  </si>
  <si>
    <t>https://podio.com/realtysimplifiedllccom/back-office-reivolution-8ke5s5/apps/communications/items/30002</t>
  </si>
  <si>
    <t>03 Aug 2022, 5:06pm</t>
  </si>
  <si>
    <t>[Listen](http://rec.phone.smrt.studio/2010-04-01/Accounts/AC628c46aab1f10744e6b2714cffe352cd/Recordings/REf6d75bcf922d053e7a7b5ecba29a5d38)</t>
  </si>
  <si>
    <t>CAfa81610c147e5b7d87c02d2e01a89c2a</t>
  </si>
  <si>
    <t>https://podio.com/realtysimplifiedllccom/back-office-reivolution-8ke5s5/apps/communications/items/30001</t>
  </si>
  <si>
    <t>[Listen](http://rec.phone.smrt.studio/2010-04-01/Accounts/AC628c46aab1f10744e6b2714cffe352cd/Recordings/RE20a2152b67b9caebf520d41955a1c754)</t>
  </si>
  <si>
    <t>Rolando Espriella</t>
  </si>
  <si>
    <t>CAd3d5549f9ee0af40b6f25e5ff957e7aa</t>
  </si>
  <si>
    <t>+18323395652</t>
  </si>
  <si>
    <t>https://podio.com/realtysimplifiedllccom/back-office-reivolution-8ke5s5/apps/communications/items/30000</t>
  </si>
  <si>
    <t>03 Aug 2022, 5:01pm</t>
  </si>
  <si>
    <t>[Listen](http://rec.phone.smrt.studio/2010-04-01/Accounts/AC628c46aab1f10744e6b2714cffe352cd/Recordings/RE8b3dad6bb22aa20551f366c0cb02ec62)</t>
  </si>
  <si>
    <t>CAf47cfa7f5ff5185bfc7bab00fc7e936d</t>
  </si>
  <si>
    <t>https://podio.com/realtysimplifiedllccom/back-office-reivolution-8ke5s5/apps/communications/items/29999</t>
  </si>
  <si>
    <t>03 Aug 2022, 5:00pm</t>
  </si>
  <si>
    <t>CA5f2ad1e80b20b0fe3a29fa887c50781e</t>
  </si>
  <si>
    <t>https://podio.com/realtysimplifiedllccom/back-office-reivolution-8ke5s5/apps/communications/items/29998</t>
  </si>
  <si>
    <t>03 Aug 2022, 4:40pm</t>
  </si>
  <si>
    <t>[Listen](http://rec.phone.smrt.studio/2010-04-01/Accounts/AC628c46aab1f10744e6b2714cffe352cd/Recordings/REa5e19cab88dcbf9553e0c948c82d05ec)</t>
  </si>
  <si>
    <t>CA5292d1c20c3721918e331142091a2f7f</t>
  </si>
  <si>
    <t>https://podio.com/realtysimplifiedllccom/back-office-reivolution-8ke5s5/apps/communications/items/29997</t>
  </si>
  <si>
    <t>03 Aug 2022, 4:39pm</t>
  </si>
  <si>
    <t>CA57a5dd2a1ee3275dfaa841962bb8d9c2</t>
  </si>
  <si>
    <t>https://podio.com/realtysimplifiedllccom/back-office-reivolution-8ke5s5/apps/communications/items/29996</t>
  </si>
  <si>
    <t>CAa666d526b7d761df6321d2769c2b6690</t>
  </si>
  <si>
    <t>+12812211478</t>
  </si>
  <si>
    <t>https://podio.com/realtysimplifiedllccom/back-office-reivolution-8ke5s5/apps/communications/items/29994</t>
  </si>
  <si>
    <t>03 Aug 2022, 4:31pm</t>
  </si>
  <si>
    <t>CA170079dc99f52f44a23d5471f8cef617</t>
  </si>
  <si>
    <t>https://podio.com/realtysimplifiedllccom/back-office-reivolution-8ke5s5/apps/communications/items/29993</t>
  </si>
  <si>
    <t>03 Aug 2022, 4:29pm</t>
  </si>
  <si>
    <t>Linda Haley</t>
  </si>
  <si>
    <t>CA0b10bbf087b341e7123871f7a92dbb53</t>
  </si>
  <si>
    <t>+12108611446</t>
  </si>
  <si>
    <t>https://podio.com/realtysimplifiedllccom/back-office-reivolution-8ke5s5/apps/communications/items/29992</t>
  </si>
  <si>
    <t>03 Aug 2022, 4:27pm</t>
  </si>
  <si>
    <t>CAbe1cd15f90abffbd81287557731fde34</t>
  </si>
  <si>
    <t>https://podio.com/realtysimplifiedllccom/back-office-reivolution-8ke5s5/apps/communications/items/29991</t>
  </si>
  <si>
    <t>03 Aug 2022, 4:25pm</t>
  </si>
  <si>
    <t>Jorge  &amp; Erica Aguilar</t>
  </si>
  <si>
    <t>Jorge &amp; Erica Aguilar</t>
  </si>
  <si>
    <t>CA514cca92e186a673c4ad8d68a55da29c</t>
  </si>
  <si>
    <t>+12107303646</t>
  </si>
  <si>
    <t>https://podio.com/realtysimplifiedllccom/back-office-reivolution-8ke5s5/apps/communications/items/29975</t>
  </si>
  <si>
    <t>03 Aug 2022, 4:03pm</t>
  </si>
  <si>
    <t>[Listen](http://rec.phone.smrt.studio/2010-04-01/Accounts/AC628c46aab1f10744e6b2714cffe352cd/Recordings/REd05d35fa715fe898b95da0977cc370d8)</t>
  </si>
  <si>
    <t>CA36f47c510d5eb3c6dde4c7619c6a8234</t>
  </si>
  <si>
    <t>https://podio.com/realtysimplifiedllccom/back-office-reivolution-8ke5s5/apps/communications/items/29974</t>
  </si>
  <si>
    <t>03 Aug 2022, 4:02pm</t>
  </si>
  <si>
    <t>+18324334553</t>
  </si>
  <si>
    <t>CA3d65610904bbee957c8e04f2a01a8ff1</t>
  </si>
  <si>
    <t>https://podio.com/realtysimplifiedllccom/back-office-reivolution-8ke5s5/apps/communications/items/29971</t>
  </si>
  <si>
    <t>03 Aug 2022, 4:01pm</t>
  </si>
  <si>
    <t>[Listen](http://rec.phone.smrt.studio/2010-04-01/Accounts/AC628c46aab1f10744e6b2714cffe352cd/Recordings/REab481708c8348efdbd7fb5885e027a02)</t>
  </si>
  <si>
    <t>CA1b993cd62dfd6ddfe33b88fd26324c47</t>
  </si>
  <si>
    <t>https://podio.com/realtysimplifiedllccom/back-office-reivolution-8ke5s5/apps/communications/items/29970</t>
  </si>
  <si>
    <t>03 Aug 2022, 3:54pm</t>
  </si>
  <si>
    <t>CA6d3a312ed3760fa8788622bc4d8cf4b1</t>
  </si>
  <si>
    <t>https://podio.com/realtysimplifiedllccom/back-office-reivolution-8ke5s5/apps/communications/items/29969</t>
  </si>
  <si>
    <t>03 Aug 2022, 3:53pm</t>
  </si>
  <si>
    <t>CA7e66d24cdfb8fa4ad8107c8a537e8635</t>
  </si>
  <si>
    <t>https://podio.com/realtysimplifiedllccom/back-office-reivolution-8ke5s5/apps/communications/items/29968</t>
  </si>
  <si>
    <t>03 Aug 2022, 3:52pm</t>
  </si>
  <si>
    <t>CAfea661b089fb8a0a98f3f8630524a6a2</t>
  </si>
  <si>
    <t>https://podio.com/realtysimplifiedllccom/back-office-reivolution-8ke5s5/apps/communications/items/29967</t>
  </si>
  <si>
    <t>CA500370988cdc5849cbdee70116725905</t>
  </si>
  <si>
    <t>https://podio.com/realtysimplifiedllccom/back-office-reivolution-8ke5s5/apps/communications/items/29966</t>
  </si>
  <si>
    <t>03 Aug 2022, 3:51pm</t>
  </si>
  <si>
    <t>[Listen](http://rec.phone.smrt.studio/2010-04-01/Accounts/AC628c46aab1f10744e6b2714cffe352cd/Recordings/REfec604c220ed1ba53dcb09cfa66f963e)</t>
  </si>
  <si>
    <t>CAebc5afac13510813739aa32b3f3a3040</t>
  </si>
  <si>
    <t>https://podio.com/realtysimplifiedllccom/back-office-reivolution-8ke5s5/apps/communications/items/29965</t>
  </si>
  <si>
    <t>[Listen](http://rec.phone.smrt.studio/2010-04-01/Accounts/AC628c46aab1f10744e6b2714cffe352cd/Recordings/REd8dfd61daa020166ad5bac6fc96acd99)</t>
  </si>
  <si>
    <t>Fernando Jaymes</t>
  </si>
  <si>
    <t>CAf3af9048323abccebf1967f1b9bdc18f</t>
  </si>
  <si>
    <t>+17135454268</t>
  </si>
  <si>
    <t>https://podio.com/realtysimplifiedllccom/back-office-reivolution-8ke5s5/apps/communications/items/29964</t>
  </si>
  <si>
    <t>03 Aug 2022, 3:45pm</t>
  </si>
  <si>
    <t>[Listen](http://rec.phone.smrt.studio/2010-04-01/Accounts/AC628c46aab1f10744e6b2714cffe352cd/Recordings/REa4b5940db52c899c14c68282a6daad4d)</t>
  </si>
  <si>
    <t>CAe8bd97906bc418afcefbd8213c3c4257</t>
  </si>
  <si>
    <t>https://podio.com/realtysimplifiedllccom/back-office-reivolution-8ke5s5/apps/communications/items/29953</t>
  </si>
  <si>
    <t>03 Aug 2022, 1:41pm</t>
  </si>
  <si>
    <t>[Listen](http://rec.phone.smrt.studio/2010-04-01/Accounts/AC628c46aab1f10744e6b2714cffe352cd/Recordings/REa658d26a0d31a43a0568890a0da804a5)</t>
  </si>
  <si>
    <t>CAe6c45183c73d3bc80a4834a070d98c2f</t>
  </si>
  <si>
    <t>https://podio.com/realtysimplifiedllccom/back-office-reivolution-8ke5s5/apps/communications/items/29952</t>
  </si>
  <si>
    <t>03 Aug 2022, 1:40pm</t>
  </si>
  <si>
    <t>[Listen](http://rec.phone.smrt.studio/2010-04-01/Accounts/AC628c46aab1f10744e6b2714cffe352cd/Recordings/RE18968c56bb95d93701d1ae91bc6c7618)</t>
  </si>
  <si>
    <t>CA0221807e218d4522e69d00e322386fa8</t>
  </si>
  <si>
    <t>https://podio.com/realtysimplifiedllccom/back-office-reivolution-8ke5s5/apps/communications/items/29951</t>
  </si>
  <si>
    <t>CAc29f6f2f44fc4a5c5b070c282caaefc5</t>
  </si>
  <si>
    <t>https://podio.com/realtysimplifiedllccom/back-office-reivolution-8ke5s5/apps/communications/items/29950</t>
  </si>
  <si>
    <t>03 Aug 2022, 1:39pm</t>
  </si>
  <si>
    <t>CA0f1e7224cb54467178b06c453e463fe7</t>
  </si>
  <si>
    <t>https://podio.com/realtysimplifiedllccom/back-office-reivolution-8ke5s5/apps/communications/items/29948</t>
  </si>
  <si>
    <t>03 Aug 2022, 1:35pm</t>
  </si>
  <si>
    <t>CAcb30d0bdf292ea2d14bcec9e4743d2a7</t>
  </si>
  <si>
    <t>https://podio.com/realtysimplifiedllccom/back-office-reivolution-8ke5s5/apps/communications/items/29947</t>
  </si>
  <si>
    <t>CA4ddb47b0279925ce7b89caea9b8115ed</t>
  </si>
  <si>
    <t>https://podio.com/realtysimplifiedllccom/back-office-reivolution-8ke5s5/apps/communications/items/29945</t>
  </si>
  <si>
    <t>03 Aug 2022, 1:29pm</t>
  </si>
  <si>
    <t>CA60557c53e4c413558ca748493fec126f</t>
  </si>
  <si>
    <t>https://podio.com/realtysimplifiedllccom/back-office-reivolution-8ke5s5/apps/communications/items/29944</t>
  </si>
  <si>
    <t>CA6cc444f41643093056ebe3d1189a318b</t>
  </si>
  <si>
    <t>https://podio.com/realtysimplifiedllccom/back-office-reivolution-8ke5s5/apps/communications/items/29942</t>
  </si>
  <si>
    <t>03 Aug 2022, 1:23pm</t>
  </si>
  <si>
    <t>Elizabeth Terrell</t>
  </si>
  <si>
    <t>CAad58ca9dd2467392881b132bf849786d</t>
  </si>
  <si>
    <t>+12816874761</t>
  </si>
  <si>
    <t>https://podio.com/realtysimplifiedllccom/back-office-reivolution-8ke5s5/apps/communications/items/29940</t>
  </si>
  <si>
    <t>03 Aug 2022, 1:16pm</t>
  </si>
  <si>
    <t>[Listen](http://rec.phone.smrt.studio/2010-04-01/Accounts/AC628c46aab1f10744e6b2714cffe352cd/Recordings/REd1aad1a2c2af9c217cda48d1c061da8b)</t>
  </si>
  <si>
    <t>CAb7a96a0e760ae681a0a008289b36f144</t>
  </si>
  <si>
    <t>https://podio.com/realtysimplifiedllccom/back-office-reivolution-8ke5s5/apps/communications/items/29939</t>
  </si>
  <si>
    <t>03 Aug 2022, 1:12pm</t>
  </si>
  <si>
    <t>CAb157b7ac70d3d8bbd1ca53f392e75504</t>
  </si>
  <si>
    <t>https://podio.com/realtysimplifiedllccom/back-office-reivolution-8ke5s5/apps/communications/items/29938</t>
  </si>
  <si>
    <t>03 Aug 2022, 1:11pm</t>
  </si>
  <si>
    <t>Joshua Knutson disco</t>
  </si>
  <si>
    <t>CA780e57a75d88d04fc5d5d325551637e1</t>
  </si>
  <si>
    <t>+12108893805</t>
  </si>
  <si>
    <t>https://podio.com/realtysimplifiedllccom/back-office-reivolution-8ke5s5/apps/communications/items/29937</t>
  </si>
  <si>
    <t>03 Aug 2022, 12:51pm</t>
  </si>
  <si>
    <t>CA45a8c17b054c577f0058838a5e7d5a9e</t>
  </si>
  <si>
    <t>https://podio.com/realtysimplifiedllccom/back-office-reivolution-8ke5s5/apps/communications/items/29936</t>
  </si>
  <si>
    <t>CA0cf3f4be09a355a603f3eb1763286eac</t>
  </si>
  <si>
    <t>https://podio.com/realtysimplifiedllccom/back-office-reivolution-8ke5s5/apps/communications/items/29932</t>
  </si>
  <si>
    <t>03 Aug 2022, 12:21pm</t>
  </si>
  <si>
    <t>[Listen](http://rec.phone.smrt.studio/2010-04-01/Accounts/AC628c46aab1f10744e6b2714cffe352cd/Recordings/RE47da61518e606aea928ab8c31f0870ee)</t>
  </si>
  <si>
    <t>CA337843c033a76310f8e7b068a32364ec</t>
  </si>
  <si>
    <t>https://podio.com/realtysimplifiedllccom/back-office-reivolution-8ke5s5/apps/communications/items/29931</t>
  </si>
  <si>
    <t>03 Aug 2022, 12:20pm</t>
  </si>
  <si>
    <t>[Listen](http://rec.phone.smrt.studio/2010-04-01/Accounts/AC628c46aab1f10744e6b2714cffe352cd/Recordings/RE787dd3ea54c878e1e82a34c72f8156c7)</t>
  </si>
  <si>
    <t>Jose Soto disco number</t>
  </si>
  <si>
    <t>CA4d6faef5b887b99f3038c11499147211</t>
  </si>
  <si>
    <t>+12104159002</t>
  </si>
  <si>
    <t>https://podio.com/realtysimplifiedllccom/back-office-reivolution-8ke5s5/apps/communications/items/29930</t>
  </si>
  <si>
    <t>03 Aug 2022, 12:13pm</t>
  </si>
  <si>
    <t>CAb06097f917a7b7395a1743df5ac2aa72</t>
  </si>
  <si>
    <t>https://podio.com/realtysimplifiedllccom/back-office-reivolution-8ke5s5/apps/communications/items/29929</t>
  </si>
  <si>
    <t>CA5aa1f4918900ffc9835af0f596cc2e31</t>
  </si>
  <si>
    <t>https://podio.com/realtysimplifiedllccom/back-office-reivolution-8ke5s5/apps/communications/items/29927</t>
  </si>
  <si>
    <t>03 Aug 2022, 12:04pm</t>
  </si>
  <si>
    <t>[Listen](http://rec.phone.smrt.studio/2010-04-01/Accounts/AC628c46aab1f10744e6b2714cffe352cd/Recordings/RE5bc73d331973b9555d61bc672cbe8c7c)</t>
  </si>
  <si>
    <t>CAc317b77ad0f1495b23e3f9407c212a73</t>
  </si>
  <si>
    <t>https://podio.com/realtysimplifiedllccom/back-office-reivolution-8ke5s5/apps/communications/items/29925</t>
  </si>
  <si>
    <t>03 Aug 2022, 12:02pm</t>
  </si>
  <si>
    <t>Mary Ann Ramos</t>
  </si>
  <si>
    <t>CAabe22af7483b9190b1026835854dbdd8</t>
  </si>
  <si>
    <t>https://podio.com/realtysimplifiedllccom/back-office-reivolution-8ke5s5/apps/communications/items/29923</t>
  </si>
  <si>
    <t>03 Aug 2022, 11:53am</t>
  </si>
  <si>
    <t>[Listen](http://rec.phone.smrt.studio/2010-04-01/Accounts/AC628c46aab1f10744e6b2714cffe352cd/Recordings/RE7e0305bb7d301ab45578202072f44a42)</t>
  </si>
  <si>
    <t>CA0284a54210f13240982205b5099633e6</t>
  </si>
  <si>
    <t>https://podio.com/realtysimplifiedllccom/back-office-reivolution-8ke5s5/apps/communications/items/29921</t>
  </si>
  <si>
    <t>03 Aug 2022, 11:29am</t>
  </si>
  <si>
    <t>[Listen](http://rec.phone.smrt.studio/2010-04-01/Accounts/AC628c46aab1f10744e6b2714cffe352cd/Recordings/RE8f1e343d0e571bd9b90b384b19486381)</t>
  </si>
  <si>
    <t>CA686c4a96a926780febeaa20bd49323d0</t>
  </si>
  <si>
    <t>https://podio.com/realtysimplifiedllccom/back-office-reivolution-8ke5s5/apps/communications/items/29913</t>
  </si>
  <si>
    <t>03 Aug 2022, 9:08am</t>
  </si>
  <si>
    <t>[Listen](http://rec.phone.smrt.studio/2010-04-01/Accounts/AC628c46aab1f10744e6b2714cffe352cd/Recordings/REeec6a403a27470024ebd4bd47d6fc4d4)</t>
  </si>
  <si>
    <t>CA3e73e72fbc9f4bb61b3e2bd14fa6861c</t>
  </si>
  <si>
    <t>https://podio.com/realtysimplifiedllccom/back-office-reivolution-8ke5s5/apps/communications/items/29912</t>
  </si>
  <si>
    <t>03 Aug 2022, 8:41am</t>
  </si>
  <si>
    <t>[Listen](http://rec.phone.smrt.studio/2010-04-01/Accounts/AC628c46aab1f10744e6b2714cffe352cd/Recordings/RE4657a5e9cfc931370e96fe0c2ddc0a37)</t>
  </si>
  <si>
    <t>CA3329fbdffdba047a99c1719a263345fe</t>
  </si>
  <si>
    <t>https://podio.com/realtysimplifiedllccom/back-office-reivolution-8ke5s5/apps/communications/items/29903</t>
  </si>
  <si>
    <t>02 Aug 2022, 6:30pm</t>
  </si>
  <si>
    <t>[Listen](http://rec.phone.smrt.studio/2010-04-01/Accounts/AC628c46aab1f10744e6b2714cffe352cd/Recordings/RE87bfcb35d74db2b93a892d17fd816622)</t>
  </si>
  <si>
    <t>CA8ce2c928516360b443c18f2ff5b7484e</t>
  </si>
  <si>
    <t>https://podio.com/realtysimplifiedllccom/back-office-reivolution-8ke5s5/apps/communications/items/29902</t>
  </si>
  <si>
    <t>02 Aug 2022, 6:29pm</t>
  </si>
  <si>
    <t>CAd69a79123ffb1dec6a63138ca64324a7</t>
  </si>
  <si>
    <t>https://podio.com/realtysimplifiedllccom/back-office-reivolution-8ke5s5/apps/communications/items/29900</t>
  </si>
  <si>
    <t>02 Aug 2022, 6:27pm</t>
  </si>
  <si>
    <t>[Listen](http://rec.phone.smrt.studio/2010-04-01/Accounts/AC628c46aab1f10744e6b2714cffe352cd/Recordings/REe84b5f412ade4c0143501b9a618d32e3)</t>
  </si>
  <si>
    <t>CA4f78ee0eb39ce91cf7d0bc2e23bbd1ee</t>
  </si>
  <si>
    <t>https://podio.com/realtysimplifiedllccom/back-office-reivolution-8ke5s5/apps/communications/items/29899</t>
  </si>
  <si>
    <t>02 Aug 2022, 6:26pm</t>
  </si>
  <si>
    <t>Jorge Padilla - disco number</t>
  </si>
  <si>
    <t>CA0ef7d52f17fed85d6f5e38cba098a9ed</t>
  </si>
  <si>
    <t>+12109402774</t>
  </si>
  <si>
    <t>https://podio.com/realtysimplifiedllccom/back-office-reivolution-8ke5s5/apps/communications/items/29897</t>
  </si>
  <si>
    <t>02 Aug 2022, 6:12pm</t>
  </si>
  <si>
    <t>CA504c16b5ce021215457868c9963182c5</t>
  </si>
  <si>
    <t>https://podio.com/realtysimplifiedllccom/back-office-reivolution-8ke5s5/apps/communications/items/29896</t>
  </si>
  <si>
    <t>CA2dd36db788fc3e8bfa505887fd23e7e7</t>
  </si>
  <si>
    <t>https://podio.com/realtysimplifiedllccom/back-office-reivolution-8ke5s5/apps/communications/items/29895</t>
  </si>
  <si>
    <t>02 Aug 2022, 5:52pm</t>
  </si>
  <si>
    <t>[Listen](http://rec.phone.smrt.studio/2010-04-01/Accounts/AC628c46aab1f10744e6b2714cffe352cd/Recordings/RE4fbb0c0f7f9871b134b2f3fb118b7541)</t>
  </si>
  <si>
    <t>CA7bb656cf414cf3f1714ac7edc5b9f52a</t>
  </si>
  <si>
    <t>https://podio.com/realtysimplifiedllccom/back-office-reivolution-8ke5s5/apps/communications/items/29893</t>
  </si>
  <si>
    <t>02 Aug 2022, 5:36pm</t>
  </si>
  <si>
    <t>[Listen](http://rec.phone.smrt.studio/2010-04-01/Accounts/AC628c46aab1f10744e6b2714cffe352cd/Recordings/RE0d7375783d335a00853527952c187e7d)</t>
  </si>
  <si>
    <t>CAf194e8c472b03ee90ba19442902f3256</t>
  </si>
  <si>
    <t>https://podio.com/realtysimplifiedllccom/back-office-reivolution-8ke5s5/apps/communications/items/29892</t>
  </si>
  <si>
    <t>[Listen](http://rec.phone.smrt.studio/2010-04-01/Accounts/AC628c46aab1f10744e6b2714cffe352cd/Recordings/REcbb940b8fd42aebcc2aa4a511e65f23e)</t>
  </si>
  <si>
    <t>Jamie Ciers</t>
  </si>
  <si>
    <t>CAa6b7a791dac9e9f4a07724ca9c1b8eeb</t>
  </si>
  <si>
    <t>+15124870803</t>
  </si>
  <si>
    <t>https://podio.com/realtysimplifiedllccom/back-office-reivolution-8ke5s5/apps/communications/items/29890</t>
  </si>
  <si>
    <t>02 Aug 2022, 5:35pm</t>
  </si>
  <si>
    <t>CA37acfc514abb3dc67756e85c136f4ec5</t>
  </si>
  <si>
    <t>https://podio.com/realtysimplifiedllccom/back-office-reivolution-8ke5s5/apps/communications/items/29889</t>
  </si>
  <si>
    <t>02 Aug 2022, 5:34pm</t>
  </si>
  <si>
    <t>CA3da8bfd0693b231d41d68903c80037c1</t>
  </si>
  <si>
    <t>https://podio.com/realtysimplifiedllccom/back-office-reivolution-8ke5s5/apps/communications/items/29885</t>
  </si>
  <si>
    <t>02 Aug 2022, 5:28pm</t>
  </si>
  <si>
    <t>[Listen](http://rec.phone.smrt.studio/2010-04-01/Accounts/AC628c46aab1f10744e6b2714cffe352cd/Recordings/RE75bcd9da9ff766581b3f260375b91cc9)</t>
  </si>
  <si>
    <t>CA82e77a1f027687a92e1ce2797d28a1f3</t>
  </si>
  <si>
    <t>https://podio.com/realtysimplifiedllccom/back-office-reivolution-8ke5s5/apps/communications/items/29883</t>
  </si>
  <si>
    <t>02 Aug 2022, 5:26pm</t>
  </si>
  <si>
    <t>[Listen](http://rec.phone.smrt.studio/2010-04-01/Accounts/AC628c46aab1f10744e6b2714cffe352cd/Recordings/REa3e51b10fbb1e77999881cc03c894e0a)</t>
  </si>
  <si>
    <t>CA9e304cb306acd12c5c256351854bdf3a</t>
  </si>
  <si>
    <t>https://podio.com/realtysimplifiedllccom/back-office-reivolution-8ke5s5/apps/communications/items/29882</t>
  </si>
  <si>
    <t>02 Aug 2022, 5:24pm</t>
  </si>
  <si>
    <t>CA991508f83d1a42cd4a986d28637ce4f3</t>
  </si>
  <si>
    <t>https://podio.com/realtysimplifiedllccom/back-office-reivolution-8ke5s5/apps/communications/items/29881</t>
  </si>
  <si>
    <t>02 Aug 2022, 5:23pm</t>
  </si>
  <si>
    <t>CAdb2956d416b63723a41b22fc4ea762be</t>
  </si>
  <si>
    <t>https://podio.com/realtysimplifiedllccom/back-office-reivolution-8ke5s5/apps/communications/items/29876</t>
  </si>
  <si>
    <t>02 Aug 2022, 4:58pm</t>
  </si>
  <si>
    <t>CA3c7dbdd3daf6381279e443c9827fe672</t>
  </si>
  <si>
    <t>https://podio.com/realtysimplifiedllccom/back-office-reivolution-8ke5s5/apps/communications/items/29875</t>
  </si>
  <si>
    <t>02 Aug 2022, 4:57pm</t>
  </si>
  <si>
    <t>CAfb0373633a82853dde97674fbe484839</t>
  </si>
  <si>
    <t>https://podio.com/realtysimplifiedllccom/back-office-reivolution-8ke5s5/apps/communications/items/29874</t>
  </si>
  <si>
    <t>CA3a43a9d8d4c9041fcc6dbb2e11ea80ca</t>
  </si>
  <si>
    <t>https://podio.com/realtysimplifiedllccom/back-office-reivolution-8ke5s5/apps/communications/items/29873</t>
  </si>
  <si>
    <t>02 Aug 2022, 4:56pm</t>
  </si>
  <si>
    <t>[Listen](http://rec.phone.smrt.studio/2010-04-01/Accounts/AC628c46aab1f10744e6b2714cffe352cd/Recordings/RE9f67c38fbee65929140dfd80b4931aba)</t>
  </si>
  <si>
    <t>CA2dbfd7efe4a0bb4e077f812f3cd517c9</t>
  </si>
  <si>
    <t>https://podio.com/realtysimplifiedllccom/back-office-reivolution-8ke5s5/apps/communications/items/29871</t>
  </si>
  <si>
    <t>02 Aug 2022, 4:55pm</t>
  </si>
  <si>
    <t>[Listen](http://rec.phone.smrt.studio/2010-04-01/Accounts/AC628c46aab1f10744e6b2714cffe352cd/Recordings/REdec2e66b855f4f964461014eaea0452c)</t>
  </si>
  <si>
    <t>CA563081b2db5221fef54f57799780e5a1</t>
  </si>
  <si>
    <t>https://podio.com/realtysimplifiedllccom/back-office-reivolution-8ke5s5/apps/communications/items/29870</t>
  </si>
  <si>
    <t>[Listen](http://rec.phone.smrt.studio/2010-04-01/Accounts/AC628c46aab1f10744e6b2714cffe352cd/Recordings/RE8fb3795d17fb4e48827ed70d9bdfd321)</t>
  </si>
  <si>
    <t>CAa2a918216a87453a9ed51acf9a466f19</t>
  </si>
  <si>
    <t>https://podio.com/realtysimplifiedllccom/back-office-reivolution-8ke5s5/apps/communications/items/29867</t>
  </si>
  <si>
    <t>02 Aug 2022, 4:53pm</t>
  </si>
  <si>
    <t>[Listen](http://rec.phone.smrt.studio/2010-04-01/Accounts/AC628c46aab1f10744e6b2714cffe352cd/Recordings/REbaf52adaa4d22fa630ad989635563479)</t>
  </si>
  <si>
    <t>CA418ad8faa2ae245820789baf0274babb</t>
  </si>
  <si>
    <t>https://podio.com/realtysimplifiedllccom/back-office-reivolution-8ke5s5/apps/communications/items/29862</t>
  </si>
  <si>
    <t>02 Aug 2022, 4:51pm</t>
  </si>
  <si>
    <t>[Listen](http://rec.phone.smrt.studio/2010-04-01/Accounts/AC628c46aab1f10744e6b2714cffe352cd/Recordings/RE09946f6505c54f8eb444da0a2e3f6e75)</t>
  </si>
  <si>
    <t>CA3f84f1cf1c2afcfebbb60427bd520b32</t>
  </si>
  <si>
    <t>https://podio.com/realtysimplifiedllccom/back-office-reivolution-8ke5s5/apps/communications/items/29861</t>
  </si>
  <si>
    <t>[Listen](http://rec.phone.smrt.studio/2010-04-01/Accounts/AC628c46aab1f10744e6b2714cffe352cd/Recordings/RE59ff45956ae42dda02a8e5982d5757b9)</t>
  </si>
  <si>
    <t>Howard Rogers</t>
  </si>
  <si>
    <t>CA92b6a7ff511f943ae36df5b833258100</t>
  </si>
  <si>
    <t>+18646530673</t>
  </si>
  <si>
    <t>https://podio.com/realtysimplifiedllccom/back-office-reivolution-8ke5s5/apps/communications/items/29857</t>
  </si>
  <si>
    <t>02 Aug 2022, 4:22pm</t>
  </si>
  <si>
    <t>[Listen](http://rec.phone.smrt.studio/2010-04-01/Accounts/AC628c46aab1f10744e6b2714cffe352cd/Recordings/RE96b020ab883c00531326fa6cdac77456)</t>
  </si>
  <si>
    <t>George Isaacs</t>
  </si>
  <si>
    <t>CA8b6e070280a3789504580c1b321cdd76</t>
  </si>
  <si>
    <t>+17137802475</t>
  </si>
  <si>
    <t>https://podio.com/realtysimplifiedllccom/back-office-reivolution-8ke5s5/apps/communications/items/29856</t>
  </si>
  <si>
    <t>02 Aug 2022, 4:21pm</t>
  </si>
  <si>
    <t>[Listen](http://rec.phone.smrt.studio/2010-04-01/Accounts/AC628c46aab1f10744e6b2714cffe352cd/Recordings/RE84fcd640175813e8d828d65de1eebf56)</t>
  </si>
  <si>
    <t>David Bittner</t>
  </si>
  <si>
    <t>CA560c6699a7d8d0e5ffe909dd9e94dfb4</t>
  </si>
  <si>
    <t>+17135424929</t>
  </si>
  <si>
    <t>https://podio.com/realtysimplifiedllccom/back-office-reivolution-8ke5s5/apps/communications/items/29855</t>
  </si>
  <si>
    <t>02 Aug 2022, 4:16pm</t>
  </si>
  <si>
    <t>[Listen](http://rec.phone.smrt.studio/2010-04-01/Accounts/AC628c46aab1f10744e6b2714cffe352cd/Recordings/RE4ec7930aca26f9868fd083dd7eaad197)</t>
  </si>
  <si>
    <t>Jerry Jelinek</t>
  </si>
  <si>
    <t>CA1af548365c2ee4aaaed0fd625334cb5e</t>
  </si>
  <si>
    <t>+12815849798</t>
  </si>
  <si>
    <t>https://podio.com/realtysimplifiedllccom/back-office-reivolution-8ke5s5/apps/communications/items/29854</t>
  </si>
  <si>
    <t>02 Aug 2022, 4:14pm</t>
  </si>
  <si>
    <t>[Listen](http://rec.phone.smrt.studio/2010-04-01/Accounts/AC628c46aab1f10744e6b2714cffe352cd/Recordings/REcb021276cbd85ea100d9ec8ba7aa3876)</t>
  </si>
  <si>
    <t>Michael Jacob Jamison</t>
  </si>
  <si>
    <t>CAba176c850d64761f02922a96f3f32925</t>
  </si>
  <si>
    <t>+12818522112</t>
  </si>
  <si>
    <t>https://podio.com/realtysimplifiedllccom/back-office-reivolution-8ke5s5/apps/communications/items/29852</t>
  </si>
  <si>
    <t>02 Aug 2022, 4:07pm</t>
  </si>
  <si>
    <t>CAc4e1b6304cf035d9c5e680ecb85e1e6a</t>
  </si>
  <si>
    <t>https://podio.com/realtysimplifiedllccom/back-office-reivolution-8ke5s5/apps/communications/items/29851</t>
  </si>
  <si>
    <t>CA9ac15162a9c3a74def82ccd1787f0a08</t>
  </si>
  <si>
    <t>https://podio.com/realtysimplifiedllccom/back-office-reivolution-8ke5s5/apps/communications/items/29850</t>
  </si>
  <si>
    <t>CAd08ec8edb5c99092d32f5d478fd42719</t>
  </si>
  <si>
    <t>https://podio.com/realtysimplifiedllccom/back-office-reivolution-8ke5s5/apps/communications/items/29849</t>
  </si>
  <si>
    <t>02 Aug 2022, 4:06pm</t>
  </si>
  <si>
    <t>CAc2a2b2e185d617fbdfc5acb5b16453e1</t>
  </si>
  <si>
    <t>https://podio.com/realtysimplifiedllccom/back-office-reivolution-8ke5s5/apps/communications/items/29847</t>
  </si>
  <si>
    <t>02 Aug 2022, 4:00pm</t>
  </si>
  <si>
    <t>[Listen](http://rec.phone.smrt.studio/2010-04-01/Accounts/AC628c46aab1f10744e6b2714cffe352cd/Recordings/RE795c9d863e9ae0ac1aee56b61b6ebd35)</t>
  </si>
  <si>
    <t>CAb17e3239b2ec326510ce99a70befb26f</t>
  </si>
  <si>
    <t>https://podio.com/realtysimplifiedllccom/back-office-reivolution-8ke5s5/apps/communications/items/29845</t>
  </si>
  <si>
    <t>02 Aug 2022, 3:55pm</t>
  </si>
  <si>
    <t>[Listen](http://rec.phone.smrt.studio/2010-04-01/Accounts/AC628c46aab1f10744e6b2714cffe352cd/Recordings/RE56716df93df5d4579f4fbd30a985c9bc)</t>
  </si>
  <si>
    <t>Parveen and Ander Athar</t>
  </si>
  <si>
    <t>CA1bfa4cc146a2232a3547c81ef7968a27</t>
  </si>
  <si>
    <t>+16019379945</t>
  </si>
  <si>
    <t>https://podio.com/realtysimplifiedllccom/back-office-reivolution-8ke5s5/apps/communications/items/29843</t>
  </si>
  <si>
    <t>02 Aug 2022, 3:21pm</t>
  </si>
  <si>
    <t>CA886d5cb4923f0650cea957e281842f5c</t>
  </si>
  <si>
    <t>https://podio.com/realtysimplifiedllccom/back-office-reivolution-8ke5s5/apps/communications/items/29840</t>
  </si>
  <si>
    <t>02 Aug 2022, 2:17pm</t>
  </si>
  <si>
    <t>[Listen](http://rec.phone.smrt.studio/2010-04-01/Accounts/AC628c46aab1f10744e6b2714cffe352cd/Recordings/RE27575b59fc52db3af04cd788e6a3bfea)</t>
  </si>
  <si>
    <t>A lady / probate</t>
  </si>
  <si>
    <t>CA1773ba3995276fa8713807384e6e2eec</t>
  </si>
  <si>
    <t>+12104213957</t>
  </si>
  <si>
    <t>https://podio.com/realtysimplifiedllccom/back-office-reivolution-8ke5s5/apps/communications/items/29837</t>
  </si>
  <si>
    <t>02 Aug 2022, 1:56pm</t>
  </si>
  <si>
    <t>CAd5bf8925f7edcf7f3dc5be4799c018cf</t>
  </si>
  <si>
    <t>https://podio.com/realtysimplifiedllccom/back-office-reivolution-8ke5s5/apps/communications/items/29836</t>
  </si>
  <si>
    <t>02 Aug 2022, 1:55pm</t>
  </si>
  <si>
    <t>[Listen](http://rec.phone.smrt.studio/2010-04-01/Accounts/AC628c46aab1f10744e6b2714cffe352cd/Recordings/RE25f35e66e66bbaf5b7044d9156d93bff)</t>
  </si>
  <si>
    <t>Koby Pruski</t>
  </si>
  <si>
    <t>CA7e576af6200ac22504a1e5129af02614</t>
  </si>
  <si>
    <t>+18303911270</t>
  </si>
  <si>
    <t>https://podio.com/realtysimplifiedllccom/back-office-reivolution-8ke5s5/apps/communications/items/29835</t>
  </si>
  <si>
    <t>02 Aug 2022, 1:52pm</t>
  </si>
  <si>
    <t>[Listen](http://rec.phone.smrt.studio/2010-04-01/Accounts/AC628c46aab1f10744e6b2714cffe352cd/Recordings/REc25a87f66de84c29762e51fab1d9deae)</t>
  </si>
  <si>
    <t>CAd6f541dd777d767ab2dc4996b2482b76</t>
  </si>
  <si>
    <t>https://podio.com/realtysimplifiedllccom/back-office-reivolution-8ke5s5/apps/communications/items/29832</t>
  </si>
  <si>
    <t>02 Aug 2022, 1:31pm</t>
  </si>
  <si>
    <t>[Listen](http://rec.phone.smrt.studio/2010-04-01/Accounts/AC628c46aab1f10744e6b2714cffe352cd/Recordings/RE8d426e3b4c878510922de60878bc30eb)</t>
  </si>
  <si>
    <t>CAf66a9b51d33c7d6fc0a32636e2e8f26d</t>
  </si>
  <si>
    <t>https://podio.com/realtysimplifiedllccom/back-office-reivolution-8ke5s5/apps/communications/items/29827</t>
  </si>
  <si>
    <t>02 Aug 2022, 1:13pm</t>
  </si>
  <si>
    <t>[Listen](http://rec.phone.smrt.studio/2010-04-01/Accounts/AC628c46aab1f10744e6b2714cffe352cd/Recordings/RE57384cccb6f76612bf0b23779a3570a2)</t>
  </si>
  <si>
    <t>CAddd9f48faaa8b78da5c861a958764272</t>
  </si>
  <si>
    <t>https://podio.com/realtysimplifiedllccom/back-office-reivolution-8ke5s5/apps/communications/items/29818</t>
  </si>
  <si>
    <t>02 Aug 2022, 10:54am</t>
  </si>
  <si>
    <t>[Listen](http://rec.phone.smrt.studio/2010-04-01/Accounts/AC628c46aab1f10744e6b2714cffe352cd/Recordings/RE8a1f5f226e3d2b2d070b0a8e6fd94a8e)</t>
  </si>
  <si>
    <t>CA9735a53a42c51202d591869fefb67d9c</t>
  </si>
  <si>
    <t>https://podio.com/realtysimplifiedllccom/back-office-reivolution-8ke5s5/apps/communications/items/29811</t>
  </si>
  <si>
    <t>01 Aug 2022, 8:30pm</t>
  </si>
  <si>
    <t>[Listen](http://rec.phone.smrt.studio/2010-04-01/Accounts/AC628c46aab1f10744e6b2714cffe352cd/Recordings/REd1d38179e98acd9db6ecd5747bf55b95)</t>
  </si>
  <si>
    <t>Myra Keiser</t>
  </si>
  <si>
    <t>CA4ebf446630e4447c649bbdbf7eeb90f0</t>
  </si>
  <si>
    <t>+12108004310</t>
  </si>
  <si>
    <t>https://podio.com/realtysimplifiedllccom/back-office-reivolution-8ke5s5/apps/communications/items/29808</t>
  </si>
  <si>
    <t>01 Aug 2022, 7:16pm</t>
  </si>
  <si>
    <t>[Listen](http://rec.phone.smrt.studio/2010-04-01/Accounts/AC628c46aab1f10744e6b2714cffe352cd/Recordings/RE3e077f817119098a350eb3be3b67434e)</t>
  </si>
  <si>
    <t>CA4483b60822c9afc2a2e86eace45c51fd</t>
  </si>
  <si>
    <t>https://podio.com/realtysimplifiedllccom/back-office-reivolution-8ke5s5/apps/communications/items/29805</t>
  </si>
  <si>
    <t>01 Aug 2022, 6:16pm</t>
  </si>
  <si>
    <t>[Listen](http://rec.phone.smrt.studio/2010-04-01/Accounts/AC628c46aab1f10744e6b2714cffe352cd/Recordings/REbf543412e318a67a7a4eb1b752d06cec)</t>
  </si>
  <si>
    <t>CA92cf92e5f7dbec4383507a91505eefde</t>
  </si>
  <si>
    <t>https://podio.com/realtysimplifiedllccom/back-office-reivolution-8ke5s5/apps/communications/items/29804</t>
  </si>
  <si>
    <t>01 Aug 2022, 6:14pm</t>
  </si>
  <si>
    <t>CAf9db4c424cdd590933759ed790ceda13</t>
  </si>
  <si>
    <t>https://podio.com/realtysimplifiedllccom/back-office-reivolution-8ke5s5/apps/communications/items/29803</t>
  </si>
  <si>
    <t>01 Aug 2022, 6:13pm</t>
  </si>
  <si>
    <t>CAbd992ec79dd94a62cbae1824c817dd63</t>
  </si>
  <si>
    <t>https://podio.com/realtysimplifiedllccom/back-office-reivolution-8ke5s5/apps/communications/items/29802</t>
  </si>
  <si>
    <t>01 Aug 2022, 6:12pm</t>
  </si>
  <si>
    <t>CA55be9be6dbe430e4555f1d7cd0bb55a6</t>
  </si>
  <si>
    <t>+17272795037</t>
  </si>
  <si>
    <t>https://podio.com/realtysimplifiedllccom/back-office-reivolution-8ke5s5/apps/communications/items/29801</t>
  </si>
  <si>
    <t>01 Aug 2022, 6:08pm</t>
  </si>
  <si>
    <t>[Listen](http://rec.phone.smrt.studio/2010-04-01/Accounts/AC628c46aab1f10744e6b2714cffe352cd/Recordings/REd0479ce9ad2c5381d475c42c5cca166e)</t>
  </si>
  <si>
    <t>CA35d6e55c1af5ba689eee173b6be7cbe3</t>
  </si>
  <si>
    <t>https://podio.com/realtysimplifiedllccom/back-office-reivolution-8ke5s5/apps/communications/items/29800</t>
  </si>
  <si>
    <t>01 Aug 2022, 5:58pm</t>
  </si>
  <si>
    <t>CAa1af52983fb9a2fe8a8da9ef3bc39ad5</t>
  </si>
  <si>
    <t>https://podio.com/realtysimplifiedllccom/back-office-reivolution-8ke5s5/apps/communications/items/29799</t>
  </si>
  <si>
    <t>CA7919bbd89ef022a124a758bd5cf22779</t>
  </si>
  <si>
    <t>https://podio.com/realtysimplifiedllccom/back-office-reivolution-8ke5s5/apps/communications/items/29797</t>
  </si>
  <si>
    <t>01 Aug 2022, 5:42pm</t>
  </si>
  <si>
    <t>[Listen](http://rec.phone.smrt.studio/2010-04-01/Accounts/AC628c46aab1f10744e6b2714cffe352cd/Recordings/RE99b93d9d9e6189fb59df5020fc43039a)</t>
  </si>
  <si>
    <t>CAfc53f4c9242231aae55e2c96fb22378f</t>
  </si>
  <si>
    <t>https://podio.com/realtysimplifiedllccom/back-office-reivolution-8ke5s5/apps/communications/items/29793</t>
  </si>
  <si>
    <t>01 Aug 2022, 5:25pm</t>
  </si>
  <si>
    <t>CA7f759c7dce5c7eec791ff65f897a1475</t>
  </si>
  <si>
    <t>https://podio.com/realtysimplifiedllccom/back-office-reivolution-8ke5s5/apps/communications/items/29791</t>
  </si>
  <si>
    <t>01 Aug 2022, 5:23pm</t>
  </si>
  <si>
    <t>[Listen](http://rec.phone.smrt.studio/2010-04-01/Accounts/AC628c46aab1f10744e6b2714cffe352cd/Recordings/RE48ba5613cee66fedefebe14cf086ac5b)</t>
  </si>
  <si>
    <t>CA2701bfb525561aa06d742154be3f782c</t>
  </si>
  <si>
    <t>https://podio.com/realtysimplifiedllccom/back-office-reivolution-8ke5s5/apps/communications/items/29790</t>
  </si>
  <si>
    <t>01 Aug 2022, 5:17pm</t>
  </si>
  <si>
    <t>CAeca436c09addba843952ddce591afe48</t>
  </si>
  <si>
    <t>https://podio.com/realtysimplifiedllccom/back-office-reivolution-8ke5s5/apps/communications/items/29789</t>
  </si>
  <si>
    <t>CA54e05c0e8c38376efb8c292ed484e083</t>
  </si>
  <si>
    <t>+12813272500</t>
  </si>
  <si>
    <t>https://podio.com/realtysimplifiedllccom/back-office-reivolution-8ke5s5/apps/communications/items/29788</t>
  </si>
  <si>
    <t>01 Aug 2022, 5:16pm</t>
  </si>
  <si>
    <t>[Listen](http://rec.phone.smrt.studio/2010-04-01/Accounts/AC628c46aab1f10744e6b2714cffe352cd/Recordings/RE3e981e3a1c8f2edfd613ff4268ef23ea)</t>
  </si>
  <si>
    <t>CA4f89c6297414db16b65e6d34a0d7132e</t>
  </si>
  <si>
    <t>+12143272500</t>
  </si>
  <si>
    <t>https://podio.com/realtysimplifiedllccom/back-office-reivolution-8ke5s5/apps/communications/items/29787</t>
  </si>
  <si>
    <t>CAdf2a19c298779ce7fb2009abf66d156a</t>
  </si>
  <si>
    <t>+17135297099</t>
  </si>
  <si>
    <t>https://podio.com/realtysimplifiedllccom/back-office-reivolution-8ke5s5/apps/communications/items/29786</t>
  </si>
  <si>
    <t>01 Aug 2022, 5:15pm</t>
  </si>
  <si>
    <t>CA28c94684ad1be0efcae296c5ae865de5</t>
  </si>
  <si>
    <t>https://podio.com/realtysimplifiedllccom/back-office-reivolution-8ke5s5/apps/communications/items/29784</t>
  </si>
  <si>
    <t>01 Aug 2022, 5:14pm</t>
  </si>
  <si>
    <t>[Listen](http://rec.phone.smrt.studio/2010-04-01/Accounts/AC628c46aab1f10744e6b2714cffe352cd/Recordings/RE82c237af18fc79ee6cb227ae9b2ee91f)</t>
  </si>
  <si>
    <t>CA98e3f974367816d8ee7c04bed727744f</t>
  </si>
  <si>
    <t>+17135281955</t>
  </si>
  <si>
    <t>https://podio.com/realtysimplifiedllccom/back-office-reivolution-8ke5s5/apps/communications/items/29782</t>
  </si>
  <si>
    <t>CAeb8c21326e106fb985671cbcc9922838</t>
  </si>
  <si>
    <t>https://podio.com/realtysimplifiedllccom/back-office-reivolution-8ke5s5/apps/communications/items/29781</t>
  </si>
  <si>
    <t>01 Aug 2022, 5:13pm</t>
  </si>
  <si>
    <t>CA3dcfa15274fedf78475adfb380c43844</t>
  </si>
  <si>
    <t>+17133490466</t>
  </si>
  <si>
    <t>https://podio.com/realtysimplifiedllccom/back-office-reivolution-8ke5s5/apps/communications/items/29780</t>
  </si>
  <si>
    <t>CA6d3f75b60dfedbaa9da43177dde8c820</t>
  </si>
  <si>
    <t>https://podio.com/realtysimplifiedllccom/back-office-reivolution-8ke5s5/apps/communications/items/29779</t>
  </si>
  <si>
    <t>CAcaefcab9b13ae0cd32c3392c57104796</t>
  </si>
  <si>
    <t>+12814931640</t>
  </si>
  <si>
    <t>https://podio.com/realtysimplifiedllccom/back-office-reivolution-8ke5s5/apps/communications/items/29778</t>
  </si>
  <si>
    <t>CA374cc5f8803e016b237aebd34a069564</t>
  </si>
  <si>
    <t>+17136652191</t>
  </si>
  <si>
    <t>https://podio.com/realtysimplifiedllccom/back-office-reivolution-8ke5s5/apps/communications/items/29777</t>
  </si>
  <si>
    <t>01 Aug 2022, 5:12pm</t>
  </si>
  <si>
    <t>CAa0fdfd4fcfa92b0cd0452e1272b770d4</t>
  </si>
  <si>
    <t>https://podio.com/realtysimplifiedllccom/back-office-reivolution-8ke5s5/apps/communications/items/29776</t>
  </si>
  <si>
    <t>CA1aaac70f662284ca08ec0a01106a4449</t>
  </si>
  <si>
    <t>+19722941829</t>
  </si>
  <si>
    <t>https://podio.com/realtysimplifiedllccom/back-office-reivolution-8ke5s5/apps/communications/items/29775</t>
  </si>
  <si>
    <t>01 Aug 2022, 5:11pm</t>
  </si>
  <si>
    <t>CA1e806ff650e6256acc02b35e6d3c43b0</t>
  </si>
  <si>
    <t>+18325410861</t>
  </si>
  <si>
    <t>https://podio.com/realtysimplifiedllccom/back-office-reivolution-8ke5s5/apps/communications/items/29774</t>
  </si>
  <si>
    <t>[Listen](http://rec.phone.smrt.studio/2010-04-01/Accounts/AC628c46aab1f10744e6b2714cffe352cd/Recordings/RE99e5de1bd2a5a2bbc4c68caa1dde6c0c)</t>
  </si>
  <si>
    <t>CAd505899e1776a414b494f076b6e8264e</t>
  </si>
  <si>
    <t>+18324675630</t>
  </si>
  <si>
    <t>https://podio.com/realtysimplifiedllccom/back-office-reivolution-8ke5s5/apps/communications/items/29773</t>
  </si>
  <si>
    <t>01 Aug 2022, 5:10pm</t>
  </si>
  <si>
    <t>[Listen](http://rec.phone.smrt.studio/2010-04-01/Accounts/AC628c46aab1f10744e6b2714cffe352cd/Recordings/RE045ef2db3cbdaafe813d27f335e39be5)</t>
  </si>
  <si>
    <t>CAc805e690cf3440d863b67226c50d27a7</t>
  </si>
  <si>
    <t>+18324399011</t>
  </si>
  <si>
    <t>https://podio.com/realtysimplifiedllccom/back-office-reivolution-8ke5s5/apps/communications/items/29770</t>
  </si>
  <si>
    <t>01 Aug 2022, 5:08pm</t>
  </si>
  <si>
    <t>[Listen](http://rec.phone.smrt.studio/2010-04-01/Accounts/AC628c46aab1f10744e6b2714cffe352cd/Recordings/REcfe1ccc25f55368f6949d41e12e6ee98)</t>
  </si>
  <si>
    <t>CA8a8695e7886dcd73255850b5c1ce02f2</t>
  </si>
  <si>
    <t>+17138766959</t>
  </si>
  <si>
    <t>https://podio.com/realtysimplifiedllccom/back-office-reivolution-8ke5s5/apps/communications/items/29768</t>
  </si>
  <si>
    <t>01 Aug 2022, 5:07pm</t>
  </si>
  <si>
    <t>[Listen](http://rec.phone.smrt.studio/2010-04-01/Accounts/AC628c46aab1f10744e6b2714cffe352cd/Recordings/RE7d26d286d419979245ab78c729e67dac)</t>
  </si>
  <si>
    <t>CAed7070e630ac02833fdabb88b6343303</t>
  </si>
  <si>
    <t>+16149894331</t>
  </si>
  <si>
    <t>https://podio.com/realtysimplifiedllccom/back-office-reivolution-8ke5s5/apps/communications/items/29767</t>
  </si>
  <si>
    <t>01 Aug 2022, 5:06pm</t>
  </si>
  <si>
    <t>[Listen](http://rec.phone.smrt.studio/2010-04-01/Accounts/AC628c46aab1f10744e6b2714cffe352cd/Recordings/RE2c228b1ed380807acc7a6e2f558ff480)</t>
  </si>
  <si>
    <t>CA6a4e86c6c5eb77227058b001b4dd229b</t>
  </si>
  <si>
    <t>+17136885020</t>
  </si>
  <si>
    <t>https://podio.com/realtysimplifiedllccom/back-office-reivolution-8ke5s5/apps/communications/items/29765</t>
  </si>
  <si>
    <t>01 Aug 2022, 5:05pm</t>
  </si>
  <si>
    <t>[Listen](http://rec.phone.smrt.studio/2010-04-01/Accounts/AC628c46aab1f10744e6b2714cffe352cd/Recordings/RE9e43490a46a2c86d9ff4a409ace3973d)</t>
  </si>
  <si>
    <t>CA51a1b93b99b5ebcaea88529a4d2c71f0</t>
  </si>
  <si>
    <t>https://podio.com/realtysimplifiedllccom/back-office-reivolution-8ke5s5/apps/communications/items/29764</t>
  </si>
  <si>
    <t>[Listen](http://rec.phone.smrt.studio/2010-04-01/Accounts/AC628c46aab1f10744e6b2714cffe352cd/Recordings/RE9d6e7f0a65014d4a49b1a7c4ed4fe796)</t>
  </si>
  <si>
    <t>CAeb6e0479c40725cf66a616c3d0d6839c</t>
  </si>
  <si>
    <t>https://podio.com/realtysimplifiedllccom/back-office-reivolution-8ke5s5/apps/communications/items/29763</t>
  </si>
  <si>
    <t>CA37eadaaefb40b6abc3184d556170dbbf</t>
  </si>
  <si>
    <t>https://podio.com/realtysimplifiedllccom/back-office-reivolution-8ke5s5/apps/communications/items/29762</t>
  </si>
  <si>
    <t>01 Aug 2022, 5:03pm</t>
  </si>
  <si>
    <t>CA7ac780643a3a64d0d9f5ed022a25463a</t>
  </si>
  <si>
    <t>https://podio.com/realtysimplifiedllccom/back-office-reivolution-8ke5s5/apps/communications/items/29761</t>
  </si>
  <si>
    <t>01 Aug 2022, 5:02pm</t>
  </si>
  <si>
    <t>CA7327c5ce6bc90d7bb264867a006ba51a</t>
  </si>
  <si>
    <t>https://podio.com/realtysimplifiedllccom/back-office-reivolution-8ke5s5/apps/communications/items/29760</t>
  </si>
  <si>
    <t>Petra M Gutierrez  vacation lady</t>
  </si>
  <si>
    <t>Petra M Gutierrez vacation lady</t>
  </si>
  <si>
    <t>CA1e2cac67548a8058bf7aa9d1dbe482da</t>
  </si>
  <si>
    <t>+18328651190</t>
  </si>
  <si>
    <t>https://podio.com/realtysimplifiedllccom/back-office-reivolution-8ke5s5/apps/communications/items/29759</t>
  </si>
  <si>
    <t>CAf3e612952c470bad322a422de060e7f9</t>
  </si>
  <si>
    <t>https://podio.com/realtysimplifiedllccom/back-office-reivolution-8ke5s5/apps/communications/items/29758</t>
  </si>
  <si>
    <t>01 Aug 2022, 5:01pm</t>
  </si>
  <si>
    <t>CAa2de2645d0b4b9407e27416b30a022a9</t>
  </si>
  <si>
    <t>https://podio.com/realtysimplifiedllccom/back-office-reivolution-8ke5s5/apps/communications/items/29757</t>
  </si>
  <si>
    <t>[Listen](http://rec.phone.smrt.studio/2010-04-01/Accounts/AC628c46aab1f10744e6b2714cffe352cd/Recordings/RE227c931b6e13835b7ea3f271bddf0a1f)</t>
  </si>
  <si>
    <t>CA305adbee2d3b68a919b0e7fdad0209fe</t>
  </si>
  <si>
    <t>https://podio.com/realtysimplifiedllccom/back-office-reivolution-8ke5s5/apps/communications/items/29756</t>
  </si>
  <si>
    <t>CAd608510eadf73503d8ea384c0e23f225</t>
  </si>
  <si>
    <t>+17817694242</t>
  </si>
  <si>
    <t>https://podio.com/realtysimplifiedllccom/back-office-reivolution-8ke5s5/apps/communications/items/29755</t>
  </si>
  <si>
    <t>CAb7fab59e530177fe6ed1d1e7cef9d7a3</t>
  </si>
  <si>
    <t>+17812780900</t>
  </si>
  <si>
    <t>https://podio.com/realtysimplifiedllccom/back-office-reivolution-8ke5s5/apps/communications/items/29754</t>
  </si>
  <si>
    <t>01 Aug 2022, 5:00pm</t>
  </si>
  <si>
    <t>[Listen](http://rec.phone.smrt.studio/2010-04-01/Accounts/AC628c46aab1f10744e6b2714cffe352cd/Recordings/RE3146c6ee7f65ca2b1c64918945e0ab04)</t>
  </si>
  <si>
    <t>CA8ae1d6530bf53117796a385c50c03d2c</t>
  </si>
  <si>
    <t>+17812780846</t>
  </si>
  <si>
    <t>https://podio.com/realtysimplifiedllccom/back-office-reivolution-8ke5s5/apps/communications/items/29753</t>
  </si>
  <si>
    <t>[Listen](http://rec.phone.smrt.studio/2010-04-01/Accounts/AC628c46aab1f10744e6b2714cffe352cd/Recordings/REe471284900acf3456b74e3a3bd84c6ed)</t>
  </si>
  <si>
    <t>CAb4d8723104a1ccef19b7c838898c2208</t>
  </si>
  <si>
    <t>+12674322947</t>
  </si>
  <si>
    <t>https://podio.com/realtysimplifiedllccom/back-office-reivolution-8ke5s5/apps/communications/items/29752</t>
  </si>
  <si>
    <t>01 Aug 2022, 4:59pm</t>
  </si>
  <si>
    <t>Maria Mendoza</t>
  </si>
  <si>
    <t>CA9728ddf8d0394a067280d471ad9e7345</t>
  </si>
  <si>
    <t>+18326591654</t>
  </si>
  <si>
    <t>https://podio.com/realtysimplifiedllccom/back-office-reivolution-8ke5s5/apps/communications/items/29751</t>
  </si>
  <si>
    <t>CA14f46fc0e8fe7ec7251cd0f00469f6a4</t>
  </si>
  <si>
    <t>+12678720036</t>
  </si>
  <si>
    <t>https://podio.com/realtysimplifiedllccom/back-office-reivolution-8ke5s5/apps/communications/items/29748</t>
  </si>
  <si>
    <t>01 Aug 2022, 4:58pm</t>
  </si>
  <si>
    <t>[Listen](http://rec.phone.smrt.studio/2010-04-01/Accounts/AC628c46aab1f10744e6b2714cffe352cd/Recordings/RE4ffc081de625e3c1f3480d52382fd7d2)</t>
  </si>
  <si>
    <t>CAdf287989204868790efd33e77275aed0</t>
  </si>
  <si>
    <t>+16266895366</t>
  </si>
  <si>
    <t>https://podio.com/realtysimplifiedllccom/back-office-reivolution-8ke5s5/apps/communications/items/29745</t>
  </si>
  <si>
    <t>01 Aug 2022, 4:56pm</t>
  </si>
  <si>
    <t>[Listen](http://rec.phone.smrt.studio/2010-04-01/Accounts/AC628c46aab1f10744e6b2714cffe352cd/Recordings/RE2f280c6b0490cec270201db51046c893)</t>
  </si>
  <si>
    <t>CA57df14673398e3964dff92e758203b4c</t>
  </si>
  <si>
    <t>+18065778147</t>
  </si>
  <si>
    <t>https://podio.com/realtysimplifiedllccom/back-office-reivolution-8ke5s5/apps/communications/items/29743</t>
  </si>
  <si>
    <t>01 Aug 2022, 4:55pm</t>
  </si>
  <si>
    <t>[Listen](http://rec.phone.smrt.studio/2010-04-01/Accounts/AC628c46aab1f10744e6b2714cffe352cd/Recordings/RE3d74208bc832c9c05a664c059bf7dc93)</t>
  </si>
  <si>
    <t>CA26b7ad790c854f72605b9666fc971d1a</t>
  </si>
  <si>
    <t>+18325426502</t>
  </si>
  <si>
    <t>https://podio.com/realtysimplifiedllccom/back-office-reivolution-8ke5s5/apps/communications/items/29742</t>
  </si>
  <si>
    <t>CA73e763b8a25d8849e3ad35e6ef026ea1</t>
  </si>
  <si>
    <t>+16266896618</t>
  </si>
  <si>
    <t>https://podio.com/realtysimplifiedllccom/back-office-reivolution-8ke5s5/apps/communications/items/29741</t>
  </si>
  <si>
    <t>01 Aug 2022, 4:54pm</t>
  </si>
  <si>
    <t>[Listen](http://rec.phone.smrt.studio/2010-04-01/Accounts/AC628c46aab1f10744e6b2714cffe352cd/Recordings/REe73addfec37ac97a1d9ec227b9a97966)</t>
  </si>
  <si>
    <t>CA077e5eef05577a9ddbcbdce99afdb0c2</t>
  </si>
  <si>
    <t>https://podio.com/realtysimplifiedllccom/back-office-reivolution-8ke5s5/apps/communications/items/29739</t>
  </si>
  <si>
    <t>CA9a94b4e5af99220211f499b6186acdcd</t>
  </si>
  <si>
    <t>+18324271899</t>
  </si>
  <si>
    <t>https://podio.com/realtysimplifiedllccom/back-office-reivolution-8ke5s5/apps/communications/items/29738</t>
  </si>
  <si>
    <t>CAe8d066ee2fb22d7616f44616331c043d</t>
  </si>
  <si>
    <t>https://podio.com/realtysimplifiedllccom/back-office-reivolution-8ke5s5/apps/communications/items/29737</t>
  </si>
  <si>
    <t>01 Aug 2022, 4:53pm</t>
  </si>
  <si>
    <t>CAcaadf80ca1e77a0a7576f50093b43a3e</t>
  </si>
  <si>
    <t>+16266895377</t>
  </si>
  <si>
    <t>https://podio.com/realtysimplifiedllccom/back-office-reivolution-8ke5s5/apps/communications/items/29736</t>
  </si>
  <si>
    <t>[Listen](http://rec.phone.smrt.studio/2010-04-01/Accounts/AC628c46aab1f10744e6b2714cffe352cd/Recordings/REf03da3cc57d8a397e650d0604db84cc5)</t>
  </si>
  <si>
    <t>CAd4ad3f4a219744c04388c8f77cbfe6a1</t>
  </si>
  <si>
    <t>+18324095659</t>
  </si>
  <si>
    <t>https://podio.com/realtysimplifiedllccom/back-office-reivolution-8ke5s5/apps/communications/items/29733</t>
  </si>
  <si>
    <t>01 Aug 2022, 4:50pm</t>
  </si>
  <si>
    <t>[Listen](http://rec.phone.smrt.studio/2010-04-01/Accounts/AC628c46aab1f10744e6b2714cffe352cd/Recordings/RE9c4e760c9427fcd65b918b89d3680408)</t>
  </si>
  <si>
    <t>CA40577165ab57cca83a409012d98dee30</t>
  </si>
  <si>
    <t>+17138429539</t>
  </si>
  <si>
    <t>https://podio.com/realtysimplifiedllccom/back-office-reivolution-8ke5s5/apps/communications/items/29730</t>
  </si>
  <si>
    <t>[Listen](http://rec.phone.smrt.studio/2010-04-01/Accounts/AC628c46aab1f10744e6b2714cffe352cd/Recordings/RE73ef6b894da6ff3c358f5644c3c02b12)</t>
  </si>
  <si>
    <t>Raul Moreno</t>
  </si>
  <si>
    <t>CAa5375b1467bb9be853379ff69e77be7c</t>
  </si>
  <si>
    <t>+12105738137</t>
  </si>
  <si>
    <t>https://podio.com/realtysimplifiedllccom/back-office-reivolution-8ke5s5/apps/communications/items/29729</t>
  </si>
  <si>
    <t>01 Aug 2022, 4:49pm</t>
  </si>
  <si>
    <t>[Listen](http://rec.phone.smrt.studio/2010-04-01/Accounts/AC628c46aab1f10744e6b2714cffe352cd/Recordings/RE36ac0bd81e279133f4f07642a3c2db9b)</t>
  </si>
  <si>
    <t>CA7122d5ad8ea4ffa2888aa184d7836f22</t>
  </si>
  <si>
    <t>https://podio.com/realtysimplifiedllccom/back-office-reivolution-8ke5s5/apps/communications/items/29728</t>
  </si>
  <si>
    <t>[Listen](http://rec.phone.smrt.studio/2010-04-01/Accounts/AC628c46aab1f10744e6b2714cffe352cd/Recordings/RE9fbe8b45dd1cc0b95d2cb71d99d98ecc)</t>
  </si>
  <si>
    <t>CAb528cb0679f569787034d6a6b8fd99c2</t>
  </si>
  <si>
    <t>https://podio.com/realtysimplifiedllccom/back-office-reivolution-8ke5s5/apps/communications/items/29727</t>
  </si>
  <si>
    <t>CAd5d543668dab238682e8d95cdcc4acbc</t>
  </si>
  <si>
    <t>+16023702524</t>
  </si>
  <si>
    <t>https://podio.com/realtysimplifiedllccom/back-office-reivolution-8ke5s5/apps/communications/items/29726</t>
  </si>
  <si>
    <t>01 Aug 2022, 4:48pm</t>
  </si>
  <si>
    <t>[Listen](http://rec.phone.smrt.studio/2010-04-01/Accounts/AC628c46aab1f10744e6b2714cffe352cd/Recordings/RE44b070186574e6c5146398558cfeca93)</t>
  </si>
  <si>
    <t>CAf3f214a87c12e8ce30c2429bbb4f14cd</t>
  </si>
  <si>
    <t>+17135398781</t>
  </si>
  <si>
    <t>https://podio.com/realtysimplifiedllccom/back-office-reivolution-8ke5s5/apps/communications/items/29725</t>
  </si>
  <si>
    <t>[Listen](http://rec.phone.smrt.studio/2010-04-01/Accounts/AC628c46aab1f10744e6b2714cffe352cd/Recordings/REaa4ed777b3c8b8f95b3dc47c19b44cff)</t>
  </si>
  <si>
    <t>CAaa03d8bc791258c80fdfc89f2206c7e1</t>
  </si>
  <si>
    <t>+12056646567</t>
  </si>
  <si>
    <t>https://podio.com/realtysimplifiedllccom/back-office-reivolution-8ke5s5/apps/communications/items/29724</t>
  </si>
  <si>
    <t>01 Aug 2022, 4:47pm</t>
  </si>
  <si>
    <t>CAc9e981b3d28f62fab69e4f51d4be0854</t>
  </si>
  <si>
    <t>+17135288561</t>
  </si>
  <si>
    <t>https://podio.com/realtysimplifiedllccom/back-office-reivolution-8ke5s5/apps/communications/items/29723</t>
  </si>
  <si>
    <t>01 Aug 2022, 4:46pm</t>
  </si>
  <si>
    <t>[Listen](http://rec.phone.smrt.studio/2010-04-01/Accounts/AC628c46aab1f10744e6b2714cffe352cd/Recordings/REb776c786e354829d9ac72c13d9973f6e)</t>
  </si>
  <si>
    <t>CA5ce2ef0575aea2e4b52d584368009d36</t>
  </si>
  <si>
    <t>https://podio.com/realtysimplifiedllccom/back-office-reivolution-8ke5s5/apps/communications/items/29722</t>
  </si>
  <si>
    <t>[Listen](http://rec.phone.smrt.studio/2010-04-01/Accounts/AC628c46aab1f10744e6b2714cffe352cd/Recordings/RE38d9cc249b346bbabc8d7f805a051301)</t>
  </si>
  <si>
    <t>CAaa79819feae209f9e664a379b54d6025</t>
  </si>
  <si>
    <t>+17135249901</t>
  </si>
  <si>
    <t>https://podio.com/realtysimplifiedllccom/back-office-reivolution-8ke5s5/apps/communications/items/29721</t>
  </si>
  <si>
    <t>01 Aug 2022, 4:45pm</t>
  </si>
  <si>
    <t>[Listen](http://rec.phone.smrt.studio/2010-04-01/Accounts/AC628c46aab1f10744e6b2714cffe352cd/Recordings/RE76a6f455df8a09ac06557387ab5a2fe8)</t>
  </si>
  <si>
    <t>CAc25d2750c5b1df42ae9085145b30c6df</t>
  </si>
  <si>
    <t>https://podio.com/realtysimplifiedllccom/back-office-reivolution-8ke5s5/apps/communications/items/29720</t>
  </si>
  <si>
    <t>01 Aug 2022, 4:44pm</t>
  </si>
  <si>
    <t>[Listen](http://rec.phone.smrt.studio/2010-04-01/Accounts/AC628c46aab1f10744e6b2714cffe352cd/Recordings/REc2515a456cfc5db5111b42c280b6245f)</t>
  </si>
  <si>
    <t>CAd6f4123845035484ce21894fb3a3094c</t>
  </si>
  <si>
    <t>+17135398780</t>
  </si>
  <si>
    <t>https://podio.com/realtysimplifiedllccom/back-office-reivolution-8ke5s5/apps/communications/items/29719</t>
  </si>
  <si>
    <t>01 Aug 2022, 4:43pm</t>
  </si>
  <si>
    <t>[Listen](http://rec.phone.smrt.studio/2010-04-01/Accounts/AC628c46aab1f10744e6b2714cffe352cd/Recordings/REdf3ca73ee1cbcaa20ee0dc9986728f22)</t>
  </si>
  <si>
    <t>CA24d5203131666ee59313635fca5b17b9</t>
  </si>
  <si>
    <t>https://podio.com/realtysimplifiedllccom/back-office-reivolution-8ke5s5/apps/communications/items/29717</t>
  </si>
  <si>
    <t>01 Aug 2022, 4:25pm</t>
  </si>
  <si>
    <t>[Listen](http://rec.phone.smrt.studio/2010-04-01/Accounts/AC628c46aab1f10744e6b2714cffe352cd/Recordings/REe73f1a634eeaa57e38226f2379b503d9)</t>
  </si>
  <si>
    <t>Rebecca Garcia-haisten</t>
  </si>
  <si>
    <t>CA6bd02d20aae4715a9dfa2741fafd35ee</t>
  </si>
  <si>
    <t>+12104217388</t>
  </si>
  <si>
    <t>https://podio.com/realtysimplifiedllccom/back-office-reivolution-8ke5s5/apps/communications/items/29715</t>
  </si>
  <si>
    <t>01 Aug 2022, 4:24pm</t>
  </si>
  <si>
    <t>[Listen](http://rec.phone.smrt.studio/2010-04-01/Accounts/AC628c46aab1f10744e6b2714cffe352cd/Recordings/RE20b0807458ddc0f519817461b5900016)</t>
  </si>
  <si>
    <t>CA3e9808cd338d3148f35f21c18a5b48f5</t>
  </si>
  <si>
    <t>https://podio.com/realtysimplifiedllccom/back-office-reivolution-8ke5s5/apps/communications/items/29713</t>
  </si>
  <si>
    <t>01 Aug 2022, 4:23pm</t>
  </si>
  <si>
    <t>[Listen](http://rec.phone.smrt.studio/2010-04-01/Accounts/AC628c46aab1f10744e6b2714cffe352cd/Recordings/RE1c5c4bbabb5e21eed7614a78b4dab803)</t>
  </si>
  <si>
    <t>CAb059cf415c41d2752e81039df9c89f05</t>
  </si>
  <si>
    <t>+12107246494</t>
  </si>
  <si>
    <t>https://podio.com/realtysimplifiedllccom/back-office-reivolution-8ke5s5/apps/communications/items/29706</t>
  </si>
  <si>
    <t>01 Aug 2022, 4:09pm</t>
  </si>
  <si>
    <t>[Listen](http://rec.phone.smrt.studio/2010-04-01/Accounts/AC628c46aab1f10744e6b2714cffe352cd/Recordings/RE8f7e2712e5f1b0389fcb18db55ea6d3a)</t>
  </si>
  <si>
    <t>CAf81e0ce8e5565cee74872d363e952ef1</t>
  </si>
  <si>
    <t>https://podio.com/realtysimplifiedllccom/back-office-reivolution-8ke5s5/apps/communications/items/29705</t>
  </si>
  <si>
    <t>01 Aug 2022, 4:08pm</t>
  </si>
  <si>
    <t>[Listen](http://rec.phone.smrt.studio/2010-04-01/Accounts/AC628c46aab1f10744e6b2714cffe352cd/Recordings/RE5674eb1b316b75bc18a968b8958689de)</t>
  </si>
  <si>
    <t>CA9a4fcde4a1cf96c0546f2d02caf5ad6c</t>
  </si>
  <si>
    <t>https://podio.com/realtysimplifiedllccom/back-office-reivolution-8ke5s5/apps/communications/items/29704</t>
  </si>
  <si>
    <t>[Listen](http://rec.phone.smrt.studio/2010-04-01/Accounts/AC628c46aab1f10744e6b2714cffe352cd/Recordings/REa75245286a5eb06ca1e221e5eb2c0231)</t>
  </si>
  <si>
    <t>CA4cba2352dc5abd43afac1d7438edd664</t>
  </si>
  <si>
    <t>https://podio.com/realtysimplifiedllccom/back-office-reivolution-8ke5s5/apps/communications/items/29703</t>
  </si>
  <si>
    <t>01 Aug 2022, 4:07pm</t>
  </si>
  <si>
    <t>[Listen](http://rec.phone.smrt.studio/2010-04-01/Accounts/AC628c46aab1f10744e6b2714cffe352cd/Recordings/REee986c16f73e4d43b9fd0fc3f248aa25)</t>
  </si>
  <si>
    <t>Keith Parr</t>
  </si>
  <si>
    <t>CAb58307fc534375c1a853a40b49018aaa</t>
  </si>
  <si>
    <t>+19796181125</t>
  </si>
  <si>
    <t>https://podio.com/realtysimplifiedllccom/back-office-reivolution-8ke5s5/apps/communications/items/29702</t>
  </si>
  <si>
    <t>01 Aug 2022, 3:56pm</t>
  </si>
  <si>
    <t>[Listen](http://rec.phone.smrt.studio/2010-04-01/Accounts/AC628c46aab1f10744e6b2714cffe352cd/Recordings/REf3d7e57d327231c659e6ee9035e7bc4c)</t>
  </si>
  <si>
    <t>Jose Miguel Soto</t>
  </si>
  <si>
    <t>CAb8d2b0ede3190524c2f8ea5f0c75de28</t>
  </si>
  <si>
    <t>+12106123102</t>
  </si>
  <si>
    <t>https://podio.com/realtysimplifiedllccom/back-office-reivolution-8ke5s5/apps/communications/items/29700</t>
  </si>
  <si>
    <t>01 Aug 2022, 3:54pm</t>
  </si>
  <si>
    <t>[Listen](http://rec.phone.smrt.studio/2010-04-01/Accounts/AC628c46aab1f10744e6b2714cffe352cd/Recordings/REad223a6f9fedef8d053ffed4bcc2ce74)</t>
  </si>
  <si>
    <t>CA60ac84e9310d32ec57d3fc5f97a17590</t>
  </si>
  <si>
    <t>https://podio.com/realtysimplifiedllccom/back-office-reivolution-8ke5s5/apps/communications/items/29698</t>
  </si>
  <si>
    <t>01 Aug 2022, 3:53pm</t>
  </si>
  <si>
    <t>[Listen](http://rec.phone.smrt.studio/2010-04-01/Accounts/AC628c46aab1f10744e6b2714cffe352cd/Recordings/REe2993dac99f1fcf057311081f200de8a)</t>
  </si>
  <si>
    <t>CAe8b1874db97c13fd345802a1ed130b9c</t>
  </si>
  <si>
    <t>https://podio.com/realtysimplifiedllccom/back-office-reivolution-8ke5s5/apps/communications/items/29696</t>
  </si>
  <si>
    <t>01 Aug 2022, 3:47pm</t>
  </si>
  <si>
    <t>[Listen](http://rec.phone.smrt.studio/2010-04-01/Accounts/AC628c46aab1f10744e6b2714cffe352cd/Recordings/REa48fa59dac1d6477843fb36873659b71)</t>
  </si>
  <si>
    <t>CA04d1e60e06c9566e2a3dcf68e3268a55</t>
  </si>
  <si>
    <t>https://podio.com/realtysimplifiedllccom/back-office-reivolution-8ke5s5/apps/communications/items/29695</t>
  </si>
  <si>
    <t>01 Aug 2022, 3:43pm</t>
  </si>
  <si>
    <t>[Listen](http://rec.phone.smrt.studio/2010-04-01/Accounts/AC628c46aab1f10744e6b2714cffe352cd/Recordings/REb19e7c415ae617f78584e0b83161abf7)</t>
  </si>
  <si>
    <t>Alvarez Ruben</t>
  </si>
  <si>
    <t>CAcfd5c2888a82faed8001993db1a08ef4</t>
  </si>
  <si>
    <t>+17132085701</t>
  </si>
  <si>
    <t>https://podio.com/realtysimplifiedllccom/back-office-reivolution-8ke5s5/apps/communications/items/29692</t>
  </si>
  <si>
    <t>01 Aug 2022, 3:24pm</t>
  </si>
  <si>
    <t>[Listen](http://rec.phone.smrt.studio/2010-04-01/Accounts/AC628c46aab1f10744e6b2714cffe352cd/Recordings/RE812f1e54dba916a269356e7a508f8211)</t>
  </si>
  <si>
    <t>CAfebbf13ec5ad902e398504ef9152a118</t>
  </si>
  <si>
    <t>https://podio.com/realtysimplifiedllccom/back-office-reivolution-8ke5s5/apps/communications/items/29691</t>
  </si>
  <si>
    <t>01 Aug 2022, 3:16pm</t>
  </si>
  <si>
    <t>[Listen](http://rec.phone.smrt.studio/2010-04-01/Accounts/AC628c46aab1f10744e6b2714cffe352cd/Recordings/RE85ac1d682ef8823fcc1ae7c219a3f9b4)</t>
  </si>
  <si>
    <t>CA90729f1fcb69aafe5a11c694b5069792</t>
  </si>
  <si>
    <t>https://podio.com/realtysimplifiedllccom/back-office-reivolution-8ke5s5/apps/communications/items/29690</t>
  </si>
  <si>
    <t>01 Aug 2022, 3:02pm</t>
  </si>
  <si>
    <t>CA088c39e880aa4a886267a748bc6e8a8c</t>
  </si>
  <si>
    <t>https://podio.com/realtysimplifiedllccom/back-office-reivolution-8ke5s5/apps/communications/items/29688</t>
  </si>
  <si>
    <t>01 Aug 2022, 2:55pm</t>
  </si>
  <si>
    <t>[Listen](http://rec.phone.smrt.studio/2010-04-01/Accounts/AC628c46aab1f10744e6b2714cffe352cd/Recordings/RE8b2a3d29e26d93fc494533de709889f5)</t>
  </si>
  <si>
    <t>Phyllis Kelley</t>
  </si>
  <si>
    <t>CA98fc916cb31b2379334101a5e8668d08</t>
  </si>
  <si>
    <t>+12106628892</t>
  </si>
  <si>
    <t>https://podio.com/realtysimplifiedllccom/back-office-reivolution-8ke5s5/apps/communications/items/29686</t>
  </si>
  <si>
    <t>01 Aug 2022, 2:52pm</t>
  </si>
  <si>
    <t>[Listen](http://rec.phone.smrt.studio/2010-04-01/Accounts/AC628c46aab1f10744e6b2714cffe352cd/Recordings/REc3cc8e9a5c8448fe638892514ed78ccd)</t>
  </si>
  <si>
    <t>CA67a24715534821398c72f553c54e6a88</t>
  </si>
  <si>
    <t>https://podio.com/realtysimplifiedllccom/back-office-reivolution-8ke5s5/apps/communications/items/29685</t>
  </si>
  <si>
    <t>01 Aug 2022, 2:46pm</t>
  </si>
  <si>
    <t>[Listen](http://rec.phone.smrt.studio/2010-04-01/Accounts/AC628c46aab1f10744e6b2714cffe352cd/Recordings/REf676ba116a16ec77499e47be6b7cabf4)</t>
  </si>
  <si>
    <t>CA9c060855e038a2105d12069f25a5ea27</t>
  </si>
  <si>
    <t>https://podio.com/realtysimplifiedllccom/back-office-reivolution-8ke5s5/apps/communications/items/29672</t>
  </si>
  <si>
    <t>01 Aug 2022, 1:36pm</t>
  </si>
  <si>
    <t>CA05ff71c850f177cb60a737d6675795a5</t>
  </si>
  <si>
    <t>https://podio.com/realtysimplifiedllccom/back-office-reivolution-8ke5s5/apps/communications/items/29671</t>
  </si>
  <si>
    <t>01 Aug 2022, 1:35pm</t>
  </si>
  <si>
    <t>CA363a8736425b57031abcd132df0b5759</t>
  </si>
  <si>
    <t>https://podio.com/realtysimplifiedllccom/back-office-reivolution-8ke5s5/apps/communications/items/29670</t>
  </si>
  <si>
    <t>CA9dba59f8ec170343a626bbba9ef343f8</t>
  </si>
  <si>
    <t>https://podio.com/realtysimplifiedllccom/back-office-reivolution-8ke5s5/apps/communications/items/29662</t>
  </si>
  <si>
    <t>01 Aug 2022, 12:34pm</t>
  </si>
  <si>
    <t>CA737c6c54a9688c1127b9ae9e979cc14d</t>
  </si>
  <si>
    <t>https://podio.com/realtysimplifiedllccom/back-office-reivolution-8ke5s5/apps/communications/items/29655</t>
  </si>
  <si>
    <t>01 Aug 2022, 11:46am</t>
  </si>
  <si>
    <t>CAd9a1de0a889439f507aefedc26184ab9</t>
  </si>
  <si>
    <t>https://podio.com/realtysimplifiedllccom/back-office-reivolution-8ke5s5/apps/communications/items/29653</t>
  </si>
  <si>
    <t>01 Aug 2022, 11:31am</t>
  </si>
  <si>
    <t>Saturnino Blas (Spanish Speaker)</t>
  </si>
  <si>
    <t>CAd59c925586001fbe81c7c76b48558cde</t>
  </si>
  <si>
    <t>+12815904583</t>
  </si>
  <si>
    <t>https://podio.com/realtysimplifiedllccom/back-office-reivolution-8ke5s5/apps/communications/items/29652</t>
  </si>
  <si>
    <t>01 Aug 2022, 11:29am</t>
  </si>
  <si>
    <t>[Listen](http://rec.phone.smrt.studio/2010-04-01/Accounts/AC628c46aab1f10744e6b2714cffe352cd/Recordings/RE1e5e9654390997985d89a04444ae597d)</t>
  </si>
  <si>
    <t>CA43126345077a90035e1b71bb8b0291df</t>
  </si>
  <si>
    <t>https://podio.com/realtysimplifiedllccom/back-office-reivolution-8ke5s5/apps/communications/items/29624</t>
  </si>
  <si>
    <t>29 Jul 2022, 4:54pm</t>
  </si>
  <si>
    <t>[Listen](http://rec.phone.smrt.studio/2010-04-01/Accounts/AC628c46aab1f10744e6b2714cffe352cd/Recordings/REa433b0d9a39e4e925cb4c3be6d8a9ac3)</t>
  </si>
  <si>
    <t>CA68af869527c83a3f481307a84e93ff52</t>
  </si>
  <si>
    <t>https://podio.com/realtysimplifiedllccom/back-office-reivolution-8ke5s5/apps/communications/items/29622</t>
  </si>
  <si>
    <t>29 Jul 2022, 4:47pm</t>
  </si>
  <si>
    <t>[Listen](http://rec.phone.smrt.studio/2010-04-01/Accounts/AC628c46aab1f10744e6b2714cffe352cd/Recordings/RE2ea17fc8ba00efbb116178f63ddcd4d1)</t>
  </si>
  <si>
    <t>Gamez Juanita</t>
  </si>
  <si>
    <t>CA2a339d4ee47daed9bf855588bd383f3b</t>
  </si>
  <si>
    <t>+12102263380</t>
  </si>
  <si>
    <t>https://podio.com/realtysimplifiedllccom/back-office-reivolution-8ke5s5/apps/communications/items/29619</t>
  </si>
  <si>
    <t>29 Jul 2022, 4:04pm</t>
  </si>
  <si>
    <t>[Listen](http://rec.phone.smrt.studio/2010-04-01/Accounts/AC628c46aab1f10744e6b2714cffe352cd/Recordings/RE43b7bd5db45b1cd45bf8c0a2e06cc0a4)</t>
  </si>
  <si>
    <t>kenneth henson</t>
  </si>
  <si>
    <t>CA821d03d6ef71404076b1dfba7d536840</t>
  </si>
  <si>
    <t>+18325740852</t>
  </si>
  <si>
    <t>https://podio.com/realtysimplifiedllccom/back-office-reivolution-8ke5s5/apps/communications/items/29617</t>
  </si>
  <si>
    <t>29 Jul 2022, 3:47pm</t>
  </si>
  <si>
    <t>[Listen](http://rec.phone.smrt.studio/2010-04-01/Accounts/AC628c46aab1f10744e6b2714cffe352cd/Recordings/REcc697f36c5dbe1fe7a96c8793f91dc56)</t>
  </si>
  <si>
    <t>CAb0b06f0d6596c178637d3144ab630de9</t>
  </si>
  <si>
    <t>https://podio.com/realtysimplifiedllccom/back-office-reivolution-8ke5s5/apps/communications/items/29616</t>
  </si>
  <si>
    <t>[Listen](http://rec.phone.smrt.studio/2010-04-01/Accounts/AC628c46aab1f10744e6b2714cffe352cd/Recordings/REe715033a382f06ebfb8aeef11ec0883e)</t>
  </si>
  <si>
    <t>Rudy Casillas</t>
  </si>
  <si>
    <t>CAe327a09eb62d1520c55e50ae94a95e80</t>
  </si>
  <si>
    <t>+12103109162</t>
  </si>
  <si>
    <t>https://podio.com/realtysimplifiedllccom/back-office-reivolution-8ke5s5/apps/communications/items/29614</t>
  </si>
  <si>
    <t>29 Jul 2022, 3:25pm</t>
  </si>
  <si>
    <t>CAa13937926513c5afc82195e11582929a</t>
  </si>
  <si>
    <t>https://podio.com/realtysimplifiedllccom/back-office-reivolution-8ke5s5/apps/communications/items/29613</t>
  </si>
  <si>
    <t>29 Jul 2022, 3:17pm</t>
  </si>
  <si>
    <t>Salazar Esteban</t>
  </si>
  <si>
    <t>CAbeb6e954ce2e4475681d5204bcfd4f36</t>
  </si>
  <si>
    <t>+12816859521</t>
  </si>
  <si>
    <t>https://podio.com/realtysimplifiedllccom/back-office-reivolution-8ke5s5/apps/communications/items/29600</t>
  </si>
  <si>
    <t>29 Jul 2022, 2:32pm</t>
  </si>
  <si>
    <t>[Listen](http://rec.phone.smrt.studio/2010-04-01/Accounts/AC628c46aab1f10744e6b2714cffe352cd/Recordings/REa0821545dc6b3716a4b7edfbac04dda5)</t>
  </si>
  <si>
    <t>CAd5509fc8b3b459d8cf02c1ffae27cdbc</t>
  </si>
  <si>
    <t>+17134499581</t>
  </si>
  <si>
    <t>https://podio.com/realtysimplifiedllccom/back-office-reivolution-8ke5s5/apps/communications/items/29593</t>
  </si>
  <si>
    <t>29 Jul 2022, 2:10pm</t>
  </si>
  <si>
    <t>[Listen](http://rec.phone.smrt.studio/2010-04-01/Accounts/AC628c46aab1f10744e6b2714cffe352cd/Recordings/RE2bd49117a13f9d7cad14c5b1d40214cb)</t>
  </si>
  <si>
    <t>CA429c7f00c740452b39623bb1e0b80ab2</t>
  </si>
  <si>
    <t>https://podio.com/realtysimplifiedllccom/back-office-reivolution-8ke5s5/apps/communications/items/29592</t>
  </si>
  <si>
    <t>[Listen](http://rec.phone.smrt.studio/2010-04-01/Accounts/AC628c46aab1f10744e6b2714cffe352cd/Recordings/RE36111564f731a8465b977295dd3d94fc)</t>
  </si>
  <si>
    <t>CA42ce5f3f5c125b677b1d4d6fa37ed207</t>
  </si>
  <si>
    <t>+17133037691</t>
  </si>
  <si>
    <t>https://podio.com/realtysimplifiedllccom/back-office-reivolution-8ke5s5/apps/communications/items/29591</t>
  </si>
  <si>
    <t>29 Jul 2022, 2:09pm</t>
  </si>
  <si>
    <t>CAc90d5b52df083c6e8d6a0f2ad47cde73</t>
  </si>
  <si>
    <t>https://podio.com/realtysimplifiedllccom/back-office-reivolution-8ke5s5/apps/communications/items/29590</t>
  </si>
  <si>
    <t>Franklin Austin</t>
  </si>
  <si>
    <t>CA8ef4f21735bceaade46312f496ec1d9e</t>
  </si>
  <si>
    <t>+12814499581</t>
  </si>
  <si>
    <t>https://podio.com/realtysimplifiedllccom/back-office-reivolution-8ke5s5/apps/communications/items/29588</t>
  </si>
  <si>
    <t>29 Jul 2022, 1:57pm</t>
  </si>
  <si>
    <t>CA1e7a61640e6ce590fd5f18de04a4f5a5</t>
  </si>
  <si>
    <t>https://podio.com/realtysimplifiedllccom/back-office-reivolution-8ke5s5/apps/communications/items/29587</t>
  </si>
  <si>
    <t>CA582d3cee7bbd66e12c8a17fc04532588</t>
  </si>
  <si>
    <t>https://podio.com/realtysimplifiedllccom/back-office-reivolution-8ke5s5/apps/communications/items/29571</t>
  </si>
  <si>
    <t>29 Jul 2022, 11:51am</t>
  </si>
  <si>
    <t>[Listen](http://rec.phone.smrt.studio/2010-04-01/Accounts/AC628c46aab1f10744e6b2714cffe352cd/Recordings/RE901e10252587a92a94f84bb1ecc6e649)</t>
  </si>
  <si>
    <t>CAed0b54656003c9bcd0da3c6d17519b9e</t>
  </si>
  <si>
    <t>https://podio.com/realtysimplifiedllccom/back-office-reivolution-8ke5s5/apps/communications/items/29570</t>
  </si>
  <si>
    <t>CA04fbb82e7766a24e15a516551cf7f132</t>
  </si>
  <si>
    <t>https://podio.com/realtysimplifiedllccom/back-office-reivolution-8ke5s5/apps/communications/items/29559</t>
  </si>
  <si>
    <t>28 Jul 2022, 6:30pm</t>
  </si>
  <si>
    <t>[Listen](http://rec.phone.smrt.studio/2010-04-01/Accounts/AC628c46aab1f10744e6b2714cffe352cd/Recordings/RE5b2c2958ab13f95d05e02686ef7fedf3)</t>
  </si>
  <si>
    <t>CAaaba48160fd1da43334b8b493e910dd7</t>
  </si>
  <si>
    <t>https://podio.com/realtysimplifiedllccom/back-office-reivolution-8ke5s5/apps/communications/items/29558</t>
  </si>
  <si>
    <t>28 Jul 2022, 6:26pm</t>
  </si>
  <si>
    <t>[Listen](http://rec.phone.smrt.studio/2010-04-01/Accounts/AC628c46aab1f10744e6b2714cffe352cd/Recordings/REaec8449e03602c00fca5108760a40e64)</t>
  </si>
  <si>
    <t>CAda81a5aa404aacfa854a7d10cb3c7846</t>
  </si>
  <si>
    <t>https://podio.com/realtysimplifiedllccom/back-office-reivolution-8ke5s5/apps/communications/items/29557</t>
  </si>
  <si>
    <t>28 Jul 2022, 6:24pm</t>
  </si>
  <si>
    <t>CA91e6d2b1b6e17d0cfa3dd516d6a333ad</t>
  </si>
  <si>
    <t>https://podio.com/realtysimplifiedllccom/back-office-reivolution-8ke5s5/apps/communications/items/29556</t>
  </si>
  <si>
    <t>28 Jul 2022, 6:23pm</t>
  </si>
  <si>
    <t>CAeb0c1b8c9a0ab4e1a1dd5d6e533c46e2</t>
  </si>
  <si>
    <t>https://podio.com/realtysimplifiedllccom/back-office-reivolution-8ke5s5/apps/communications/items/29555</t>
  </si>
  <si>
    <t>28 Jul 2022, 6:19pm</t>
  </si>
  <si>
    <t>[Listen](http://rec.phone.smrt.studio/2010-04-01/Accounts/AC628c46aab1f10744e6b2714cffe352cd/Recordings/RE2b32f434a323cc60db6bdb86acaf2f7b)</t>
  </si>
  <si>
    <t>CA4fd1283e82f40be6c76f0236bd0e3db4</t>
  </si>
  <si>
    <t>https://podio.com/realtysimplifiedllccom/back-office-reivolution-8ke5s5/apps/communications/items/29554</t>
  </si>
  <si>
    <t>28 Jul 2022, 6:18pm</t>
  </si>
  <si>
    <t>[Listen](http://rec.phone.smrt.studio/2010-04-01/Accounts/AC628c46aab1f10744e6b2714cffe352cd/Recordings/REc200f47d98a34e4dcd24df6437b7c9ef)</t>
  </si>
  <si>
    <t>CA5f123905353880163015f028c374c0f6</t>
  </si>
  <si>
    <t>https://podio.com/realtysimplifiedllccom/back-office-reivolution-8ke5s5/apps/communications/items/29552</t>
  </si>
  <si>
    <t>28 Jul 2022, 6:11pm</t>
  </si>
  <si>
    <t>[Listen](http://rec.phone.smrt.studio/2010-04-01/Accounts/AC628c46aab1f10744e6b2714cffe352cd/Recordings/RE6505f620d51b9735e4c3d4612ec873a4)</t>
  </si>
  <si>
    <t>CA1f943a05d9dec2972817ac4ba6e72c4f</t>
  </si>
  <si>
    <t>https://podio.com/realtysimplifiedllccom/back-office-reivolution-8ke5s5/apps/communications/items/29551</t>
  </si>
  <si>
    <t>[Listen](http://rec.phone.smrt.studio/2010-04-01/Accounts/AC628c46aab1f10744e6b2714cffe352cd/Recordings/RE1c011f66fc33e77e6d43e23d7cf27ba4)</t>
  </si>
  <si>
    <t>Santos Garcia (Spanish Speaker)</t>
  </si>
  <si>
    <t>CA012883bf83e0c949dc08cc4f6ff8deec</t>
  </si>
  <si>
    <t>+12107015439</t>
  </si>
  <si>
    <t>https://podio.com/realtysimplifiedllccom/back-office-reivolution-8ke5s5/apps/communications/items/29546</t>
  </si>
  <si>
    <t>28 Jul 2022, 5:09pm</t>
  </si>
  <si>
    <t>[Listen](http://rec.phone.smrt.studio/2010-04-01/Accounts/AC628c46aab1f10744e6b2714cffe352cd/Recordings/REdf82cbe5c712b9eb31658653ec58291e)</t>
  </si>
  <si>
    <t>CAe4e2994adc832afbaba312fef5fb0483</t>
  </si>
  <si>
    <t>https://podio.com/realtysimplifiedllccom/back-office-reivolution-8ke5s5/apps/communications/items/29545</t>
  </si>
  <si>
    <t>28 Jul 2022, 5:08pm</t>
  </si>
  <si>
    <t>CAe43be902cafa65058453b4c246969303</t>
  </si>
  <si>
    <t>https://podio.com/realtysimplifiedllccom/back-office-reivolution-8ke5s5/apps/communications/items/29543</t>
  </si>
  <si>
    <t>28 Jul 2022, 5:03pm</t>
  </si>
  <si>
    <t>CA436007088e4c1759db80bdd11df0c9ff</t>
  </si>
  <si>
    <t>https://podio.com/realtysimplifiedllccom/back-office-reivolution-8ke5s5/apps/communications/items/29542</t>
  </si>
  <si>
    <t>28 Jul 2022, 5:02pm</t>
  </si>
  <si>
    <t>Romelia Martinez (Spanish Speaker)</t>
  </si>
  <si>
    <t>CA2d3c09025689b304df5eab38a06d0455</t>
  </si>
  <si>
    <t>+18323307079</t>
  </si>
  <si>
    <t>https://podio.com/realtysimplifiedllccom/back-office-reivolution-8ke5s5/apps/communications/items/29541</t>
  </si>
  <si>
    <t>28 Jul 2022, 5:00pm</t>
  </si>
  <si>
    <t>[Listen](http://rec.phone.smrt.studio/2010-04-01/Accounts/AC628c46aab1f10744e6b2714cffe352cd/Recordings/RE14ed397b1f0c6a45ab4d7e2576603785)</t>
  </si>
  <si>
    <t>CAff98e07002c55c72ec02fab5a1bc0f50</t>
  </si>
  <si>
    <t>https://podio.com/realtysimplifiedllccom/back-office-reivolution-8ke5s5/apps/communications/items/29540</t>
  </si>
  <si>
    <t>[Listen](http://rec.phone.smrt.studio/2010-04-01/Accounts/AC628c46aab1f10744e6b2714cffe352cd/Recordings/REe5160aef6014b878ac29a2747aa905a6)</t>
  </si>
  <si>
    <t>CA195a0eb2221df173bc8c3d9a42b41001</t>
  </si>
  <si>
    <t>https://podio.com/realtysimplifiedllccom/back-office-reivolution-8ke5s5/apps/communications/items/29538</t>
  </si>
  <si>
    <t>28 Jul 2022, 4:38pm</t>
  </si>
  <si>
    <t>[Listen](http://rec.phone.smrt.studio/2010-04-01/Accounts/AC628c46aab1f10744e6b2714cffe352cd/Recordings/REfd74ef8c8dffa3aaf35f1e4621aef06f)</t>
  </si>
  <si>
    <t>CA407129db844ae1c2e50bc95d2be0a25f</t>
  </si>
  <si>
    <t>https://podio.com/realtysimplifiedllccom/back-office-reivolution-8ke5s5/apps/communications/items/29536</t>
  </si>
  <si>
    <t>28 Jul 2022, 4:37pm</t>
  </si>
  <si>
    <t>[Listen](http://rec.phone.smrt.studio/2010-04-01/Accounts/AC628c46aab1f10744e6b2714cffe352cd/Recordings/REea854d7b72c67f7f4d7a86a8fa4c53a0)</t>
  </si>
  <si>
    <t>CAa5143df8bdfa99e13086cbf888c69102</t>
  </si>
  <si>
    <t>https://podio.com/realtysimplifiedllccom/back-office-reivolution-8ke5s5/apps/communications/items/29535</t>
  </si>
  <si>
    <t>28 Jul 2022, 4:35pm</t>
  </si>
  <si>
    <t>[Listen](http://rec.phone.smrt.studio/2010-04-01/Accounts/AC628c46aab1f10744e6b2714cffe352cd/Recordings/RE7f58b501c4dddc1b59b950ec7e37b7b0)</t>
  </si>
  <si>
    <t>CA7a686bf299884413ac74860cc4bb71a4</t>
  </si>
  <si>
    <t>https://podio.com/realtysimplifiedllccom/back-office-reivolution-8ke5s5/apps/communications/items/29534</t>
  </si>
  <si>
    <t>28 Jul 2022, 4:34pm</t>
  </si>
  <si>
    <t>[Listen](http://rec.phone.smrt.studio/2010-04-01/Accounts/AC628c46aab1f10744e6b2714cffe352cd/Recordings/REa8d9a4ebdc1d5bbcbdbe07b37f877c17)</t>
  </si>
  <si>
    <t>Ola Mcgowan(Mother) (Henry Mcgowan, Son) Decision Maker</t>
  </si>
  <si>
    <t>CA2deefd1fd8a86a90f9188cf5d41c916d</t>
  </si>
  <si>
    <t>+12815137702</t>
  </si>
  <si>
    <t>https://podio.com/realtysimplifiedllccom/back-office-reivolution-8ke5s5/apps/communications/items/29532</t>
  </si>
  <si>
    <t>28 Jul 2022, 4:29pm</t>
  </si>
  <si>
    <t>CA7f48717f462c42d4143f54d2b5547c02</t>
  </si>
  <si>
    <t>https://podio.com/realtysimplifiedllccom/back-office-reivolution-8ke5s5/apps/communications/items/29531</t>
  </si>
  <si>
    <t>28 Jul 2022, 4:28pm</t>
  </si>
  <si>
    <t>[Listen](http://rec.phone.smrt.studio/2010-04-01/Accounts/AC628c46aab1f10744e6b2714cffe352cd/Recordings/RE887cab108fad8c3c69ec68ec02b6552b)</t>
  </si>
  <si>
    <t>CA7e86387dbe76446a51e926270ab15a92</t>
  </si>
  <si>
    <t>https://podio.com/realtysimplifiedllccom/back-office-reivolution-8ke5s5/apps/communications/items/29530</t>
  </si>
  <si>
    <t>28 Jul 2022, 4:27pm</t>
  </si>
  <si>
    <t>CA7e006cb3d38e964c39446d4d27e480ac</t>
  </si>
  <si>
    <t>+19093940525</t>
  </si>
  <si>
    <t>https://podio.com/realtysimplifiedllccom/back-office-reivolution-8ke5s5/apps/communications/items/29529</t>
  </si>
  <si>
    <t>28 Jul 2022, 4:24pm</t>
  </si>
  <si>
    <t>CA484c8c699aa6f35869b747b195939332</t>
  </si>
  <si>
    <t>https://podio.com/realtysimplifiedllccom/back-office-reivolution-8ke5s5/apps/communications/items/29528</t>
  </si>
  <si>
    <t>CAf978e3989fc71b30bc9eaaa3250b2bc7</t>
  </si>
  <si>
    <t>https://podio.com/realtysimplifiedllccom/back-office-reivolution-8ke5s5/apps/communications/items/29527</t>
  </si>
  <si>
    <t>28 Jul 2022, 4:23pm</t>
  </si>
  <si>
    <t>CA993814e748c8c2830ad88a4a48b180f8</t>
  </si>
  <si>
    <t>https://podio.com/realtysimplifiedllccom/back-office-reivolution-8ke5s5/apps/communications/items/29526</t>
  </si>
  <si>
    <t>CA4e0b77e0b3663b6ef8ef3cf2d39b93d7</t>
  </si>
  <si>
    <t>+19562351661</t>
  </si>
  <si>
    <t>https://podio.com/realtysimplifiedllccom/back-office-reivolution-8ke5s5/apps/communications/items/29525</t>
  </si>
  <si>
    <t>28 Jul 2022, 4:20pm</t>
  </si>
  <si>
    <t>[Listen](http://rec.phone.smrt.studio/2010-04-01/Accounts/AC628c46aab1f10744e6b2714cffe352cd/Recordings/RE0fe794293adb9d2d3c23f4dbd4c0c893)</t>
  </si>
  <si>
    <t>CA29d305a2388b388301399540d3a3e6f2</t>
  </si>
  <si>
    <t>https://podio.com/realtysimplifiedllccom/back-office-reivolution-8ke5s5/apps/communications/items/29524</t>
  </si>
  <si>
    <t>Virginia Johnson</t>
  </si>
  <si>
    <t>CA1c7a147b507a6126a3a7dbfe6db49932</t>
  </si>
  <si>
    <t>+12817312893</t>
  </si>
  <si>
    <t>https://podio.com/realtysimplifiedllccom/back-office-reivolution-8ke5s5/apps/communications/items/29522</t>
  </si>
  <si>
    <t>28 Jul 2022, 3:19pm</t>
  </si>
  <si>
    <t>CA5c7dda60ff5fef13d06019671d5b8360</t>
  </si>
  <si>
    <t>https://podio.com/realtysimplifiedllccom/back-office-reivolution-8ke5s5/apps/communications/items/29521</t>
  </si>
  <si>
    <t>28 Jul 2022, 3:13pm</t>
  </si>
  <si>
    <t>CAa5fd3e86fbf45fc4ea1eea7e3d8956d6</t>
  </si>
  <si>
    <t>https://podio.com/realtysimplifiedllccom/back-office-reivolution-8ke5s5/apps/communications/items/29520</t>
  </si>
  <si>
    <t>28 Jul 2022, 3:01pm</t>
  </si>
  <si>
    <t>Houston, TX</t>
  </si>
  <si>
    <t>CAa2c8010a3edb0093a4dd3590cfe64fd1</t>
  </si>
  <si>
    <t>+18324395744</t>
  </si>
  <si>
    <t>https://podio.com/realtysimplifiedllccom/back-office-reivolution-8ke5s5/apps/communications/items/29519</t>
  </si>
  <si>
    <t>28 Jul 2022, 2:59pm</t>
  </si>
  <si>
    <t>[Listen](http://rec.phone.smrt.studio/2010-04-01/Accounts/AC628c46aab1f10744e6b2714cffe352cd/Recordings/RE0d280ed7180d0650c1e5211a5063efc2)</t>
  </si>
  <si>
    <t>CAd2b2a23ddce4c55cab4f910c54298ae4</t>
  </si>
  <si>
    <t>https://podio.com/realtysimplifiedllccom/back-office-reivolution-8ke5s5/apps/communications/items/29518</t>
  </si>
  <si>
    <t>28 Jul 2022, 2:58pm</t>
  </si>
  <si>
    <t>[Listen](http://rec.phone.smrt.studio/2010-04-01/Accounts/AC628c46aab1f10744e6b2714cffe352cd/Recordings/REf80f0dca5f5c133d2c3dd06a3b3280a2)</t>
  </si>
  <si>
    <t>Mayra Flores</t>
  </si>
  <si>
    <t>CAf759ca6d4ba357ce6acf1ebee5208b4f</t>
  </si>
  <si>
    <t>+12818572907</t>
  </si>
  <si>
    <t>https://podio.com/realtysimplifiedllccom/back-office-reivolution-8ke5s5/apps/communications/items/29516</t>
  </si>
  <si>
    <t>28 Jul 2022, 2:03pm</t>
  </si>
  <si>
    <t>[Listen](http://rec.phone.smrt.studio/2010-04-01/Accounts/AC628c46aab1f10744e6b2714cffe352cd/Recordings/REf17590a4388bc4b40ae6b09d19f74d8d)</t>
  </si>
  <si>
    <t>CA55d4bd1e65cc9b4ad9421c635145cb0f</t>
  </si>
  <si>
    <t>https://podio.com/realtysimplifiedllccom/back-office-reivolution-8ke5s5/apps/communications/items/29515</t>
  </si>
  <si>
    <t>28 Jul 2022, 2:02pm</t>
  </si>
  <si>
    <t>[Listen](http://rec.phone.smrt.studio/2010-04-01/Accounts/AC628c46aab1f10744e6b2714cffe352cd/Recordings/RE27e6758303fe5da0791c77dd584748f3)</t>
  </si>
  <si>
    <t>Marcelino Alvarez (Spanish Speaker)</t>
  </si>
  <si>
    <t>CA5a8906720c471cf0c41ff0f68adb8678</t>
  </si>
  <si>
    <t>+12815095627</t>
  </si>
  <si>
    <t>https://podio.com/realtysimplifiedllccom/back-office-reivolution-8ke5s5/apps/communications/items/29512</t>
  </si>
  <si>
    <t>28 Jul 2022, 1:52pm</t>
  </si>
  <si>
    <t>CAded0fb6eaee32d2cf5c81ed80cad0df3</t>
  </si>
  <si>
    <t>https://podio.com/realtysimplifiedllccom/back-office-reivolution-8ke5s5/apps/communications/items/29511</t>
  </si>
  <si>
    <t>28 Jul 2022, 1:51pm</t>
  </si>
  <si>
    <t>CAd62f82f2217cbfbaeb2c3381c541d158</t>
  </si>
  <si>
    <t>https://podio.com/realtysimplifiedllccom/back-office-reivolution-8ke5s5/apps/communications/items/29510</t>
  </si>
  <si>
    <t>28 Jul 2022, 1:44pm</t>
  </si>
  <si>
    <t>[Listen](http://rec.phone.smrt.studio/2010-04-01/Accounts/AC628c46aab1f10744e6b2714cffe352cd/Recordings/RE67fb29abb982606728d4867645344d19)</t>
  </si>
  <si>
    <t>Estela Lamaster</t>
  </si>
  <si>
    <t>CAecd3c2a08f56be1d0da8a20998e63e59</t>
  </si>
  <si>
    <t>+12108845301</t>
  </si>
  <si>
    <t>https://podio.com/realtysimplifiedllccom/back-office-reivolution-8ke5s5/apps/communications/items/29509</t>
  </si>
  <si>
    <t>28 Jul 2022, 1:33pm</t>
  </si>
  <si>
    <t>[Listen](http://rec.phone.smrt.studio/2010-04-01/Accounts/AC628c46aab1f10744e6b2714cffe352cd/Recordings/REc13be5a72e9f9177ad062c4cc890c7c9)</t>
  </si>
  <si>
    <t>Leonardo S Puente</t>
  </si>
  <si>
    <t>CA32b914eb57e6393513d192bd835f3f1f</t>
  </si>
  <si>
    <t>+17133038394</t>
  </si>
  <si>
    <t>https://podio.com/realtysimplifiedllccom/back-office-reivolution-8ke5s5/apps/communications/items/29507</t>
  </si>
  <si>
    <t>28 Jul 2022, 1:28pm</t>
  </si>
  <si>
    <t>[Listen](http://rec.phone.smrt.studio/2010-04-01/Accounts/AC628c46aab1f10744e6b2714cffe352cd/Recordings/REbbe9b6cbe66e2864b078b0cd50db1c99)</t>
  </si>
  <si>
    <t>CA9040dc6e79e152e137d18912d3b146bb</t>
  </si>
  <si>
    <t>https://podio.com/realtysimplifiedllccom/back-office-reivolution-8ke5s5/apps/communications/items/29506</t>
  </si>
  <si>
    <t>28 Jul 2022, 1:26pm</t>
  </si>
  <si>
    <t>[Listen](http://rec.phone.smrt.studio/2010-04-01/Accounts/AC628c46aab1f10744e6b2714cffe352cd/Recordings/RE8b170f9f0ee18eabe76d6dd4a492a997)</t>
  </si>
  <si>
    <t>CA4ec6242ed22eeca64649b42b6d6088b9</t>
  </si>
  <si>
    <t>https://podio.com/realtysimplifiedllccom/back-office-reivolution-8ke5s5/apps/communications/items/29504</t>
  </si>
  <si>
    <t>28 Jul 2022, 1:23pm</t>
  </si>
  <si>
    <t>[Listen](http://rec.phone.smrt.studio/2010-04-01/Accounts/AC628c46aab1f10744e6b2714cffe352cd/Recordings/RE41821fc3d22a95964eb74ae5b5137715)</t>
  </si>
  <si>
    <t>CA1a6076288bc48de8e731a8dd1a99f78e</t>
  </si>
  <si>
    <t>https://podio.com/realtysimplifiedllccom/back-office-reivolution-8ke5s5/apps/communications/items/29503</t>
  </si>
  <si>
    <t>Noli Galinato</t>
  </si>
  <si>
    <t>CA94a436adbb589459807906d0384d388f</t>
  </si>
  <si>
    <t>+18439064554</t>
  </si>
  <si>
    <t>https://podio.com/realtysimplifiedllccom/back-office-reivolution-8ke5s5/apps/communications/items/29498</t>
  </si>
  <si>
    <t>28 Jul 2022, 11:32am</t>
  </si>
  <si>
    <t>[Listen](http://rec.phone.smrt.studio/2010-04-01/Accounts/AC628c46aab1f10744e6b2714cffe352cd/Recordings/RE4f05e4a83ff20874d7311f18a9e5c375)</t>
  </si>
  <si>
    <t>CAd2cc157b03e016ee9f0bcefc0a0ee68a</t>
  </si>
  <si>
    <t>https://podio.com/realtysimplifiedllccom/back-office-reivolution-8ke5s5/apps/communications/items/29497</t>
  </si>
  <si>
    <t>28 Jul 2022, 11:31am</t>
  </si>
  <si>
    <t>[Listen](http://rec.phone.smrt.studio/2010-04-01/Accounts/AC628c46aab1f10744e6b2714cffe352cd/Recordings/RE58558078038e07ad63077b150f9a93c9)</t>
  </si>
  <si>
    <t>CAe679ab7dfc0b8c632746098da920bcb3</t>
  </si>
  <si>
    <t>https://podio.com/realtysimplifiedllccom/back-office-reivolution-8ke5s5/apps/communications/items/29496</t>
  </si>
  <si>
    <t>Kongovi Nakul</t>
  </si>
  <si>
    <t>CAb7ec5fb8c7d5eadb6298b3943be84b61</t>
  </si>
  <si>
    <t>https://podio.com/realtysimplifiedllccom/back-office-reivolution-8ke5s5/apps/communications/items/29495</t>
  </si>
  <si>
    <t>28 Jul 2022, 11:30am</t>
  </si>
  <si>
    <t>CAc0e097f348ad6a6580bda8682de3f475</t>
  </si>
  <si>
    <t>https://podio.com/realtysimplifiedllccom/back-office-reivolution-8ke5s5/apps/communications/items/29494</t>
  </si>
  <si>
    <t>28 Jul 2022, 11:02am</t>
  </si>
  <si>
    <t>[Listen](http://rec.phone.smrt.studio/2010-04-01/Accounts/AC628c46aab1f10744e6b2714cffe352cd/Recordings/REaed947e74bc7b532e3ab7f5ce16bf986)</t>
  </si>
  <si>
    <t>CA7ec80463b18a54396fafe7a372f877d7</t>
  </si>
  <si>
    <t>https://podio.com/realtysimplifiedllccom/back-office-reivolution-8ke5s5/apps/communications/items/29493</t>
  </si>
  <si>
    <t>[Listen](http://rec.phone.smrt.studio/2010-04-01/Accounts/AC628c46aab1f10744e6b2714cffe352cd/Recordings/REc512dbfd6eee8c605da7412ce38ecd58)</t>
  </si>
  <si>
    <t>CAe86f70dd626026221322580e6be4b6ff</t>
  </si>
  <si>
    <t>https://podio.com/realtysimplifiedllccom/back-office-reivolution-8ke5s5/apps/communications/items/29484</t>
  </si>
  <si>
    <t>27 Jul 2022, 5:15pm</t>
  </si>
  <si>
    <t>[Listen](http://rec.phone.smrt.studio/2010-04-01/Accounts/AC628c46aab1f10744e6b2714cffe352cd/Recordings/REe8d9b444f3a273d7d2fcf61fb489d814)</t>
  </si>
  <si>
    <t>CAf8f2882adb19730b11aa7a7ce9429e56</t>
  </si>
  <si>
    <t>https://podio.com/realtysimplifiedllccom/back-office-reivolution-8ke5s5/apps/communications/items/29483</t>
  </si>
  <si>
    <t>[Listen](http://rec.phone.smrt.studio/2010-04-01/Accounts/AC628c46aab1f10744e6b2714cffe352cd/Recordings/RE707f7e1826a55894b9b40ac0338f3f5c)</t>
  </si>
  <si>
    <t>CAc3e4411b2f3db7776c5cce1bd3d5e0f0</t>
  </si>
  <si>
    <t>+13463126948</t>
  </si>
  <si>
    <t>https://podio.com/realtysimplifiedllccom/back-office-reivolution-8ke5s5/apps/communications/items/29481</t>
  </si>
  <si>
    <t>27 Jul 2022, 5:01pm</t>
  </si>
  <si>
    <t>CA631f7e180d8708d03b5e940ef32ec6a3</t>
  </si>
  <si>
    <t>https://podio.com/realtysimplifiedllccom/back-office-reivolution-8ke5s5/apps/communications/items/29480</t>
  </si>
  <si>
    <t>27 Jul 2022, 5:00pm</t>
  </si>
  <si>
    <t>Mariela Correa (Spanish Speaker)</t>
  </si>
  <si>
    <t>CAc111cc3a634c907ccb593f5dd536ab5e</t>
  </si>
  <si>
    <t>+18324190514</t>
  </si>
  <si>
    <t>https://podio.com/realtysimplifiedllccom/back-office-reivolution-8ke5s5/apps/communications/items/29479</t>
  </si>
  <si>
    <t>27 Jul 2022, 4:58pm</t>
  </si>
  <si>
    <t>[Listen](http://rec.phone.smrt.studio/2010-04-01/Accounts/AC628c46aab1f10744e6b2714cffe352cd/Recordings/RE06f57eff59a41b4002d6e86b8a686de5)</t>
  </si>
  <si>
    <t>CAdbb0d6e64197e78461a2593a152591bb</t>
  </si>
  <si>
    <t>https://podio.com/realtysimplifiedllccom/back-office-reivolution-8ke5s5/apps/communications/items/29478</t>
  </si>
  <si>
    <t>CA7f6ac6dbc1de61f1105a6f91c12d84c6</t>
  </si>
  <si>
    <t>https://podio.com/realtysimplifiedllccom/back-office-reivolution-8ke5s5/apps/communications/items/29477</t>
  </si>
  <si>
    <t>27 Jul 2022, 4:56pm</t>
  </si>
  <si>
    <t>[Listen](http://rec.phone.smrt.studio/2010-04-01/Accounts/AC628c46aab1f10744e6b2714cffe352cd/Recordings/REff15afff01150e16b8eb2a4ade488eae)</t>
  </si>
  <si>
    <t>CAf3620d1e9095295b20a0b6fd16202a54</t>
  </si>
  <si>
    <t>https://podio.com/realtysimplifiedllccom/back-office-reivolution-8ke5s5/apps/communications/items/29476</t>
  </si>
  <si>
    <t>27 Jul 2022, 4:55pm</t>
  </si>
  <si>
    <t>[Listen](http://rec.phone.smrt.studio/2010-04-01/Accounts/AC628c46aab1f10744e6b2714cffe352cd/Recordings/RE0ae481c48f427951361f54c977bef294)</t>
  </si>
  <si>
    <t>Armando Guerra</t>
  </si>
  <si>
    <t>CA0a06df0d470d05f764855212fadb13dd</t>
  </si>
  <si>
    <t>+12817262844</t>
  </si>
  <si>
    <t>https://podio.com/realtysimplifiedllccom/back-office-reivolution-8ke5s5/apps/communications/items/29457</t>
  </si>
  <si>
    <t>27 Jul 2022, 2:28pm</t>
  </si>
  <si>
    <t>CA9bc2ec37a7d818056cb571a36b6b704a</t>
  </si>
  <si>
    <t>https://podio.com/realtysimplifiedllccom/back-office-reivolution-8ke5s5/apps/communications/items/29456</t>
  </si>
  <si>
    <t>27 Jul 2022, 2:26pm</t>
  </si>
  <si>
    <t>Eva Garza</t>
  </si>
  <si>
    <t>CAeb25e1e030f68a43b057d8af0b868ee4</t>
  </si>
  <si>
    <t>+12103926985</t>
  </si>
  <si>
    <t>https://podio.com/realtysimplifiedllccom/back-office-reivolution-8ke5s5/apps/communications/items/29452</t>
  </si>
  <si>
    <t>27 Jul 2022, 2:14pm</t>
  </si>
  <si>
    <t>[Listen](http://rec.phone.smrt.studio/2010-04-01/Accounts/AC628c46aab1f10744e6b2714cffe352cd/Recordings/REf6653b4e70bd8415620ee4c5db9d859f)</t>
  </si>
  <si>
    <t>CAb6b50db571c955abac8105bbc8e85f04</t>
  </si>
  <si>
    <t>https://podio.com/realtysimplifiedllccom/back-office-reivolution-8ke5s5/apps/communications/items/29451</t>
  </si>
  <si>
    <t>27 Jul 2022, 2:13pm</t>
  </si>
  <si>
    <t>[Listen](http://rec.phone.smrt.studio/2010-04-01/Accounts/AC628c46aab1f10744e6b2714cffe352cd/Recordings/RE5805130976d4f344ffc04f99964c61fc)</t>
  </si>
  <si>
    <t>Hettie Vega</t>
  </si>
  <si>
    <t>CA2547a678b7e6e3d1b86b8983f29ac4e0</t>
  </si>
  <si>
    <t>+17132943781</t>
  </si>
  <si>
    <t>https://podio.com/realtysimplifiedllccom/back-office-reivolution-8ke5s5/apps/communications/items/29445</t>
  </si>
  <si>
    <t>27 Jul 2022, 12:29pm</t>
  </si>
  <si>
    <t>CAe3a41144c5c3735fae299980ab3e094a</t>
  </si>
  <si>
    <t>https://podio.com/realtysimplifiedllccom/back-office-reivolution-8ke5s5/apps/communications/items/29444</t>
  </si>
  <si>
    <t>27 Jul 2022, 12:28pm</t>
  </si>
  <si>
    <t>[Listen](http://rec.phone.smrt.studio/2010-04-01/Accounts/AC628c46aab1f10744e6b2714cffe352cd/Recordings/REff37bb428409595633b0220bef878d8d)</t>
  </si>
  <si>
    <t>CAb48254d1a3f9956201b8074e2b227828</t>
  </si>
  <si>
    <t>https://podio.com/realtysimplifiedllccom/back-office-reivolution-8ke5s5/apps/communications/items/29443</t>
  </si>
  <si>
    <t>27 Jul 2022, 12:27pm</t>
  </si>
  <si>
    <t>Salgado E</t>
  </si>
  <si>
    <t>CAe8cbada6946c6e04b18506bc8ef2d7e5</t>
  </si>
  <si>
    <t>+18325517784</t>
  </si>
  <si>
    <t>https://podio.com/realtysimplifiedllccom/back-office-reivolution-8ke5s5/apps/communications/items/29441</t>
  </si>
  <si>
    <t>27 Jul 2022, 12:25pm</t>
  </si>
  <si>
    <t>CAd49b73cfa155859b5bbc2db17699ee76</t>
  </si>
  <si>
    <t>https://podio.com/realtysimplifiedllccom/back-office-reivolution-8ke5s5/apps/communications/items/29440</t>
  </si>
  <si>
    <t>27 Jul 2022, 12:24pm</t>
  </si>
  <si>
    <t>Janet Walker</t>
  </si>
  <si>
    <t>CAdfe514025df44da712b722483ac4bdff</t>
  </si>
  <si>
    <t>+18322561972</t>
  </si>
  <si>
    <t>https://podio.com/realtysimplifiedllccom/back-office-reivolution-8ke5s5/apps/communications/items/29431</t>
  </si>
  <si>
    <t>27 Jul 2022, 12:16pm</t>
  </si>
  <si>
    <t>CA36e4caee39dcf9e037f78c1a68812513</t>
  </si>
  <si>
    <t>https://podio.com/realtysimplifiedllccom/back-office-reivolution-8ke5s5/apps/communications/items/29430</t>
  </si>
  <si>
    <t>27 Jul 2022, 12:15pm</t>
  </si>
  <si>
    <t>Arthur Nerio</t>
  </si>
  <si>
    <t>CA13660f546fdf0e120f16b8c52a0e4b82</t>
  </si>
  <si>
    <t>+12107251115</t>
  </si>
  <si>
    <t>https://podio.com/realtysimplifiedllccom/back-office-reivolution-8ke5s5/apps/communications/items/29429</t>
  </si>
  <si>
    <t>27 Jul 2022, 12:11pm</t>
  </si>
  <si>
    <t>[Listen](http://rec.phone.smrt.studio/2010-04-01/Accounts/AC628c46aab1f10744e6b2714cffe352cd/Recordings/RE9b267bb1e062e0daa2e6d3020b8816ac)</t>
  </si>
  <si>
    <t>CAe366edec5de7878ccc19ccbf86d3743f</t>
  </si>
  <si>
    <t>https://podio.com/realtysimplifiedllccom/back-office-reivolution-8ke5s5/apps/communications/items/29428</t>
  </si>
  <si>
    <t>27 Jul 2022, 12:10pm</t>
  </si>
  <si>
    <t>[Listen](http://rec.phone.smrt.studio/2010-04-01/Accounts/AC628c46aab1f10744e6b2714cffe352cd/Recordings/RE987a267aa83c739459280c64aa54cd38)</t>
  </si>
  <si>
    <t>John Sharpe</t>
  </si>
  <si>
    <t>CA195e07d4c1b3df22de34ee6e8701cb0b</t>
  </si>
  <si>
    <t>+12818528387</t>
  </si>
  <si>
    <t>https://podio.com/realtysimplifiedllccom/back-office-reivolution-8ke5s5/apps/communications/items/29427</t>
  </si>
  <si>
    <t>27 Jul 2022, 11:47am</t>
  </si>
  <si>
    <t>[Listen](http://rec.phone.smrt.studio/2010-04-01/Accounts/AC628c46aab1f10744e6b2714cffe352cd/Recordings/RE6c8268db215ccc1bc059828e36eff6d3)</t>
  </si>
  <si>
    <t>JuanDelgado</t>
  </si>
  <si>
    <t>CAafd24e7e4ab948009150d4fc1c39ced2</t>
  </si>
  <si>
    <t>+17136455469</t>
  </si>
  <si>
    <t>https://podio.com/realtysimplifiedllccom/back-office-reivolution-8ke5s5/apps/communications/items/29426</t>
  </si>
  <si>
    <t>27 Jul 2022, 11:41am</t>
  </si>
  <si>
    <t>[Listen](http://rec.phone.smrt.studio/2010-04-01/Accounts/AC628c46aab1f10744e6b2714cffe352cd/Recordings/RE3f2464abe50154f1d56270b6a54cea8f)</t>
  </si>
  <si>
    <t>CA8c3f8a7bc1f40b039dacd3466b5d6010</t>
  </si>
  <si>
    <t>https://podio.com/realtysimplifiedllccom/back-office-reivolution-8ke5s5/apps/communications/items/29425</t>
  </si>
  <si>
    <t>27 Jul 2022, 11:40am</t>
  </si>
  <si>
    <t>CA3a2781e0ed179ad69988e97dfc44cafd</t>
  </si>
  <si>
    <t>https://podio.com/realtysimplifiedllccom/back-office-reivolution-8ke5s5/apps/communications/items/29423</t>
  </si>
  <si>
    <t>27 Jul 2022, 11:03am</t>
  </si>
  <si>
    <t>[Listen](http://rec.phone.smrt.studio/2010-04-01/Accounts/AC628c46aab1f10744e6b2714cffe352cd/Recordings/RE2c819fd5317d1b826a5f11a2cd55b640)</t>
  </si>
  <si>
    <t>CA0e9c419f641ae6c291791f6e192020ad</t>
  </si>
  <si>
    <t>https://podio.com/realtysimplifiedllccom/back-office-reivolution-8ke5s5/apps/communications/items/29422</t>
  </si>
  <si>
    <t>27 Jul 2022, 11:02am</t>
  </si>
  <si>
    <t>[Listen](http://rec.phone.smrt.studio/2010-04-01/Accounts/AC628c46aab1f10744e6b2714cffe352cd/Recordings/RE5d64ec6ae5e1f403347c8e753c667708)</t>
  </si>
  <si>
    <t>CAe7a1fa41049fa61af9170477c16a970c</t>
  </si>
  <si>
    <t>https://podio.com/realtysimplifiedllccom/back-office-reivolution-8ke5s5/apps/communications/items/29412</t>
  </si>
  <si>
    <t>26 Jul 2022, 6:04pm</t>
  </si>
  <si>
    <t>[Listen](http://rec.phone.smrt.studio/2010-04-01/Accounts/AC628c46aab1f10744e6b2714cffe352cd/Recordings/RE0e669523ccd9b553d524ddf1a13bb9f7)</t>
  </si>
  <si>
    <t>CAa9deedc3973306996d7bbb5051b9e93a</t>
  </si>
  <si>
    <t>https://podio.com/realtysimplifiedllccom/back-office-reivolution-8ke5s5/apps/communications/items/29411</t>
  </si>
  <si>
    <t>26 Jul 2022, 5:50pm</t>
  </si>
  <si>
    <t>[Listen](http://rec.phone.smrt.studio/2010-04-01/Accounts/AC628c46aab1f10744e6b2714cffe352cd/Recordings/RE5d3e32e27e76ba6e357bb0a856e74c06)</t>
  </si>
  <si>
    <t>CA8550437d9dd8bc2af5812957f8563f3b</t>
  </si>
  <si>
    <t>https://podio.com/realtysimplifiedllccom/back-office-reivolution-8ke5s5/apps/communications/items/29410</t>
  </si>
  <si>
    <t>26 Jul 2022, 5:45pm</t>
  </si>
  <si>
    <t>[Listen](http://rec.phone.smrt.studio/2010-04-01/Accounts/AC628c46aab1f10744e6b2714cffe352cd/Recordings/RE0a1af646158bf0bbf7dcc84ec80f5464)</t>
  </si>
  <si>
    <t>CAbb58cf3f13b57c058c60f486a9716ac3</t>
  </si>
  <si>
    <t>https://podio.com/realtysimplifiedllccom/back-office-reivolution-8ke5s5/apps/communications/items/29409</t>
  </si>
  <si>
    <t>[Listen](http://rec.phone.smrt.studio/2010-04-01/Accounts/AC628c46aab1f10744e6b2714cffe352cd/Recordings/RE2022df93fe39c43b164c005f7ad7c376)</t>
  </si>
  <si>
    <t>CAaadce36281ba0210bdbd12bbf63ea92d</t>
  </si>
  <si>
    <t>https://podio.com/realtysimplifiedllccom/back-office-reivolution-8ke5s5/apps/communications/items/29407</t>
  </si>
  <si>
    <t>26 Jul 2022, 5:40pm</t>
  </si>
  <si>
    <t>[Listen](http://rec.phone.smrt.studio/2010-04-01/Accounts/AC628c46aab1f10744e6b2714cffe352cd/Recordings/REe6b8301551b4ac67adefd5ebfae886b7)</t>
  </si>
  <si>
    <t>CA7a6f7f158603262bae6024eb99e812d5</t>
  </si>
  <si>
    <t>https://podio.com/realtysimplifiedllccom/back-office-reivolution-8ke5s5/apps/communications/items/29405</t>
  </si>
  <si>
    <t>26 Jul 2022, 5:25pm</t>
  </si>
  <si>
    <t>[Listen](http://rec.phone.smrt.studio/2010-04-01/Accounts/AC628c46aab1f10744e6b2714cffe352cd/Recordings/REcb3427594efbf142484b1b51d5e1d465)</t>
  </si>
  <si>
    <t>CA9de554392882a8afbe4928c5ce8aaae7</t>
  </si>
  <si>
    <t>https://podio.com/realtysimplifiedllccom/back-office-reivolution-8ke5s5/apps/communications/items/29400</t>
  </si>
  <si>
    <t>26 Jul 2022, 4:47pm</t>
  </si>
  <si>
    <t>[Listen](http://rec.phone.smrt.studio/2010-04-01/Accounts/AC628c46aab1f10744e6b2714cffe352cd/Recordings/REcd9bd72c62547b7f680eb45b736f6e3d)</t>
  </si>
  <si>
    <t>CA227af0d4bc99cb45d27b38c220f64dc6</t>
  </si>
  <si>
    <t>https://podio.com/realtysimplifiedllccom/back-office-reivolution-8ke5s5/apps/communications/items/29399</t>
  </si>
  <si>
    <t>26 Jul 2022, 4:43pm</t>
  </si>
  <si>
    <t>[Listen](http://rec.phone.smrt.studio/2010-04-01/Accounts/AC628c46aab1f10744e6b2714cffe352cd/Recordings/REd2a0d4b526755d10fb602cf5dcb8a2df)</t>
  </si>
  <si>
    <t>CAaa9c0f410af1e84447f2e6dd02cad717</t>
  </si>
  <si>
    <t>https://podio.com/realtysimplifiedllccom/back-office-reivolution-8ke5s5/apps/communications/items/29395</t>
  </si>
  <si>
    <t>26 Jul 2022, 4:35pm</t>
  </si>
  <si>
    <t>[Listen](http://rec.phone.smrt.studio/2010-04-01/Accounts/AC628c46aab1f10744e6b2714cffe352cd/Recordings/RE76369b05c012096cc11668b7810280d3)</t>
  </si>
  <si>
    <t>CAb0d6d61f9ef3d69f1c0734bd0ba21016</t>
  </si>
  <si>
    <t>https://podio.com/realtysimplifiedllccom/back-office-reivolution-8ke5s5/apps/communications/items/29394</t>
  </si>
  <si>
    <t>[Listen](http://rec.phone.smrt.studio/2010-04-01/Accounts/AC628c46aab1f10744e6b2714cffe352cd/Recordings/REa4e172fc663a98a200ab7194baf6d970)</t>
  </si>
  <si>
    <t>CA6f9a31edf4090830f375781113447f47</t>
  </si>
  <si>
    <t>+18323535554</t>
  </si>
  <si>
    <t>https://podio.com/realtysimplifiedllccom/back-office-reivolution-8ke5s5/apps/communications/items/29392</t>
  </si>
  <si>
    <t>26 Jul 2022, 4:25pm</t>
  </si>
  <si>
    <t>CAfbe9d8a3238e5cdfa1baeee02646b875</t>
  </si>
  <si>
    <t>https://podio.com/realtysimplifiedllccom/back-office-reivolution-8ke5s5/apps/communications/items/29391</t>
  </si>
  <si>
    <t>26 Jul 2022, 4:24pm</t>
  </si>
  <si>
    <t>CAb06b5275d2e88f985069177fa37ab4f8</t>
  </si>
  <si>
    <t>+18326808076</t>
  </si>
  <si>
    <t>https://podio.com/realtysimplifiedllccom/back-office-reivolution-8ke5s5/apps/communications/items/29390</t>
  </si>
  <si>
    <t>CA9a747eea20670c7588c6693f5a7633da</t>
  </si>
  <si>
    <t>https://podio.com/realtysimplifiedllccom/back-office-reivolution-8ke5s5/apps/communications/items/29389</t>
  </si>
  <si>
    <t>CAef2a9e567fb139778971ff32e97d4bd3</t>
  </si>
  <si>
    <t>+18324031432</t>
  </si>
  <si>
    <t>https://podio.com/realtysimplifiedllccom/back-office-reivolution-8ke5s5/apps/communications/items/29387</t>
  </si>
  <si>
    <t>26 Jul 2022, 4:19pm</t>
  </si>
  <si>
    <t>[Listen](http://rec.phone.smrt.studio/2010-04-01/Accounts/AC628c46aab1f10744e6b2714cffe352cd/Recordings/REc0ede719a8b6e2a3d8b17bc02ac4823a)</t>
  </si>
  <si>
    <t>CAfe7f7b50bfe0a01d2728873a8622eda3</t>
  </si>
  <si>
    <t>https://podio.com/realtysimplifiedllccom/back-office-reivolution-8ke5s5/apps/communications/items/29386</t>
  </si>
  <si>
    <t>[Listen](http://rec.phone.smrt.studio/2010-04-01/Accounts/AC628c46aab1f10744e6b2714cffe352cd/Recordings/REa24c05219bf8d5d488b3ba6047b951c4)</t>
  </si>
  <si>
    <t>CA963d8015698c337e9db4f43f65873701</t>
  </si>
  <si>
    <t>+18328539784</t>
  </si>
  <si>
    <t>https://podio.com/realtysimplifiedllccom/back-office-reivolution-8ke5s5/apps/communications/items/29385</t>
  </si>
  <si>
    <t>26 Jul 2022, 4:18pm</t>
  </si>
  <si>
    <t>CA44b63937d5cb686c06ff2c9b07b425be</t>
  </si>
  <si>
    <t>https://podio.com/realtysimplifiedllccom/back-office-reivolution-8ke5s5/apps/communications/items/29384</t>
  </si>
  <si>
    <t>CA97db1b1dfecc2b14eb06958d0c7bf9a4</t>
  </si>
  <si>
    <t>+18324031204</t>
  </si>
  <si>
    <t>https://podio.com/realtysimplifiedllccom/back-office-reivolution-8ke5s5/apps/communications/items/29383</t>
  </si>
  <si>
    <t>26 Jul 2022, 4:17pm</t>
  </si>
  <si>
    <t>[Listen](http://rec.phone.smrt.studio/2010-04-01/Accounts/AC628c46aab1f10744e6b2714cffe352cd/Recordings/REe78a670db23f1647a4d640765d5824e9)</t>
  </si>
  <si>
    <t>CA1c75904f9de5f0b5bb36f6da8c0e95a5</t>
  </si>
  <si>
    <t>+12818214014</t>
  </si>
  <si>
    <t>https://podio.com/realtysimplifiedllccom/back-office-reivolution-8ke5s5/apps/communications/items/29382</t>
  </si>
  <si>
    <t>CA57280b0b9be99de0d5de893e3fda6e22</t>
  </si>
  <si>
    <t>https://podio.com/realtysimplifiedllccom/back-office-reivolution-8ke5s5/apps/communications/items/29381</t>
  </si>
  <si>
    <t>26 Jul 2022, 4:16pm</t>
  </si>
  <si>
    <t>CAebe9e5662e9a9a7b165f4f7f4f360bfd</t>
  </si>
  <si>
    <t>+12818211519</t>
  </si>
  <si>
    <t>https://podio.com/realtysimplifiedllccom/back-office-reivolution-8ke5s5/apps/communications/items/29380</t>
  </si>
  <si>
    <t>CA1a6d9dccff9f11d7e219cf1e40e55e03</t>
  </si>
  <si>
    <t>https://podio.com/realtysimplifiedllccom/back-office-reivolution-8ke5s5/apps/communications/items/29379</t>
  </si>
  <si>
    <t>Leslie W Busby leslie busby</t>
  </si>
  <si>
    <t>CA5eedba42f2a1a21397f1a7a3303145b7</t>
  </si>
  <si>
    <t>+17136354301</t>
  </si>
  <si>
    <t>https://podio.com/realtysimplifiedllccom/back-office-reivolution-8ke5s5/apps/communications/items/29378</t>
  </si>
  <si>
    <t>26 Jul 2022, 4:15pm</t>
  </si>
  <si>
    <t>CAff659394e7c2c65a01b821ad8b4f0dd5</t>
  </si>
  <si>
    <t>https://podio.com/realtysimplifiedllccom/back-office-reivolution-8ke5s5/apps/communications/items/29377</t>
  </si>
  <si>
    <t>CA3b905441601dbe2fc168e9b8719ce6b7</t>
  </si>
  <si>
    <t>https://podio.com/realtysimplifiedllccom/back-office-reivolution-8ke5s5/apps/communications/items/29375</t>
  </si>
  <si>
    <t>26 Jul 2022, 4:06pm</t>
  </si>
  <si>
    <t>CA7527e29e19682417aa3a8c7dc39533e0</t>
  </si>
  <si>
    <t>https://podio.com/realtysimplifiedllccom/back-office-reivolution-8ke5s5/apps/communications/items/29374</t>
  </si>
  <si>
    <t>26 Jul 2022, 4:05pm</t>
  </si>
  <si>
    <t>CA880b02fa9ac58231336a684691ce35b1</t>
  </si>
  <si>
    <t>https://podio.com/realtysimplifiedllccom/back-office-reivolution-8ke5s5/apps/communications/items/29370</t>
  </si>
  <si>
    <t>26 Jul 2022, 3:05pm</t>
  </si>
  <si>
    <t>[Listen](http://rec.phone.smrt.studio/2010-04-01/Accounts/AC628c46aab1f10744e6b2714cffe352cd/Recordings/REb9bb6aa7b4ecba0cbb30ebf10201a57b)</t>
  </si>
  <si>
    <t>Adelfo S Oritz</t>
  </si>
  <si>
    <t>CA1f845c765b2669612e55233032222a5c</t>
  </si>
  <si>
    <t>+17133206315</t>
  </si>
  <si>
    <t>https://podio.com/realtysimplifiedllccom/back-office-reivolution-8ke5s5/apps/communications/items/29368</t>
  </si>
  <si>
    <t>26 Jul 2022, 3:02pm</t>
  </si>
  <si>
    <t>CA508938c2102f1e37a8a340ee3bda75c5</t>
  </si>
  <si>
    <t>https://podio.com/realtysimplifiedllccom/back-office-reivolution-8ke5s5/apps/communications/items/29367</t>
  </si>
  <si>
    <t>26 Jul 2022, 3:00pm</t>
  </si>
  <si>
    <t>[Listen](http://rec.phone.smrt.studio/2010-04-01/Accounts/AC628c46aab1f10744e6b2714cffe352cd/Recordings/REf4db7e187a482f340f46494452efae53)</t>
  </si>
  <si>
    <t>CA9da66d319623e71cb7dfe879ebfd6a41</t>
  </si>
  <si>
    <t>https://podio.com/realtysimplifiedllccom/back-office-reivolution-8ke5s5/apps/communications/items/29362</t>
  </si>
  <si>
    <t>26 Jul 2022, 2:40pm</t>
  </si>
  <si>
    <t>[Listen](http://rec.phone.smrt.studio/2010-04-01/Accounts/AC628c46aab1f10744e6b2714cffe352cd/Recordings/RE00b355f6bdaf28098366c5d9e069c015)</t>
  </si>
  <si>
    <t>Lewis Rush</t>
  </si>
  <si>
    <t>CA7f5771e2f5f0163035023bb0a7f7c809</t>
  </si>
  <si>
    <t>+12106571640</t>
  </si>
  <si>
    <t>https://podio.com/realtysimplifiedllccom/back-office-reivolution-8ke5s5/apps/communications/items/29357</t>
  </si>
  <si>
    <t>26 Jul 2022, 12:59pm</t>
  </si>
  <si>
    <t>[Listen](http://rec.phone.smrt.studio/2010-04-01/Accounts/AC628c46aab1f10744e6b2714cffe352cd/Recordings/REf8e6d57179b7463941f96c64e93bc4a7)</t>
  </si>
  <si>
    <t>CA89974475022fadd61088f11406ef0b92</t>
  </si>
  <si>
    <t>https://podio.com/realtysimplifiedllccom/back-office-reivolution-8ke5s5/apps/communications/items/29356</t>
  </si>
  <si>
    <t>26 Jul 2022, 12:57pm</t>
  </si>
  <si>
    <t>CA99d13e595e8a4b4845bfeadca2d9a726</t>
  </si>
  <si>
    <t>https://podio.com/realtysimplifiedllccom/back-office-reivolution-8ke5s5/apps/communications/items/29355</t>
  </si>
  <si>
    <t>Berumen-salas Jose</t>
  </si>
  <si>
    <t>CAc43e1352446537d59e50d32191d76edf</t>
  </si>
  <si>
    <t>+12104312602</t>
  </si>
  <si>
    <t>https://podio.com/realtysimplifiedllccom/back-office-reivolution-8ke5s5/apps/communications/items/29347</t>
  </si>
  <si>
    <t>26 Jul 2022, 12:44pm</t>
  </si>
  <si>
    <t>CA155bda92877f62f672f87341c6d4d7ed</t>
  </si>
  <si>
    <t>https://podio.com/realtysimplifiedllccom/back-office-reivolution-8ke5s5/apps/communications/items/29346</t>
  </si>
  <si>
    <t>CA5e8370f074dcd6b0224fa4500f439e5c</t>
  </si>
  <si>
    <t>+12107812593</t>
  </si>
  <si>
    <t>https://podio.com/realtysimplifiedllccom/back-office-reivolution-8ke5s5/apps/communications/items/29345</t>
  </si>
  <si>
    <t>26 Jul 2022, 12:43pm</t>
  </si>
  <si>
    <t>CA63f5b9421b7091b38079c2b2eb646107</t>
  </si>
  <si>
    <t>https://podio.com/realtysimplifiedllccom/back-office-reivolution-8ke5s5/apps/communications/items/29344</t>
  </si>
  <si>
    <t>[Listen](http://rec.phone.smrt.studio/2010-04-01/Accounts/AC628c46aab1f10744e6b2714cffe352cd/Recordings/RE971002e8f0ab41e92ad63ad1851f7396)</t>
  </si>
  <si>
    <t>Maria Banda</t>
  </si>
  <si>
    <t>CA0ba6a0ab0f7366cea9f009bab9d2a540</t>
  </si>
  <si>
    <t>+17135024071</t>
  </si>
  <si>
    <t>https://podio.com/realtysimplifiedllccom/back-office-reivolution-8ke5s5/apps/communications/items/29342</t>
  </si>
  <si>
    <t>26 Jul 2022, 12:34pm</t>
  </si>
  <si>
    <t>[Listen](http://rec.phone.smrt.studio/2010-04-01/Accounts/AC628c46aab1f10744e6b2714cffe352cd/Recordings/REd38d10714c31832ee8646e324bdaa0a8)</t>
  </si>
  <si>
    <t>CA844030cbfcef9d712c1390459daae2e7</t>
  </si>
  <si>
    <t>https://podio.com/realtysimplifiedllccom/back-office-reivolution-8ke5s5/apps/communications/items/29341</t>
  </si>
  <si>
    <t>26 Jul 2022, 12:33pm</t>
  </si>
  <si>
    <t>[Listen](http://rec.phone.smrt.studio/2010-04-01/Accounts/AC628c46aab1f10744e6b2714cffe352cd/Recordings/REd28a8b6af223bc8055780887ec289a7f)</t>
  </si>
  <si>
    <t>Florentino Barajas</t>
  </si>
  <si>
    <t>CA3184a4e449ec8acf22a44962609aada9</t>
  </si>
  <si>
    <t>+12105055805</t>
  </si>
  <si>
    <t>https://podio.com/realtysimplifiedllccom/back-office-reivolution-8ke5s5/apps/communications/items/29340</t>
  </si>
  <si>
    <t>26 Jul 2022, 12:08pm</t>
  </si>
  <si>
    <t>CA2f0a76fd086ea0a1c6567d9e2d15bb13</t>
  </si>
  <si>
    <t>https://podio.com/realtysimplifiedllccom/back-office-reivolution-8ke5s5/apps/communications/items/29339</t>
  </si>
  <si>
    <t>CA61fa61603800ae671022558bd1b54dac</t>
  </si>
  <si>
    <t>https://podio.com/realtysimplifiedllccom/back-office-reivolution-8ke5s5/apps/communications/items/29338</t>
  </si>
  <si>
    <t>26 Jul 2022, 12:03pm</t>
  </si>
  <si>
    <t>CA286a78ad176b923a2aa53fdb7a2829f1</t>
  </si>
  <si>
    <t>https://podio.com/realtysimplifiedllccom/back-office-reivolution-8ke5s5/apps/communications/items/29337</t>
  </si>
  <si>
    <t>26 Jul 2022, 12:02pm</t>
  </si>
  <si>
    <t>CAb7ba7d5999c3301c9f3e1f3824e954ed</t>
  </si>
  <si>
    <t>https://podio.com/realtysimplifiedllccom/back-office-reivolution-8ke5s5/apps/communications/items/29336</t>
  </si>
  <si>
    <t>26 Jul 2022, 11:56am</t>
  </si>
  <si>
    <t>[Listen](http://rec.phone.smrt.studio/2010-04-01/Accounts/AC628c46aab1f10744e6b2714cffe352cd/Recordings/REa72db690c3356054aba998a239a5ddd2)</t>
  </si>
  <si>
    <t>CAe7ca6eaffdb7a320282e08cba4734bd5</t>
  </si>
  <si>
    <t>https://podio.com/realtysimplifiedllccom/back-office-reivolution-8ke5s5/apps/communications/items/29330</t>
  </si>
  <si>
    <t>25 Jul 2022, 6:49pm</t>
  </si>
  <si>
    <t>CAa6250e81bf7ed356cfc6f2236bb6118b</t>
  </si>
  <si>
    <t>https://podio.com/realtysimplifiedllccom/back-office-reivolution-8ke5s5/apps/communications/items/29329</t>
  </si>
  <si>
    <t>25 Jul 2022, 6:47pm</t>
  </si>
  <si>
    <t>CA262b13cacbb4e506730a236dfcd3777e</t>
  </si>
  <si>
    <t>https://podio.com/realtysimplifiedllccom/back-office-reivolution-8ke5s5/apps/communications/items/29327</t>
  </si>
  <si>
    <t>25 Jul 2022, 6:29pm</t>
  </si>
  <si>
    <t>[Listen](http://rec.phone.smrt.studio/2010-04-01/Accounts/AC628c46aab1f10744e6b2714cffe352cd/Recordings/RE3121dfbab79c1aac0ebaba5d9f49775f)</t>
  </si>
  <si>
    <t>+18326544539</t>
  </si>
  <si>
    <t>CA16f0232c4631c3003d6d13e3903a1e9a</t>
  </si>
  <si>
    <t>https://podio.com/realtysimplifiedllccom/back-office-reivolution-8ke5s5/apps/communications/items/29325</t>
  </si>
  <si>
    <t>25 Jul 2022, 6:23pm</t>
  </si>
  <si>
    <t>CA247f0eb077de95d8377ad9184f09a649</t>
  </si>
  <si>
    <t>https://podio.com/realtysimplifiedllccom/back-office-reivolution-8ke5s5/apps/communications/items/29324</t>
  </si>
  <si>
    <t>25 Jul 2022, 6:22pm</t>
  </si>
  <si>
    <t>CAb9ded2ca7348396c4f40ee86648e5e4e</t>
  </si>
  <si>
    <t>https://podio.com/realtysimplifiedllccom/back-office-reivolution-8ke5s5/apps/communications/items/29322</t>
  </si>
  <si>
    <t>25 Jul 2022, 5:57pm</t>
  </si>
  <si>
    <t>[Listen](http://rec.phone.smrt.studio/2010-04-01/Accounts/AC628c46aab1f10744e6b2714cffe352cd/Recordings/REc453270a6ee62632fd3b3b019ddaaf1e)</t>
  </si>
  <si>
    <t>CA2ca3990340ba4a6a8bdf50edaf88eeca</t>
  </si>
  <si>
    <t>https://podio.com/realtysimplifiedllccom/back-office-reivolution-8ke5s5/apps/communications/items/29321</t>
  </si>
  <si>
    <t>25 Jul 2022, 5:29pm</t>
  </si>
  <si>
    <t>[Listen](http://rec.phone.smrt.studio/2010-04-01/Accounts/AC628c46aab1f10744e6b2714cffe352cd/Recordings/RE559ebcc20280c6219f1ddcbf41ef9ea9)</t>
  </si>
  <si>
    <t>CA122d19c8d4fa97cdffbd4a4bfbb668f2</t>
  </si>
  <si>
    <t>+17132244716</t>
  </si>
  <si>
    <t>https://podio.com/realtysimplifiedllccom/back-office-reivolution-8ke5s5/apps/communications/items/29320</t>
  </si>
  <si>
    <t>25 Jul 2022, 4:25pm</t>
  </si>
  <si>
    <t>CA541fc7589f753f8bdd76cb7b28b6843b</t>
  </si>
  <si>
    <t>https://podio.com/realtysimplifiedllccom/back-office-reivolution-8ke5s5/apps/communications/items/29318</t>
  </si>
  <si>
    <t>25 Jul 2022, 4:23pm</t>
  </si>
  <si>
    <t>[Listen](http://rec.phone.smrt.studio/2010-04-01/Accounts/AC628c46aab1f10744e6b2714cffe352cd/Recordings/RE6dc665fa3161f92a61ef10412e8539c3)</t>
  </si>
  <si>
    <t>Tanya Foster</t>
  </si>
  <si>
    <t>CA6fdce245b380e519a8aec6dccd1fe834</t>
  </si>
  <si>
    <t>+17133843217</t>
  </si>
  <si>
    <t>https://podio.com/realtysimplifiedllccom/back-office-reivolution-8ke5s5/apps/communications/items/29316</t>
  </si>
  <si>
    <t>25 Jul 2022, 4:19pm</t>
  </si>
  <si>
    <t>[Listen](http://rec.phone.smrt.studio/2010-04-01/Accounts/AC628c46aab1f10744e6b2714cffe352cd/Recordings/RE9b745d881b304be54af0e23cac3d3ec6)</t>
  </si>
  <si>
    <t>CA25e5e90bde9d1c16dbcc5fb352e0ea88</t>
  </si>
  <si>
    <t>https://podio.com/realtysimplifiedllccom/back-office-reivolution-8ke5s5/apps/communications/items/29315</t>
  </si>
  <si>
    <t>25 Jul 2022, 4:15pm</t>
  </si>
  <si>
    <t>[Listen](http://rec.phone.smrt.studio/2010-04-01/Accounts/AC628c46aab1f10744e6b2714cffe352cd/Recordings/REded0223c542602773c2c8849a8efba21)</t>
  </si>
  <si>
    <t>CAef9c5efecfab3735fb8225d54d9d6aba</t>
  </si>
  <si>
    <t>https://podio.com/realtysimplifiedllccom/back-office-reivolution-8ke5s5/apps/communications/items/29314</t>
  </si>
  <si>
    <t>[Listen](http://rec.phone.smrt.studio/2010-04-01/Accounts/AC628c46aab1f10744e6b2714cffe352cd/Recordings/REd170f1312665087a3e8c465246bb34ea)</t>
  </si>
  <si>
    <t>Victoria F Torres</t>
  </si>
  <si>
    <t>CA3c14ba888828a9dcbf3621e09467c84e</t>
  </si>
  <si>
    <t>+18328856654</t>
  </si>
  <si>
    <t>https://podio.com/realtysimplifiedllccom/back-office-reivolution-8ke5s5/apps/communications/items/29311</t>
  </si>
  <si>
    <t>25 Jul 2022, 4:13pm</t>
  </si>
  <si>
    <t>CA617c2556d0ac12c2ce99fc78e4c15924</t>
  </si>
  <si>
    <t>https://podio.com/realtysimplifiedllccom/back-office-reivolution-8ke5s5/apps/communications/items/29310</t>
  </si>
  <si>
    <t>25 Jul 2022, 4:12pm</t>
  </si>
  <si>
    <t>CA7a9cf44b50d7ea2978c9a926a3482f6b</t>
  </si>
  <si>
    <t>https://podio.com/realtysimplifiedllccom/back-office-reivolution-8ke5s5/apps/communications/items/29307</t>
  </si>
  <si>
    <t>25 Jul 2022, 4:06pm</t>
  </si>
  <si>
    <t>[Listen](http://rec.phone.smrt.studio/2010-04-01/Accounts/AC628c46aab1f10744e6b2714cffe352cd/Recordings/RE3be483d92eb59bc3b17f1b33c4bfd526)</t>
  </si>
  <si>
    <t>CAcc4cd0a69bc2082fe8d76022e18734df</t>
  </si>
  <si>
    <t>https://podio.com/realtysimplifiedllccom/back-office-reivolution-8ke5s5/apps/communications/items/29306</t>
  </si>
  <si>
    <t>25 Jul 2022, 4:05pm</t>
  </si>
  <si>
    <t>CAb8a596e69b7915e429cb2e8dc85d615e</t>
  </si>
  <si>
    <t>+18323827084</t>
  </si>
  <si>
    <t>https://podio.com/realtysimplifiedllccom/back-office-reivolution-8ke5s5/apps/communications/items/29300</t>
  </si>
  <si>
    <t>25 Jul 2022, 3:29pm</t>
  </si>
  <si>
    <t>CA9885f07ff0a621b799a7e09c27213223</t>
  </si>
  <si>
    <t>https://podio.com/realtysimplifiedllccom/back-office-reivolution-8ke5s5/apps/communications/items/29299</t>
  </si>
  <si>
    <t>[Listen](http://rec.phone.smrt.studio/2010-04-01/Accounts/AC628c46aab1f10744e6b2714cffe352cd/Recordings/RE4c88c9fd64c8e7edb6dbbe97678b37dd)</t>
  </si>
  <si>
    <t>CAfe3fdd5eb6b25e15accd19a973ce9478</t>
  </si>
  <si>
    <t>https://podio.com/realtysimplifiedllccom/back-office-reivolution-8ke5s5/apps/communications/items/29294</t>
  </si>
  <si>
    <t>25 Jul 2022, 3:16pm</t>
  </si>
  <si>
    <t>[Listen](http://rec.phone.smrt.studio/2010-04-01/Accounts/AC628c46aab1f10744e6b2714cffe352cd/Recordings/RE791a99d4edc414ae98a22dd16d64ab42)</t>
  </si>
  <si>
    <t>CA980d757ae1424c89abd531f1c7a993d7</t>
  </si>
  <si>
    <t>https://podio.com/realtysimplifiedllccom/back-office-reivolution-8ke5s5/apps/communications/items/29293</t>
  </si>
  <si>
    <t>25 Jul 2022, 12:55pm</t>
  </si>
  <si>
    <t>[Listen](http://rec.phone.smrt.studio/2010-04-01/Accounts/AC628c46aab1f10744e6b2714cffe352cd/Recordings/RE45bd49e6a871fc034c5d273a4d65aaf3)</t>
  </si>
  <si>
    <t>CA1ebdfdcd53c95b1d281abe06bb072edd</t>
  </si>
  <si>
    <t>https://podio.com/realtysimplifiedllccom/back-office-reivolution-8ke5s5/apps/communications/items/29292</t>
  </si>
  <si>
    <t>25 Jul 2022, 12:50pm</t>
  </si>
  <si>
    <t>[Listen](http://rec.phone.smrt.studio/2010-04-01/Accounts/AC628c46aab1f10744e6b2714cffe352cd/Recordings/REf2126c15c754375a73183d54c5d9849c)</t>
  </si>
  <si>
    <t>CAd327940581ff193cf5500dc7c9f07640</t>
  </si>
  <si>
    <t>https://podio.com/realtysimplifiedllccom/back-office-reivolution-8ke5s5/apps/communications/items/29290</t>
  </si>
  <si>
    <t>25 Jul 2022, 12:29pm</t>
  </si>
  <si>
    <t>[Listen](http://rec.phone.smrt.studio/2010-04-01/Accounts/AC628c46aab1f10744e6b2714cffe352cd/Recordings/REb4fb10cb9cc021c5da03f3de674935e3)</t>
  </si>
  <si>
    <t>CA109110a8aac6fa2f21b4402798f2a14b</t>
  </si>
  <si>
    <t>https://podio.com/realtysimplifiedllccom/back-office-reivolution-8ke5s5/apps/communications/items/29286</t>
  </si>
  <si>
    <t>25 Jul 2022, 12:17pm</t>
  </si>
  <si>
    <t>[Listen](http://rec.phone.smrt.studio/2010-04-01/Accounts/AC628c46aab1f10744e6b2714cffe352cd/Recordings/REa20ac48a250b93294295aa4962c86ccf)</t>
  </si>
  <si>
    <t>CA4e8dfd6595b39a32fa5f49ab1fdd93ea</t>
  </si>
  <si>
    <t>https://podio.com/realtysimplifiedllccom/back-office-reivolution-8ke5s5/apps/communications/items/29282</t>
  </si>
  <si>
    <t>25 Jul 2022, 11:58am</t>
  </si>
  <si>
    <t>CA245e396924b985018a7fcb0fe6c0d5b5</t>
  </si>
  <si>
    <t>https://podio.com/realtysimplifiedllccom/back-office-reivolution-8ke5s5/apps/communications/items/29281</t>
  </si>
  <si>
    <t>25 Jul 2022, 11:57am</t>
  </si>
  <si>
    <t>CAc96fccce1c124b3bcf420c6bc8b85d00</t>
  </si>
  <si>
    <t>https://podio.com/realtysimplifiedllccom/back-office-reivolution-8ke5s5/apps/communications/items/29280</t>
  </si>
  <si>
    <t>[Listen](http://rec.phone.smrt.studio/2010-04-01/Accounts/AC628c46aab1f10744e6b2714cffe352cd/Recordings/RE009637de9179d007eae597d899b9e699)</t>
  </si>
  <si>
    <t>CAc6978bf6c40cc297e21d67e09cd57f82</t>
  </si>
  <si>
    <t>https://podio.com/realtysimplifiedllccom/back-office-reivolution-8ke5s5/apps/communications/items/29277</t>
  </si>
  <si>
    <t>25 Jul 2022, 10:30am</t>
  </si>
  <si>
    <t>CA002e0ec5b5554523f260c72a3d905c63</t>
  </si>
  <si>
    <t>https://podio.com/realtysimplifiedllccom/back-office-reivolution-8ke5s5/apps/communications/items/29276</t>
  </si>
  <si>
    <t>25 Jul 2022, 10:28am</t>
  </si>
  <si>
    <t>CAd1b65d05e5e4e02818f3b7152b94f68c</t>
  </si>
  <si>
    <t>https://podio.com/realtysimplifiedllccom/back-office-reivolution-8ke5s5/apps/communications/items/29274</t>
  </si>
  <si>
    <t>25 Jul 2022, 9:50am</t>
  </si>
  <si>
    <t>CA8d00839c6fa238e9bb4d164ca0fe52ce</t>
  </si>
  <si>
    <t>https://podio.com/realtysimplifiedllccom/back-office-reivolution-8ke5s5/apps/communications/items/29273</t>
  </si>
  <si>
    <t>25 Jul 2022, 9:48am</t>
  </si>
  <si>
    <t>[Listen](http://rec.phone.smrt.studio/2010-04-01/Accounts/AC628c46aab1f10744e6b2714cffe352cd/Recordings/RE017e9c5994a87a652cd187034491b3db)</t>
  </si>
  <si>
    <t>CA7fd5aeedd41758b6cb321b858728db7b</t>
  </si>
  <si>
    <t>https://podio.com/realtysimplifiedllccom/back-office-reivolution-8ke5s5/apps/communications/items/29260</t>
  </si>
  <si>
    <t>22 Jul 2022, 7:32pm</t>
  </si>
  <si>
    <t>[Listen](http://rec.phone.smrt.studio/2010-04-01/Accounts/AC628c46aab1f10744e6b2714cffe352cd/Recordings/REd637faa6ba79a9a4f153187e36f2ef0d)</t>
  </si>
  <si>
    <t>CA547f6ce55616e5195bb738528ec7de8b</t>
  </si>
  <si>
    <t>https://podio.com/realtysimplifiedllccom/back-office-reivolution-8ke5s5/apps/communications/items/29258</t>
  </si>
  <si>
    <t>22 Jul 2022, 7:29pm</t>
  </si>
  <si>
    <t>[Listen](http://rec.phone.smrt.studio/2010-04-01/Accounts/AC628c46aab1f10744e6b2714cffe352cd/Recordings/REf3c779ac88301920c7222559a265d9fc)</t>
  </si>
  <si>
    <t>CA33ec733eb31127c2c999ae7a6a5e7074</t>
  </si>
  <si>
    <t>https://podio.com/realtysimplifiedllccom/back-office-reivolution-8ke5s5/apps/communications/items/29257</t>
  </si>
  <si>
    <t>[Listen](http://rec.phone.smrt.studio/2010-04-01/Accounts/AC628c46aab1f10744e6b2714cffe352cd/Recordings/RE3bbf66a0408cb13a13b8c5522fc4b70a)</t>
  </si>
  <si>
    <t>Garza Carlos</t>
  </si>
  <si>
    <t>CAf809ff6ce228f269fb6f97a5d2270850</t>
  </si>
  <si>
    <t>+17133578027</t>
  </si>
  <si>
    <t>https://podio.com/realtysimplifiedllccom/back-office-reivolution-8ke5s5/apps/communications/items/29255</t>
  </si>
  <si>
    <t>22 Jul 2022, 7:25pm</t>
  </si>
  <si>
    <t>CA0aea0af5fe65b5cf22975d72881b0a03</t>
  </si>
  <si>
    <t>https://podio.com/realtysimplifiedllccom/back-office-reivolution-8ke5s5/apps/communications/items/29254</t>
  </si>
  <si>
    <t>CA4d2585120bae7ab706a32bf5490a2f74</t>
  </si>
  <si>
    <t>https://podio.com/realtysimplifiedllccom/back-office-reivolution-8ke5s5/apps/communications/items/29253</t>
  </si>
  <si>
    <t>22 Jul 2022, 7:24pm</t>
  </si>
  <si>
    <t>CA8ffbf126a4435e0f621f0e8858f4c817</t>
  </si>
  <si>
    <t>https://podio.com/realtysimplifiedllccom/back-office-reivolution-8ke5s5/apps/communications/items/29250</t>
  </si>
  <si>
    <t>22 Jul 2022, 7:18pm</t>
  </si>
  <si>
    <t>CAc1ca617a3ad6ef5867d349c319f048a2</t>
  </si>
  <si>
    <t>https://podio.com/realtysimplifiedllccom/back-office-reivolution-8ke5s5/apps/communications/items/29249</t>
  </si>
  <si>
    <t>22 Jul 2022, 7:17pm</t>
  </si>
  <si>
    <t>CAa2de92811b2ba5e15e941cf4baf30890</t>
  </si>
  <si>
    <t>https://podio.com/realtysimplifiedllccom/back-office-reivolution-8ke5s5/apps/communications/items/29240</t>
  </si>
  <si>
    <t>22 Jul 2022, 5:51pm</t>
  </si>
  <si>
    <t>CA782dcc9ecd9e62a47e5609cdb95d54b4</t>
  </si>
  <si>
    <t>https://podio.com/realtysimplifiedllccom/back-office-reivolution-8ke5s5/apps/communications/items/29239</t>
  </si>
  <si>
    <t>22 Jul 2022, 5:31pm</t>
  </si>
  <si>
    <t>[Listen](http://rec.phone.smrt.studio/2010-04-01/Accounts/AC628c46aab1f10744e6b2714cffe352cd/Recordings/RE6e9f9bdb5239b3e0d83bc872bf8bc94c)</t>
  </si>
  <si>
    <t>Juan Guzman wants 160k</t>
  </si>
  <si>
    <t>CA9c9b73a0b586905d52dff51a15ca7398</t>
  </si>
  <si>
    <t>+12143009099</t>
  </si>
  <si>
    <t>https://podio.com/realtysimplifiedllccom/back-office-reivolution-8ke5s5/apps/communications/items/29228</t>
  </si>
  <si>
    <t>22 Jul 2022, 4:45pm</t>
  </si>
  <si>
    <t>[Listen](http://rec.phone.smrt.studio/2010-04-01/Accounts/AC628c46aab1f10744e6b2714cffe352cd/Recordings/RE268098597a45bfa51a07be4f5168a687)</t>
  </si>
  <si>
    <t>CAa66bcb7f68d994e7a064722e96fc3d26</t>
  </si>
  <si>
    <t>https://podio.com/realtysimplifiedllccom/back-office-reivolution-8ke5s5/apps/communications/items/29227</t>
  </si>
  <si>
    <t>22 Jul 2022, 4:44pm</t>
  </si>
  <si>
    <t>[Listen](http://rec.phone.smrt.studio/2010-04-01/Accounts/AC628c46aab1f10744e6b2714cffe352cd/Recordings/REa5f5a336ee6f4d86773db69a9e7638e0)</t>
  </si>
  <si>
    <t>CAf95443dc5dc6faec4147bad92c892a2b</t>
  </si>
  <si>
    <t>https://podio.com/realtysimplifiedllccom/back-office-reivolution-8ke5s5/apps/communications/items/29226</t>
  </si>
  <si>
    <t>22 Jul 2022, 4:35pm</t>
  </si>
  <si>
    <t>[Listen](http://rec.phone.smrt.studio/2010-04-01/Accounts/AC628c46aab1f10744e6b2714cffe352cd/Recordings/RE20a128e8a5b3d8edebc21e1d50ee6a91)</t>
  </si>
  <si>
    <t>CAe00e16b74dde8446622f97dc8be6bbb7</t>
  </si>
  <si>
    <t>https://podio.com/realtysimplifiedllccom/back-office-reivolution-8ke5s5/apps/communications/items/29225</t>
  </si>
  <si>
    <t>CAb38ee941dcdc1d4b45707d68a85b2aa6</t>
  </si>
  <si>
    <t>https://podio.com/realtysimplifiedllccom/back-office-reivolution-8ke5s5/apps/communications/items/29224</t>
  </si>
  <si>
    <t>22 Jul 2022, 4:25pm</t>
  </si>
  <si>
    <t>[Listen](http://rec.phone.smrt.studio/2010-04-01/Accounts/AC628c46aab1f10744e6b2714cffe352cd/Recordings/RE204e048b4bb9c79fe7b7b567e1ccf96d)</t>
  </si>
  <si>
    <t>CA84bc1ba47b29c2c2432195e91a8bc60e</t>
  </si>
  <si>
    <t>https://podio.com/realtysimplifiedllccom/back-office-reivolution-8ke5s5/apps/communications/items/29222</t>
  </si>
  <si>
    <t>22 Jul 2022, 4:14pm</t>
  </si>
  <si>
    <t>CA41461d1a97685c602fc08bac376ed6fa</t>
  </si>
  <si>
    <t>https://podio.com/realtysimplifiedllccom/back-office-reivolution-8ke5s5/apps/communications/items/29221</t>
  </si>
  <si>
    <t>22 Jul 2022, 4:12pm</t>
  </si>
  <si>
    <t>CAac3bea74306d96d5c7aacea7a294f4cf</t>
  </si>
  <si>
    <t>https://podio.com/realtysimplifiedllccom/back-office-reivolution-8ke5s5/apps/communications/items/29213</t>
  </si>
  <si>
    <t>22 Jul 2022, 3:43pm</t>
  </si>
  <si>
    <t>[Listen](http://rec.phone.smrt.studio/2010-04-01/Accounts/AC628c46aab1f10744e6b2714cffe352cd/Recordings/RE974020b8fd922ef265700bd068c822b0)</t>
  </si>
  <si>
    <t>Aloy Ik</t>
  </si>
  <si>
    <t>CA42c2180eb50b33ad18d40d77a1aeae06</t>
  </si>
  <si>
    <t>+18322830390</t>
  </si>
  <si>
    <t>https://podio.com/realtysimplifiedllccom/back-office-reivolution-8ke5s5/apps/communications/items/29210</t>
  </si>
  <si>
    <t>22 Jul 2022, 3:34pm</t>
  </si>
  <si>
    <t>[Listen](http://rec.phone.smrt.studio/2010-04-01/Accounts/AC628c46aab1f10744e6b2714cffe352cd/Recordings/RE89fe92d0c67571490bd775417273531f)</t>
  </si>
  <si>
    <t>Ordonez Oscar</t>
  </si>
  <si>
    <t>CA85f5d36c316db34619d2646ef17a70cc</t>
  </si>
  <si>
    <t>+18323099537</t>
  </si>
  <si>
    <t>https://podio.com/realtysimplifiedllccom/back-office-reivolution-8ke5s5/apps/communications/items/29208</t>
  </si>
  <si>
    <t>22 Jul 2022, 3:24pm</t>
  </si>
  <si>
    <t>[Listen](http://rec.phone.smrt.studio/2010-04-01/Accounts/AC628c46aab1f10744e6b2714cffe352cd/Recordings/REb309e10ee77af786abf4ed4d5d7bd773)</t>
  </si>
  <si>
    <t>David Wilson Mccrea</t>
  </si>
  <si>
    <t>CA238527959d702ee202760da8cf78e726</t>
  </si>
  <si>
    <t>+17134983173</t>
  </si>
  <si>
    <t>https://podio.com/realtysimplifiedllccom/back-office-reivolution-8ke5s5/apps/communications/items/29207</t>
  </si>
  <si>
    <t>22 Jul 2022, 3:16pm</t>
  </si>
  <si>
    <t>[Listen](http://rec.phone.smrt.studio/2010-04-01/Accounts/AC628c46aab1f10744e6b2714cffe352cd/Recordings/REe087c37656b64a7ba7fef78b65dfc60e)</t>
  </si>
  <si>
    <t>CAfbbb3e71bac3c1867656e27dd31f0def</t>
  </si>
  <si>
    <t>+12817444509</t>
  </si>
  <si>
    <t>https://podio.com/realtysimplifiedllccom/back-office-reivolution-8ke5s5/apps/communications/items/29206</t>
  </si>
  <si>
    <t>22 Jul 2022, 3:14pm</t>
  </si>
  <si>
    <t>[Listen](http://rec.phone.smrt.studio/2010-04-01/Accounts/AC628c46aab1f10744e6b2714cffe352cd/Recordings/RE13bfb4477b96b4afa22d3567a488a1c6)</t>
  </si>
  <si>
    <t>CAa91fa44262072ad8a3cd62291d8d3646</t>
  </si>
  <si>
    <t>https://podio.com/realtysimplifiedllccom/back-office-reivolution-8ke5s5/apps/communications/items/29202</t>
  </si>
  <si>
    <t>22 Jul 2022, 2:38pm</t>
  </si>
  <si>
    <t>CA2862b3ff322e5bb3f14d7488195959f9</t>
  </si>
  <si>
    <t>https://podio.com/realtysimplifiedllccom/back-office-reivolution-8ke5s5/apps/communications/items/29201</t>
  </si>
  <si>
    <t>22 Jul 2022, 2:37pm</t>
  </si>
  <si>
    <t>CAce16ab575d60f4c636c63327d57de3ae</t>
  </si>
  <si>
    <t>+17138241702</t>
  </si>
  <si>
    <t>https://podio.com/realtysimplifiedllccom/back-office-reivolution-8ke5s5/apps/communications/items/29200</t>
  </si>
  <si>
    <t>22 Jul 2022, 2:36pm</t>
  </si>
  <si>
    <t>[Listen](http://rec.phone.smrt.studio/2010-04-01/Accounts/AC628c46aab1f10744e6b2714cffe352cd/Recordings/RE37be446ca8fd15b183c4fe14820ded64)</t>
  </si>
  <si>
    <t>CA6fc96068f569122787706365792a6923</t>
  </si>
  <si>
    <t>https://podio.com/realtysimplifiedllccom/back-office-reivolution-8ke5s5/apps/communications/items/29199</t>
  </si>
  <si>
    <t>22 Jul 2022, 2:32pm</t>
  </si>
  <si>
    <t>[Listen](http://rec.phone.smrt.studio/2010-04-01/Accounts/AC628c46aab1f10744e6b2714cffe352cd/Recordings/RE7078b85f3ec8ba3f3c4461c35dcbd1a4)</t>
  </si>
  <si>
    <t>CAe2339e660ff74d193c503c577986de91</t>
  </si>
  <si>
    <t>https://podio.com/realtysimplifiedllccom/back-office-reivolution-8ke5s5/apps/communications/items/29198</t>
  </si>
  <si>
    <t>22 Jul 2022, 2:31pm</t>
  </si>
  <si>
    <t>CA2f8024b8e639bccbc419a644025ea1ab</t>
  </si>
  <si>
    <t>https://podio.com/realtysimplifiedllccom/back-office-reivolution-8ke5s5/apps/communications/items/29197</t>
  </si>
  <si>
    <t>22 Jul 2022, 2:22pm</t>
  </si>
  <si>
    <t>[Listen](http://rec.phone.smrt.studio/2010-04-01/Accounts/AC628c46aab1f10744e6b2714cffe352cd/Recordings/REf11694e98909b1656594105ca1006b09)</t>
  </si>
  <si>
    <t>CAbeeac8942f731f0eb14eaac2fc0afbe4</t>
  </si>
  <si>
    <t>https://podio.com/realtysimplifiedllccom/back-office-reivolution-8ke5s5/apps/communications/items/29195</t>
  </si>
  <si>
    <t>22 Jul 2022, 1:52pm</t>
  </si>
  <si>
    <t>[Listen](http://rec.phone.smrt.studio/2010-04-01/Accounts/AC628c46aab1f10744e6b2714cffe352cd/Recordings/RE8777f034de0ddf11842ceabfa4acdb1b)</t>
  </si>
  <si>
    <t>Friday Otabor</t>
  </si>
  <si>
    <t>CAcd35f68f2157259919419ae813dd4d08</t>
  </si>
  <si>
    <t>+12813000304</t>
  </si>
  <si>
    <t>https://podio.com/realtysimplifiedllccom/back-office-reivolution-8ke5s5/apps/communications/items/29191</t>
  </si>
  <si>
    <t>22 Jul 2022, 1:24pm</t>
  </si>
  <si>
    <t>[Listen](http://rec.phone.smrt.studio/2010-04-01/Accounts/AC628c46aab1f10744e6b2714cffe352cd/Recordings/REcab95ec2ca433da50ac5a94a13322235)</t>
  </si>
  <si>
    <t>CAdd62720d4e3f92e485d3e8725b2b547b</t>
  </si>
  <si>
    <t>https://podio.com/realtysimplifiedllccom/back-office-reivolution-8ke5s5/apps/communications/items/29190</t>
  </si>
  <si>
    <t>22 Jul 2022, 1:23pm</t>
  </si>
  <si>
    <t>CA79019f0450e5034b33bbcc12acc2b315</t>
  </si>
  <si>
    <t>https://podio.com/realtysimplifiedllccom/back-office-reivolution-8ke5s5/apps/communications/items/29183</t>
  </si>
  <si>
    <t>22 Jul 2022, 11:57am</t>
  </si>
  <si>
    <t>CA9662fd6d29a45fa2ea4f18824591c438</t>
  </si>
  <si>
    <t>https://podio.com/realtysimplifiedllccom/back-office-reivolution-8ke5s5/apps/communications/items/29178</t>
  </si>
  <si>
    <t>22 Jul 2022, 11:15am</t>
  </si>
  <si>
    <t>CA2cd7e0cc0ca16948310e0e65d1bc7796</t>
  </si>
  <si>
    <t>https://podio.com/realtysimplifiedllccom/back-office-reivolution-8ke5s5/apps/communications/items/29177</t>
  </si>
  <si>
    <t>22 Jul 2022, 11:11am</t>
  </si>
  <si>
    <t>CAf6528dfcbffcf810b9f4b3ee5d761cbf</t>
  </si>
  <si>
    <t>https://podio.com/realtysimplifiedllccom/back-office-reivolution-8ke5s5/apps/communications/items/29176</t>
  </si>
  <si>
    <t>22 Jul 2022, 11:10am</t>
  </si>
  <si>
    <t>CAa2aa2c0f1a33c3a6d43f45ca48df7c73</t>
  </si>
  <si>
    <t>https://podio.com/realtysimplifiedllccom/back-office-reivolution-8ke5s5/apps/communications/items/29173</t>
  </si>
  <si>
    <t>22 Jul 2022, 11:08am</t>
  </si>
  <si>
    <t>CA2475f37faa3f66968a8562177c2c8328</t>
  </si>
  <si>
    <t>https://podio.com/realtysimplifiedllccom/back-office-reivolution-8ke5s5/apps/communications/items/29172</t>
  </si>
  <si>
    <t>CA4e05f275893fd3f81e79d4f8fa6cdf1c</t>
  </si>
  <si>
    <t>https://podio.com/realtysimplifiedllccom/back-office-reivolution-8ke5s5/apps/communications/items/29171</t>
  </si>
  <si>
    <t>22 Jul 2022, 10:42am</t>
  </si>
  <si>
    <t>[Listen](http://rec.phone.smrt.studio/2010-04-01/Accounts/AC628c46aab1f10744e6b2714cffe352cd/Recordings/REcd3b7d537da94d2ab61d697fd296b528)</t>
  </si>
  <si>
    <t>CAf9f74a38d4730e6878062ae9db92dea8</t>
  </si>
  <si>
    <t>https://podio.com/realtysimplifiedllccom/back-office-reivolution-8ke5s5/apps/communications/items/29170</t>
  </si>
  <si>
    <t>22 Jul 2022, 10:41am</t>
  </si>
  <si>
    <t>CA2ad10beec5daf3a7b221d31ef5265c00</t>
  </si>
  <si>
    <t>https://podio.com/realtysimplifiedllccom/back-office-reivolution-8ke5s5/apps/communications/items/29154</t>
  </si>
  <si>
    <t>21 Jul 2022, 6:29pm</t>
  </si>
  <si>
    <t>[Listen](http://rec.phone.smrt.studio/2010-04-01/Accounts/AC628c46aab1f10744e6b2714cffe352cd/Recordings/RE89871215b28a7c81a9239135a7bd3ac3)</t>
  </si>
  <si>
    <t>CA79c0966d0ca64c950455a3e340e377a2</t>
  </si>
  <si>
    <t>https://podio.com/realtysimplifiedllccom/back-office-reivolution-8ke5s5/apps/communications/items/29153</t>
  </si>
  <si>
    <t>21 Jul 2022, 6:28pm</t>
  </si>
  <si>
    <t>Jose Delgado</t>
  </si>
  <si>
    <t>CA5edc7908d1e626c6117968bf9bf42db7</t>
  </si>
  <si>
    <t>+12812360107</t>
  </si>
  <si>
    <t>https://podio.com/realtysimplifiedllccom/back-office-reivolution-8ke5s5/apps/communications/items/29146</t>
  </si>
  <si>
    <t>21 Jul 2022, 6:05pm</t>
  </si>
  <si>
    <t>[Listen](http://rec.phone.smrt.studio/2010-04-01/Accounts/AC628c46aab1f10744e6b2714cffe352cd/Recordings/REc2327719e6865d4c8b1659a437b52cce)</t>
  </si>
  <si>
    <t>CAc44d909b64cf1d2728d61a84e7b8c6cc</t>
  </si>
  <si>
    <t>https://podio.com/realtysimplifiedllccom/back-office-reivolution-8ke5s5/apps/communications/items/29145</t>
  </si>
  <si>
    <t>jose aleman</t>
  </si>
  <si>
    <t>CA4deaef2d38c9539c6600e1b0922a330c</t>
  </si>
  <si>
    <t>+12104366245</t>
  </si>
  <si>
    <t>https://podio.com/realtysimplifiedllccom/back-office-reivolution-8ke5s5/apps/communications/items/29133</t>
  </si>
  <si>
    <t>21 Jul 2022, 5:51pm</t>
  </si>
  <si>
    <t>[Listen](http://rec.phone.smrt.studio/2010-04-01/Accounts/AC628c46aab1f10744e6b2714cffe352cd/Recordings/RE550559baedbdd50e8e4503b0763b9969)</t>
  </si>
  <si>
    <t>Hector Muniz</t>
  </si>
  <si>
    <t>CA7f85210994eb07422951a052171dcbcf</t>
  </si>
  <si>
    <t>+12102754905</t>
  </si>
  <si>
    <t>https://podio.com/realtysimplifiedllccom/back-office-reivolution-8ke5s5/apps/communications/items/29131</t>
  </si>
  <si>
    <t>21 Jul 2022, 5:36pm</t>
  </si>
  <si>
    <t>[Listen](http://rec.phone.smrt.studio/2010-04-01/Accounts/AC628c46aab1f10744e6b2714cffe352cd/Recordings/RE1515da1282ae94e2f5fde79f151f1274)</t>
  </si>
  <si>
    <t>+13035204075</t>
  </si>
  <si>
    <t>CAf1d6ec4869a690f63e5c184003ade324</t>
  </si>
  <si>
    <t>https://podio.com/realtysimplifiedllccom/back-office-reivolution-8ke5s5/apps/communications/items/29130</t>
  </si>
  <si>
    <t>21 Jul 2022, 5:29pm</t>
  </si>
  <si>
    <t>[Listen](http://rec.phone.smrt.studio/2010-04-01/Accounts/AC628c46aab1f10744e6b2714cffe352cd/Recordings/RE77ef775fea333fac876b39436e8c515f)</t>
  </si>
  <si>
    <t>CAbcf4212aa558a783040529c2616a681c</t>
  </si>
  <si>
    <t>https://podio.com/realtysimplifiedllccom/back-office-reivolution-8ke5s5/apps/communications/items/29126</t>
  </si>
  <si>
    <t>21 Jul 2022, 4:53pm</t>
  </si>
  <si>
    <t>[Listen](http://rec.phone.smrt.studio/2010-04-01/Accounts/AC628c46aab1f10744e6b2714cffe352cd/Recordings/RE8de6f7dbb210ddd3a45aece207424039)</t>
  </si>
  <si>
    <t>CAf88fac439671c05005ab8ac808a0c941</t>
  </si>
  <si>
    <t>https://podio.com/realtysimplifiedllccom/back-office-reivolution-8ke5s5/apps/communications/items/29124</t>
  </si>
  <si>
    <t>21 Jul 2022, 4:11pm</t>
  </si>
  <si>
    <t>[Listen](http://rec.phone.smrt.studio/2010-04-01/Accounts/AC628c46aab1f10744e6b2714cffe352cd/Recordings/RE1de5bf5ac47bd134b7d848088395b2c7)</t>
  </si>
  <si>
    <t>CA5833f4d6720b618775618d05cfc1dfcd</t>
  </si>
  <si>
    <t>https://podio.com/realtysimplifiedllccom/back-office-reivolution-8ke5s5/apps/communications/items/29123</t>
  </si>
  <si>
    <t>21 Jul 2022, 4:02pm</t>
  </si>
  <si>
    <t>CA81f0fa3c695b296b232e603c697eefd7</t>
  </si>
  <si>
    <t>https://podio.com/realtysimplifiedllccom/back-office-reivolution-8ke5s5/apps/communications/items/29122</t>
  </si>
  <si>
    <t>CAab5b18b4ea8ae22efc0f5e8afc4dceea</t>
  </si>
  <si>
    <t>https://podio.com/realtysimplifiedllccom/back-office-reivolution-8ke5s5/apps/communications/items/29121</t>
  </si>
  <si>
    <t>21 Jul 2022, 4:00pm</t>
  </si>
  <si>
    <t>CA960d820a2becc78ae8b8105e3510891f</t>
  </si>
  <si>
    <t>https://podio.com/realtysimplifiedllccom/back-office-reivolution-8ke5s5/apps/communications/items/29120</t>
  </si>
  <si>
    <t>21 Jul 2022, 3:59pm</t>
  </si>
  <si>
    <t>Maria Elena Garza(Co-owner)</t>
  </si>
  <si>
    <t>CA4fb01bbe39ae65bc355468a467f9794c</t>
  </si>
  <si>
    <t>+12104737038</t>
  </si>
  <si>
    <t>https://podio.com/realtysimplifiedllccom/back-office-reivolution-8ke5s5/apps/communications/items/29117</t>
  </si>
  <si>
    <t>21 Jul 2022, 3:41pm</t>
  </si>
  <si>
    <t>[Listen](http://rec.phone.smrt.studio/2010-04-01/Accounts/AC628c46aab1f10744e6b2714cffe352cd/Recordings/REfc55cd3162cbabea5f42e77e804a52f9)</t>
  </si>
  <si>
    <t>CA334d07a42f9155f451e09fba44b8745d</t>
  </si>
  <si>
    <t>https://podio.com/realtysimplifiedllccom/back-office-reivolution-8ke5s5/apps/communications/items/29115</t>
  </si>
  <si>
    <t>21 Jul 2022, 3:35pm</t>
  </si>
  <si>
    <t>[Listen](http://rec.phone.smrt.studio/2010-04-01/Accounts/AC628c46aab1f10744e6b2714cffe352cd/Recordings/REae9d0112e3377171b532632ffef2b27e)</t>
  </si>
  <si>
    <t>CAf38460650708c608096b71020adc9c5d</t>
  </si>
  <si>
    <t>https://podio.com/realtysimplifiedllccom/back-office-reivolution-8ke5s5/apps/communications/items/29114</t>
  </si>
  <si>
    <t>21 Jul 2022, 3:34pm</t>
  </si>
  <si>
    <t>[Listen](http://rec.phone.smrt.studio/2010-04-01/Accounts/AC628c46aab1f10744e6b2714cffe352cd/Recordings/RE6b123aa10573f2d91a4cd6d6fff90315)</t>
  </si>
  <si>
    <t>Hugo A Zabaleta</t>
  </si>
  <si>
    <t>CAb5b839c131388adc62ef37b2043e2aa6</t>
  </si>
  <si>
    <t>+18322622436</t>
  </si>
  <si>
    <t>https://podio.com/realtysimplifiedllccom/back-office-reivolution-8ke5s5/apps/communications/items/29113</t>
  </si>
  <si>
    <t>21 Jul 2022, 3:31pm</t>
  </si>
  <si>
    <t>CA7bf65b59d6d5524c3abae1112a2eb343</t>
  </si>
  <si>
    <t>https://podio.com/realtysimplifiedllccom/back-office-reivolution-8ke5s5/apps/communications/items/29110</t>
  </si>
  <si>
    <t>21 Jul 2022, 3:15pm</t>
  </si>
  <si>
    <t>CA04bb359ab2e558c106aa40596ba6e449</t>
  </si>
  <si>
    <t>https://podio.com/realtysimplifiedllccom/back-office-reivolution-8ke5s5/apps/communications/items/29108</t>
  </si>
  <si>
    <t>21 Jul 2022, 3:14pm</t>
  </si>
  <si>
    <t>CAe5b4a204c58205694d833e1a7227afb2</t>
  </si>
  <si>
    <t>https://podio.com/realtysimplifiedllccom/back-office-reivolution-8ke5s5/apps/communications/items/29106</t>
  </si>
  <si>
    <t>21 Jul 2022, 3:07pm</t>
  </si>
  <si>
    <t>CA605f5544dc1897f9721f664eb217d424</t>
  </si>
  <si>
    <t>https://podio.com/realtysimplifiedllccom/back-office-reivolution-8ke5s5/apps/communications/items/29105</t>
  </si>
  <si>
    <t>21 Jul 2022, 3:06pm</t>
  </si>
  <si>
    <t>CAcc562a01cbbb7897e1a70b9124bb102f</t>
  </si>
  <si>
    <t>https://podio.com/realtysimplifiedllccom/back-office-reivolution-8ke5s5/apps/communications/items/29098</t>
  </si>
  <si>
    <t>21 Jul 2022, 2:56pm</t>
  </si>
  <si>
    <t>[Listen](http://rec.phone.smrt.studio/2010-04-01/Accounts/AC628c46aab1f10744e6b2714cffe352cd/Recordings/REbbe0f586797075499874ac0620ce9a6a)</t>
  </si>
  <si>
    <t>CAe00e17cb7c46a28571b21f70b5e1379c</t>
  </si>
  <si>
    <t>https://podio.com/realtysimplifiedllccom/back-office-reivolution-8ke5s5/apps/communications/items/29097</t>
  </si>
  <si>
    <t>[Listen](http://rec.phone.smrt.studio/2010-04-01/Accounts/AC628c46aab1f10744e6b2714cffe352cd/Recordings/REa9ca30cc400d104a6feae4b8bc493cb4)</t>
  </si>
  <si>
    <t>CAa8e8744a189e42da5f20c6e4b1a85123</t>
  </si>
  <si>
    <t>https://podio.com/realtysimplifiedllccom/back-office-reivolution-8ke5s5/apps/communications/items/29096</t>
  </si>
  <si>
    <t>21 Jul 2022, 2:55pm</t>
  </si>
  <si>
    <t>[Listen](http://rec.phone.smrt.studio/2010-04-01/Accounts/AC628c46aab1f10744e6b2714cffe352cd/Recordings/REc976f0c286a3052e91cf6af62bf0bdbe)</t>
  </si>
  <si>
    <t>CA86b8c24c74baee9e6fe5bea7b38e714d</t>
  </si>
  <si>
    <t>https://podio.com/realtysimplifiedllccom/back-office-reivolution-8ke5s5/apps/communications/items/29095</t>
  </si>
  <si>
    <t>[Listen](http://rec.phone.smrt.studio/2010-04-01/Accounts/AC628c46aab1f10744e6b2714cffe352cd/Recordings/REedcfc268ec1f81c0a5d5f6f0418176cd)</t>
  </si>
  <si>
    <t>CAcfa9fb9218c410dda2d8683fb507af64</t>
  </si>
  <si>
    <t>https://podio.com/realtysimplifiedllccom/back-office-reivolution-8ke5s5/apps/communications/items/29093</t>
  </si>
  <si>
    <t>21 Jul 2022, 2:34pm</t>
  </si>
  <si>
    <t>[Listen](http://rec.phone.smrt.studio/2010-04-01/Accounts/AC628c46aab1f10744e6b2714cffe352cd/Recordings/REa5cf0d40be0065f02a070a2a0db73c64)</t>
  </si>
  <si>
    <t>Jim Polasek</t>
  </si>
  <si>
    <t>CA5e8ecb7d7987b5dc2a3cc1bc89989d6f</t>
  </si>
  <si>
    <t>+12104594260</t>
  </si>
  <si>
    <t>https://podio.com/realtysimplifiedllccom/back-office-reivolution-8ke5s5/apps/communications/items/29088</t>
  </si>
  <si>
    <t>21 Jul 2022, 12:59pm</t>
  </si>
  <si>
    <t>[Listen](http://rec.phone.smrt.studio/2010-04-01/Accounts/AC628c46aab1f10744e6b2714cffe352cd/Recordings/RE78f5308142c265688a834056f97bb56b)</t>
  </si>
  <si>
    <t>CAdc778542e8d2aca06df2b8f0554a24cb</t>
  </si>
  <si>
    <t>https://podio.com/realtysimplifiedllccom/back-office-reivolution-8ke5s5/apps/communications/items/29086</t>
  </si>
  <si>
    <t>21 Jul 2022, 12:57pm</t>
  </si>
  <si>
    <t>CA8fa773c141503018f67fefb3613f4862</t>
  </si>
  <si>
    <t>https://podio.com/realtysimplifiedllccom/back-office-reivolution-8ke5s5/apps/communications/items/29085</t>
  </si>
  <si>
    <t>21 Jul 2022, 12:56pm</t>
  </si>
  <si>
    <t>CAa2ac98bedfc4bdb660c653f5b75f8b63</t>
  </si>
  <si>
    <t>https://podio.com/realtysimplifiedllccom/back-office-reivolution-8ke5s5/apps/communications/items/29083</t>
  </si>
  <si>
    <t>21 Jul 2022, 12:32pm</t>
  </si>
  <si>
    <t>[Listen](http://rec.phone.smrt.studio/2010-04-01/Accounts/AC628c46aab1f10744e6b2714cffe352cd/Recordings/RE7c2629648f3c477b0461b4d995f1e5bd)</t>
  </si>
  <si>
    <t>CAc5a9171579d385bdfd3951c14b9d64ab</t>
  </si>
  <si>
    <t>https://podio.com/realtysimplifiedllccom/back-office-reivolution-8ke5s5/apps/communications/items/29082</t>
  </si>
  <si>
    <t>CA40c6d409dc447f138581d5c44144e950</t>
  </si>
  <si>
    <t>https://podio.com/realtysimplifiedllccom/back-office-reivolution-8ke5s5/apps/communications/items/29081</t>
  </si>
  <si>
    <t>21 Jul 2022, 12:28pm</t>
  </si>
  <si>
    <t>[Listen](http://rec.phone.smrt.studio/2010-04-01/Accounts/AC628c46aab1f10744e6b2714cffe352cd/Recordings/REe6edb07f39ee36cd5961a944b02c1783)</t>
  </si>
  <si>
    <t>CAa8dec0eae9da46ece459127fec98482b</t>
  </si>
  <si>
    <t>https://podio.com/realtysimplifiedllccom/back-office-reivolution-8ke5s5/apps/communications/items/29080</t>
  </si>
  <si>
    <t>21 Jul 2022, 12:27pm</t>
  </si>
  <si>
    <t>[Listen](http://rec.phone.smrt.studio/2010-04-01/Accounts/AC628c46aab1f10744e6b2714cffe352cd/Recordings/REebd46f0c3330c69a85926598a4291a1d)</t>
  </si>
  <si>
    <t>Beatriz L Jaramillo</t>
  </si>
  <si>
    <t>CA7c2c044775f521a9eee9d1b97ace3395</t>
  </si>
  <si>
    <t>+18326541839</t>
  </si>
  <si>
    <t>https://podio.com/realtysimplifiedllccom/back-office-reivolution-8ke5s5/apps/communications/items/29074</t>
  </si>
  <si>
    <t>21 Jul 2022, 12:08pm</t>
  </si>
  <si>
    <t>[Listen](http://rec.phone.smrt.studio/2010-04-01/Accounts/AC628c46aab1f10744e6b2714cffe352cd/Recordings/RE25e169bee2ecc4af2c1b9e79a64fc320)</t>
  </si>
  <si>
    <t>CAfa9b406e646018bc2fb79c5814ee2a21</t>
  </si>
  <si>
    <t>https://podio.com/realtysimplifiedllccom/back-office-reivolution-8ke5s5/apps/communications/items/29073</t>
  </si>
  <si>
    <t>21 Jul 2022, 12:04pm</t>
  </si>
  <si>
    <t>[Listen](http://rec.phone.smrt.studio/2010-04-01/Accounts/AC628c46aab1f10744e6b2714cffe352cd/Recordings/REc4d10d40d883625676f62a744c12b5ee)</t>
  </si>
  <si>
    <t>CA15681a7ddac52ef4f786a2815b6a6338</t>
  </si>
  <si>
    <t>https://podio.com/realtysimplifiedllccom/back-office-reivolution-8ke5s5/apps/communications/items/29072</t>
  </si>
  <si>
    <t>[Listen](http://rec.phone.smrt.studio/2010-04-01/Accounts/AC628c46aab1f10744e6b2714cffe352cd/Recordings/RE1e9f2aed2e07d6e16e54d9465760c9a1)</t>
  </si>
  <si>
    <t>Raul Guevara</t>
  </si>
  <si>
    <t>CAbf8980292ab827cbd95555b09b25884c</t>
  </si>
  <si>
    <t>+12108422349</t>
  </si>
  <si>
    <t>https://podio.com/realtysimplifiedllccom/back-office-reivolution-8ke5s5/apps/communications/items/29068</t>
  </si>
  <si>
    <t>21 Jul 2022, 11:46am</t>
  </si>
  <si>
    <t>CAb455a6f29d92c8767db85b104a408cc2</t>
  </si>
  <si>
    <t>https://podio.com/realtysimplifiedllccom/back-office-reivolution-8ke5s5/apps/communications/items/29067</t>
  </si>
  <si>
    <t>21 Jul 2022, 11:43am</t>
  </si>
  <si>
    <t>CA84ee843a52eef09110fe0bdd16a9d295</t>
  </si>
  <si>
    <t>https://podio.com/realtysimplifiedllccom/back-office-reivolution-8ke5s5/apps/communications/items/29064</t>
  </si>
  <si>
    <t>21 Jul 2022, 11:24am</t>
  </si>
  <si>
    <t>CA2bf0d976d4b6b6f2fd14f3d61130b69a</t>
  </si>
  <si>
    <t>https://podio.com/realtysimplifiedllccom/back-office-reivolution-8ke5s5/apps/communications/items/29059</t>
  </si>
  <si>
    <t>21 Jul 2022, 10:28am</t>
  </si>
  <si>
    <t>CAb5ceb9321cd407bc7b77abd95faa17c3</t>
  </si>
  <si>
    <t>https://podio.com/realtysimplifiedllccom/back-office-reivolution-8ke5s5/apps/communications/items/29058</t>
  </si>
  <si>
    <t>21 Jul 2022, 10:27am</t>
  </si>
  <si>
    <t>CAd8da06f7919d547d4dee280489dcbe3f</t>
  </si>
  <si>
    <t>https://podio.com/realtysimplifiedllccom/back-office-reivolution-8ke5s5/apps/communications/items/29057</t>
  </si>
  <si>
    <t>21 Jul 2022, 10:25am</t>
  </si>
  <si>
    <t>[Listen](http://rec.phone.smrt.studio/2010-04-01/Accounts/AC628c46aab1f10744e6b2714cffe352cd/Recordings/RE467d0cf378ac5f8b441a035bf0f693c8)</t>
  </si>
  <si>
    <t>CA06563c157568cde83ded38a9b6cf56d5</t>
  </si>
  <si>
    <t>https://podio.com/realtysimplifiedllccom/back-office-reivolution-8ke5s5/apps/communications/items/29056</t>
  </si>
  <si>
    <t>21 Jul 2022, 10:24am</t>
  </si>
  <si>
    <t>+12819101238</t>
  </si>
  <si>
    <t>CAdf5604417f3da524f1658d34338974b5</t>
  </si>
  <si>
    <t>https://podio.com/realtysimplifiedllccom/back-office-reivolution-8ke5s5/apps/communications/items/29052</t>
  </si>
  <si>
    <t>21 Jul 2022, 9:57am</t>
  </si>
  <si>
    <t>[Listen](http://rec.phone.smrt.studio/2010-04-01/Accounts/AC628c46aab1f10744e6b2714cffe352cd/Recordings/RE6ff0082f76aa71de6494d4b77be668f4)</t>
  </si>
  <si>
    <t>CA863f27e0210f8c03219d4a698211f8b8</t>
  </si>
  <si>
    <t>https://podio.com/realtysimplifiedllccom/back-office-reivolution-8ke5s5/apps/communications/items/29042</t>
  </si>
  <si>
    <t>20 Jul 2022, 6:17pm</t>
  </si>
  <si>
    <t>CA13c9cf1a784faae99e318225cda712dc</t>
  </si>
  <si>
    <t>https://podio.com/realtysimplifiedllccom/back-office-reivolution-8ke5s5/apps/communications/items/29041</t>
  </si>
  <si>
    <t>20 Jul 2022, 6:02pm</t>
  </si>
  <si>
    <t>[Listen](http://rec.phone.smrt.studio/2010-04-01/Accounts/AC628c46aab1f10744e6b2714cffe352cd/Recordings/RE50047a559ef2d9ab9d04709aff234a69)</t>
  </si>
  <si>
    <t>jay craft</t>
  </si>
  <si>
    <t>CAa266d0be7fdab87c8fb40b01b7afe9cf</t>
  </si>
  <si>
    <t>+12817939766</t>
  </si>
  <si>
    <t>https://podio.com/realtysimplifiedllccom/back-office-reivolution-8ke5s5/apps/communications/items/29038</t>
  </si>
  <si>
    <t>20 Jul 2022, 5:57pm</t>
  </si>
  <si>
    <t>[Listen](http://rec.phone.smrt.studio/2010-04-01/Accounts/AC628c46aab1f10744e6b2714cffe352cd/Recordings/REfb45fe95e591ced336ded633edfd324c)</t>
  </si>
  <si>
    <t>CAce43353aa110b269fd3aa0e4aa3af41f</t>
  </si>
  <si>
    <t>https://podio.com/realtysimplifiedllccom/back-office-reivolution-8ke5s5/apps/communications/items/29037</t>
  </si>
  <si>
    <t>20 Jul 2022, 5:51pm</t>
  </si>
  <si>
    <t>[Listen](http://rec.phone.smrt.studio/2010-04-01/Accounts/AC628c46aab1f10744e6b2714cffe352cd/Recordings/REacddbc552207ae275afc833e3f294142)</t>
  </si>
  <si>
    <t>CA73248546e0e1364904a56bb4f46c803d</t>
  </si>
  <si>
    <t>https://podio.com/realtysimplifiedllccom/back-office-reivolution-8ke5s5/apps/communications/items/29036</t>
  </si>
  <si>
    <t>CAc196824e023adf5519d947a4524df673</t>
  </si>
  <si>
    <t>https://podio.com/realtysimplifiedllccom/back-office-reivolution-8ke5s5/apps/communications/items/29034</t>
  </si>
  <si>
    <t>20 Jul 2022, 5:48pm</t>
  </si>
  <si>
    <t>CA969e3c4722242b7fd3c17edac6bce4d5</t>
  </si>
  <si>
    <t>https://podio.com/realtysimplifiedllccom/back-office-reivolution-8ke5s5/apps/communications/items/29031</t>
  </si>
  <si>
    <t>20 Jul 2022, 5:39pm</t>
  </si>
  <si>
    <t>[Listen](http://rec.phone.smrt.studio/2010-04-01/Accounts/AC628c46aab1f10744e6b2714cffe352cd/Recordings/REd8d9e0f33454f80a88620999c97ea2ab)</t>
  </si>
  <si>
    <t>Maria Gomez</t>
  </si>
  <si>
    <t>CA7dcb2f52783c56f55bfaa0544c25a189</t>
  </si>
  <si>
    <t>+18322124476</t>
  </si>
  <si>
    <t>https://podio.com/realtysimplifiedllccom/back-office-reivolution-8ke5s5/apps/communications/items/29024</t>
  </si>
  <si>
    <t>20 Jul 2022, 5:29pm</t>
  </si>
  <si>
    <t>[Listen](http://rec.phone.smrt.studio/2010-04-01/Accounts/AC628c46aab1f10744e6b2714cffe352cd/Recordings/REb73b482adcdeba760a9f7064b894eb01)</t>
  </si>
  <si>
    <t>CA91b5f228a0eeafe1efc2490fdd8793da</t>
  </si>
  <si>
    <t>https://podio.com/realtysimplifiedllccom/back-office-reivolution-8ke5s5/apps/communications/items/29023</t>
  </si>
  <si>
    <t>[Listen](http://rec.phone.smrt.studio/2010-04-01/Accounts/AC628c46aab1f10744e6b2714cffe352cd/Recordings/RE71475ad283041813a060c1c0fd4d8c6b)</t>
  </si>
  <si>
    <t>Tania Velasquez</t>
  </si>
  <si>
    <t>CA8e741485366494914d7727ecfea9bb4c</t>
  </si>
  <si>
    <t>+18012144065</t>
  </si>
  <si>
    <t>https://podio.com/realtysimplifiedllccom/back-office-reivolution-8ke5s5/apps/communications/items/29022</t>
  </si>
  <si>
    <t>20 Jul 2022, 5:28pm</t>
  </si>
  <si>
    <t>CAb312544956511a0e696796179b1ab5ba</t>
  </si>
  <si>
    <t>https://podio.com/realtysimplifiedllccom/back-office-reivolution-8ke5s5/apps/communications/items/29020</t>
  </si>
  <si>
    <t>20 Jul 2022, 5:25pm</t>
  </si>
  <si>
    <t>[Listen](http://rec.phone.smrt.studio/2010-04-01/Accounts/AC628c46aab1f10744e6b2714cffe352cd/Recordings/REcec321f2c0d0ce5b0a714625a3802858)</t>
  </si>
  <si>
    <t>CA58aae10c3e5137772b24ca763de15993</t>
  </si>
  <si>
    <t>https://podio.com/realtysimplifiedllccom/back-office-reivolution-8ke5s5/apps/communications/items/29019</t>
  </si>
  <si>
    <t>20 Jul 2022, 5:24pm</t>
  </si>
  <si>
    <t>[Listen](http://rec.phone.smrt.studio/2010-04-01/Accounts/AC628c46aab1f10744e6b2714cffe352cd/Recordings/RE6f27984229973271e90b0deba4c6fecf)</t>
  </si>
  <si>
    <t>Benedict Zizzi</t>
  </si>
  <si>
    <t>CAca7b53563e81e19cc664ff1279c6c1d3</t>
  </si>
  <si>
    <t>+18606771447</t>
  </si>
  <si>
    <t>https://podio.com/realtysimplifiedllccom/back-office-reivolution-8ke5s5/apps/communications/items/29018</t>
  </si>
  <si>
    <t>20 Jul 2022, 5:19pm</t>
  </si>
  <si>
    <t>[Listen](http://rec.phone.smrt.studio/2010-04-01/Accounts/AC628c46aab1f10744e6b2714cffe352cd/Recordings/REdb4f8518a95eb27c778da09a5f562ffc)</t>
  </si>
  <si>
    <t>Richard Pickar</t>
  </si>
  <si>
    <t>CA9558ebce96f887f3054bbfe31037c38d</t>
  </si>
  <si>
    <t>+18323686811</t>
  </si>
  <si>
    <t>https://podio.com/realtysimplifiedllccom/back-office-reivolution-8ke5s5/apps/communications/items/29017</t>
  </si>
  <si>
    <t>20 Jul 2022, 5:16pm</t>
  </si>
  <si>
    <t>CA4d55b278225e1df5a428de2804f2adfc</t>
  </si>
  <si>
    <t>https://podio.com/realtysimplifiedllccom/back-office-reivolution-8ke5s5/apps/communications/items/29016</t>
  </si>
  <si>
    <t>20 Jul 2022, 5:02pm</t>
  </si>
  <si>
    <t>[Listen](http://rec.phone.smrt.studio/2010-04-01/Accounts/AC628c46aab1f10744e6b2714cffe352cd/Recordings/REb164ad12fa8ebf53f0f3c6caaaf14eaa)</t>
  </si>
  <si>
    <t>CA167815611cc7a8496415fab18f95bbf8</t>
  </si>
  <si>
    <t>+12813825768</t>
  </si>
  <si>
    <t>https://podio.com/realtysimplifiedllccom/back-office-reivolution-8ke5s5/apps/communications/items/29014</t>
  </si>
  <si>
    <t>20 Jul 2022, 4:58pm</t>
  </si>
  <si>
    <t>[Listen](http://rec.phone.smrt.studio/2010-04-01/Accounts/AC628c46aab1f10744e6b2714cffe352cd/Recordings/REd6bb839ac477efa12e6fe4f51565e740)</t>
  </si>
  <si>
    <t>CA83efee65725d9467e5ee0f2c2934169e</t>
  </si>
  <si>
    <t>https://podio.com/realtysimplifiedllccom/back-office-reivolution-8ke5s5/apps/communications/items/29013</t>
  </si>
  <si>
    <t>CA9a78183eab3c5cdaa715cc90a1373ea4</t>
  </si>
  <si>
    <t>https://podio.com/realtysimplifiedllccom/back-office-reivolution-8ke5s5/apps/communications/items/29010</t>
  </si>
  <si>
    <t>20 Jul 2022, 4:55pm</t>
  </si>
  <si>
    <t>CA2166ee56857f4c162d8ba1958c9b3dc6</t>
  </si>
  <si>
    <t>+12106438954</t>
  </si>
  <si>
    <t>https://podio.com/realtysimplifiedllccom/back-office-reivolution-8ke5s5/apps/communications/items/29007</t>
  </si>
  <si>
    <t>20 Jul 2022, 4:54pm</t>
  </si>
  <si>
    <t>[Listen](http://rec.phone.smrt.studio/2010-04-01/Accounts/AC628c46aab1f10744e6b2714cffe352cd/Recordings/REf98a9be1bed54639652b41a432e37d28)</t>
  </si>
  <si>
    <t>CA56961310b144f790115e13ba2f25e897</t>
  </si>
  <si>
    <t>+12107108826</t>
  </si>
  <si>
    <t>https://podio.com/realtysimplifiedllccom/back-office-reivolution-8ke5s5/apps/communications/items/29006</t>
  </si>
  <si>
    <t>20 Jul 2022, 4:53pm</t>
  </si>
  <si>
    <t>[Listen](http://rec.phone.smrt.studio/2010-04-01/Accounts/AC628c46aab1f10744e6b2714cffe352cd/Recordings/REa0c8dc73bc482276e00dc9973c454ae4)</t>
  </si>
  <si>
    <t>CAd5f8bb305f67786a5bb436705ada19d5</t>
  </si>
  <si>
    <t>+17064055329</t>
  </si>
  <si>
    <t>https://podio.com/realtysimplifiedllccom/back-office-reivolution-8ke5s5/apps/communications/items/29005</t>
  </si>
  <si>
    <t>20 Jul 2022, 4:52pm</t>
  </si>
  <si>
    <t>[Listen](http://rec.phone.smrt.studio/2010-04-01/Accounts/AC628c46aab1f10744e6b2714cffe352cd/Recordings/REbe300ac82e93fb4139d920a2ffb57c53)</t>
  </si>
  <si>
    <t>CAe778d38552c0189fe08b94265d48c1d7</t>
  </si>
  <si>
    <t>+12816155823</t>
  </si>
  <si>
    <t>https://podio.com/realtysimplifiedllccom/back-office-reivolution-8ke5s5/apps/communications/items/29004</t>
  </si>
  <si>
    <t>20 Jul 2022, 4:23pm</t>
  </si>
  <si>
    <t>[Listen](http://rec.phone.smrt.studio/2010-04-01/Accounts/AC628c46aab1f10744e6b2714cffe352cd/Recordings/REe637ee60d68519cfdd1f0d4543c3bd1f)</t>
  </si>
  <si>
    <t>Hoover Gary</t>
  </si>
  <si>
    <t>CA2d15d6ef048a8dfccaef19770d670234</t>
  </si>
  <si>
    <t>+12106692029</t>
  </si>
  <si>
    <t>https://podio.com/realtysimplifiedllccom/back-office-reivolution-8ke5s5/apps/communications/items/29003</t>
  </si>
  <si>
    <t>20 Jul 2022, 4:22pm</t>
  </si>
  <si>
    <t>[Listen](http://rec.phone.smrt.studio/2010-04-01/Accounts/AC628c46aab1f10744e6b2714cffe352cd/Recordings/REbbcf99077c78816448522046f2d23c22)</t>
  </si>
  <si>
    <t>Patino Fernando</t>
  </si>
  <si>
    <t>CAb5411e8ff14bf878d1c41282718379bc</t>
  </si>
  <si>
    <t>+12102419727</t>
  </si>
  <si>
    <t>https://podio.com/realtysimplifiedllccom/back-office-reivolution-8ke5s5/apps/communications/items/29001</t>
  </si>
  <si>
    <t>20 Jul 2022, 4:20pm</t>
  </si>
  <si>
    <t>[Listen](http://rec.phone.smrt.studio/2010-04-01/Accounts/AC628c46aab1f10744e6b2714cffe352cd/Recordings/RE2ba803cebcc6aaff087d79b296131dc9)</t>
  </si>
  <si>
    <t>CA49fdd4992127dad61df34048c2ca5f47</t>
  </si>
  <si>
    <t>https://podio.com/realtysimplifiedllccom/back-office-reivolution-8ke5s5/apps/communications/items/29000</t>
  </si>
  <si>
    <t>20 Jul 2022, 4:18pm</t>
  </si>
  <si>
    <t>[Listen](http://rec.phone.smrt.studio/2010-04-01/Accounts/AC628c46aab1f10744e6b2714cffe352cd/Recordings/REa10a725299d742d23684ff35689b7c7c)</t>
  </si>
  <si>
    <t>CAfb6e1b508b6b124849f67015fd464028</t>
  </si>
  <si>
    <t>https://podio.com/realtysimplifiedllccom/back-office-reivolution-8ke5s5/apps/communications/items/28992</t>
  </si>
  <si>
    <t>20 Jul 2022, 3:49pm</t>
  </si>
  <si>
    <t>[Listen](http://rec.phone.smrt.studio/2010-04-01/Accounts/AC628c46aab1f10744e6b2714cffe352cd/Recordings/REc801d34fcdc302b5760b547f00d70224)</t>
  </si>
  <si>
    <t>CAfe9f5465410efdc3fcf1b17bdfbe18bb</t>
  </si>
  <si>
    <t>https://podio.com/realtysimplifiedllccom/back-office-reivolution-8ke5s5/apps/communications/items/28991</t>
  </si>
  <si>
    <t>20 Jul 2022, 3:47pm</t>
  </si>
  <si>
    <t>CA69fba319296a7b2bcf8fda717b9ec0ca</t>
  </si>
  <si>
    <t>https://podio.com/realtysimplifiedllccom/back-office-reivolution-8ke5s5/apps/communications/items/28984</t>
  </si>
  <si>
    <t>20 Jul 2022, 3:18pm</t>
  </si>
  <si>
    <t>[Listen](http://rec.phone.smrt.studio/2010-04-01/Accounts/AC628c46aab1f10744e6b2714cffe352cd/Recordings/REffc886323c661b88780c7c3de333c5ff)</t>
  </si>
  <si>
    <t>CA985ddfa82d5fd30335c58c22ea30be16</t>
  </si>
  <si>
    <t>https://podio.com/realtysimplifiedllccom/back-office-reivolution-8ke5s5/apps/communications/items/28971</t>
  </si>
  <si>
    <t>20 Jul 2022, 2:25pm</t>
  </si>
  <si>
    <t>[Listen](http://rec.phone.smrt.studio/2010-04-01/Accounts/AC628c46aab1f10744e6b2714cffe352cd/Recordings/RE5286e29197e5a534acfe2ee031bbaf66)</t>
  </si>
  <si>
    <t>CA8ec30e25d65c0ea1ab0251567502b273</t>
  </si>
  <si>
    <t>https://podio.com/realtysimplifiedllccom/back-office-reivolution-8ke5s5/apps/communications/items/28970</t>
  </si>
  <si>
    <t>20 Jul 2022, 2:24pm</t>
  </si>
  <si>
    <t>[Listen](http://rec.phone.smrt.studio/2010-04-01/Accounts/AC628c46aab1f10744e6b2714cffe352cd/Recordings/RE127ff56729fe91c1204f8f078be38758)</t>
  </si>
  <si>
    <t>CA952311a3116aafef1e70f49f27cae987</t>
  </si>
  <si>
    <t>https://podio.com/realtysimplifiedllccom/back-office-reivolution-8ke5s5/apps/communications/items/28969</t>
  </si>
  <si>
    <t>20 Jul 2022, 2:21pm</t>
  </si>
  <si>
    <t>[Listen](http://rec.phone.smrt.studio/2010-04-01/Accounts/AC628c46aab1f10744e6b2714cffe352cd/Recordings/RE5f7706ba7daea9d059099a41de791fa7)</t>
  </si>
  <si>
    <t>CAd3f81aabf266df0166e5ff6130a3e14d</t>
  </si>
  <si>
    <t>https://podio.com/realtysimplifiedllccom/back-office-reivolution-8ke5s5/apps/communications/items/28968</t>
  </si>
  <si>
    <t>CAe70a70ff041d25c510876f4977e3ab7f</t>
  </si>
  <si>
    <t>https://podio.com/realtysimplifiedllccom/back-office-reivolution-8ke5s5/apps/communications/items/28965</t>
  </si>
  <si>
    <t>20 Jul 2022, 2:17pm</t>
  </si>
  <si>
    <t>CAeb7439ea1895f21cfac652814c79301f</t>
  </si>
  <si>
    <t>https://podio.com/realtysimplifiedllccom/back-office-reivolution-8ke5s5/apps/communications/items/28964</t>
  </si>
  <si>
    <t>20 Jul 2022, 2:15pm</t>
  </si>
  <si>
    <t>Rosalva Rodriguez</t>
  </si>
  <si>
    <t>CAc7bf4220b7c4d4b3c9ed2624c24f3f9a</t>
  </si>
  <si>
    <t>+18172234253</t>
  </si>
  <si>
    <t>https://podio.com/realtysimplifiedllccom/back-office-reivolution-8ke5s5/apps/communications/items/28958</t>
  </si>
  <si>
    <t>20 Jul 2022, 1:53pm</t>
  </si>
  <si>
    <t>[Listen](http://rec.phone.smrt.studio/2010-04-01/Accounts/AC628c46aab1f10744e6b2714cffe352cd/Recordings/RE1f420f2c727506f93872b86720fe83c8)</t>
  </si>
  <si>
    <t>CA0b6c29ff0fa2b305dcd598a58b96c287</t>
  </si>
  <si>
    <t>+12104225136</t>
  </si>
  <si>
    <t>https://podio.com/realtysimplifiedllccom/back-office-reivolution-8ke5s5/apps/communications/items/28951</t>
  </si>
  <si>
    <t>20 Jul 2022, 1:08pm</t>
  </si>
  <si>
    <t>CAd408d63f915d9061dbe84037c9933989</t>
  </si>
  <si>
    <t>https://podio.com/realtysimplifiedllccom/back-office-reivolution-8ke5s5/apps/communications/items/28950</t>
  </si>
  <si>
    <t>CA5b1956ec333b334122bba1c8cffc9606</t>
  </si>
  <si>
    <t>+19569860545</t>
  </si>
  <si>
    <t>https://podio.com/realtysimplifiedllccom/back-office-reivolution-8ke5s5/apps/communications/items/28949</t>
  </si>
  <si>
    <t>20 Jul 2022, 1:07pm</t>
  </si>
  <si>
    <t>CA2f1bd4bab909a7ba7743cea584829de1</t>
  </si>
  <si>
    <t>https://podio.com/realtysimplifiedllccom/back-office-reivolution-8ke5s5/apps/communications/items/28947</t>
  </si>
  <si>
    <t>20 Jul 2022, 1:06pm</t>
  </si>
  <si>
    <t>CA6f7d0e1e65790877169822f5786eaffd</t>
  </si>
  <si>
    <t>+12106411910</t>
  </si>
  <si>
    <t>https://podio.com/realtysimplifiedllccom/back-office-reivolution-8ke5s5/apps/communications/items/28946</t>
  </si>
  <si>
    <t>20 Jul 2022, 1:05pm</t>
  </si>
  <si>
    <t>CAd0c8fd43b9b7613b99c60be4a1e526ee</t>
  </si>
  <si>
    <t>https://podio.com/realtysimplifiedllccom/back-office-reivolution-8ke5s5/apps/communications/items/28945</t>
  </si>
  <si>
    <t>JorgeAguiniga</t>
  </si>
  <si>
    <t>CAd99ee7ba48d325458d5f8c25bb2120b2</t>
  </si>
  <si>
    <t>+17139218122</t>
  </si>
  <si>
    <t>https://podio.com/realtysimplifiedllccom/back-office-reivolution-8ke5s5/apps/communications/items/28939</t>
  </si>
  <si>
    <t>20 Jul 2022, 12:42pm</t>
  </si>
  <si>
    <t>[Listen](http://rec.phone.smrt.studio/2010-04-01/Accounts/AC628c46aab1f10744e6b2714cffe352cd/Recordings/RE55ce585be32bdb0def03ded717164628)</t>
  </si>
  <si>
    <t>CA0b3c0210aa977c763faa048f8304ac52</t>
  </si>
  <si>
    <t>+12108773077</t>
  </si>
  <si>
    <t>https://podio.com/realtysimplifiedllccom/back-office-reivolution-8ke5s5/apps/communications/items/28936</t>
  </si>
  <si>
    <t>20 Jul 2022, 12:09pm</t>
  </si>
  <si>
    <t>CA4527ae7b7345b834c244152a00bf5002</t>
  </si>
  <si>
    <t>https://podio.com/realtysimplifiedllccom/back-office-reivolution-8ke5s5/apps/communications/items/28935</t>
  </si>
  <si>
    <t>Marilyn And</t>
  </si>
  <si>
    <t>CAa438b5cc16dccd3ea63969f1f3ab94c2</t>
  </si>
  <si>
    <t>+12819893672</t>
  </si>
  <si>
    <t>https://podio.com/realtysimplifiedllccom/back-office-reivolution-8ke5s5/apps/communications/items/28922</t>
  </si>
  <si>
    <t>20 Jul 2022, 11:23am</t>
  </si>
  <si>
    <t>[Listen](http://rec.phone.smrt.studio/2010-04-01/Accounts/AC628c46aab1f10744e6b2714cffe352cd/Recordings/REee30bfe5ab641146ec6d2a3b38593224)</t>
  </si>
  <si>
    <t>CAf31d431c08324c72a502bdf70f4de9a2</t>
  </si>
  <si>
    <t>https://podio.com/realtysimplifiedllccom/back-office-reivolution-8ke5s5/apps/communications/items/28917</t>
  </si>
  <si>
    <t>20 Jul 2022, 10:50am</t>
  </si>
  <si>
    <t>[Listen](http://rec.phone.smrt.studio/2010-04-01/Accounts/AC628c46aab1f10744e6b2714cffe352cd/Recordings/REb6168727106b639d1aaf862736aa59aa)</t>
  </si>
  <si>
    <t>CAa5c2912152fd0d609ac86d9241d29b3e</t>
  </si>
  <si>
    <t>https://podio.com/realtysimplifiedllccom/back-office-reivolution-8ke5s5/apps/communications/items/28915</t>
  </si>
  <si>
    <t>20 Jul 2022, 10:46am</t>
  </si>
  <si>
    <t>CA96bfd493a43848f509c8ba14d5635226</t>
  </si>
  <si>
    <t>https://podio.com/realtysimplifiedllccom/back-office-reivolution-8ke5s5/apps/communications/items/28899</t>
  </si>
  <si>
    <t>19 Jul 2022, 6:32pm</t>
  </si>
  <si>
    <t>[Listen](http://rec.phone.smrt.studio/2010-04-01/Accounts/AC628c46aab1f10744e6b2714cffe352cd/Recordings/REea9fe68e3e0f7ff40e13e96b7d522e99)</t>
  </si>
  <si>
    <t>CA7d935b8490aeffdd661138e25937427f</t>
  </si>
  <si>
    <t>https://podio.com/realtysimplifiedllccom/back-office-reivolution-8ke5s5/apps/communications/items/28889</t>
  </si>
  <si>
    <t>19 Jul 2022, 6:01pm</t>
  </si>
  <si>
    <t>CAc415b411bed492e5ca9d65857711c581</t>
  </si>
  <si>
    <t>https://podio.com/realtysimplifiedllccom/back-office-reivolution-8ke5s5/apps/communications/items/28887</t>
  </si>
  <si>
    <t>19 Jul 2022, 5:50pm</t>
  </si>
  <si>
    <t>CA1650916d45b6407f57ad0d1ee40910a8</t>
  </si>
  <si>
    <t>https://podio.com/realtysimplifiedllccom/back-office-reivolution-8ke5s5/apps/communications/items/28882</t>
  </si>
  <si>
    <t>19 Jul 2022, 5:25pm</t>
  </si>
  <si>
    <t>[Listen](http://rec.phone.smrt.studio/2010-04-01/Accounts/AC628c46aab1f10744e6b2714cffe352cd/Recordings/REe4ff4d9b669908115ae8cf69318cbd55)</t>
  </si>
  <si>
    <t>CAb675bca19e99e5e1dbcab349fc6d0157</t>
  </si>
  <si>
    <t>https://podio.com/realtysimplifiedllccom/back-office-reivolution-8ke5s5/apps/communications/items/28881</t>
  </si>
  <si>
    <t>19 Jul 2022, 5:23pm</t>
  </si>
  <si>
    <t>[Listen](http://rec.phone.smrt.studio/2010-04-01/Accounts/AC628c46aab1f10744e6b2714cffe352cd/Recordings/REa8dc76148dddfcdbf2bd8b97b480fc22)</t>
  </si>
  <si>
    <t>CA90269bd89bedd8e57460b1486a5a5c12</t>
  </si>
  <si>
    <t>https://podio.com/realtysimplifiedllccom/back-office-reivolution-8ke5s5/apps/communications/items/28879</t>
  </si>
  <si>
    <t>19 Jul 2022, 5:15pm</t>
  </si>
  <si>
    <t>CA60058cd70b897a92fdd49f8af467977c</t>
  </si>
  <si>
    <t>https://podio.com/realtysimplifiedllccom/back-office-reivolution-8ke5s5/apps/communications/items/28878</t>
  </si>
  <si>
    <t>CA29d8f547d6a5846542b198ba208f7c71</t>
  </si>
  <si>
    <t>https://podio.com/realtysimplifiedllccom/back-office-reivolution-8ke5s5/apps/communications/items/28876</t>
  </si>
  <si>
    <t>19 Jul 2022, 5:09pm</t>
  </si>
  <si>
    <t>CA3901f8bad8ee0061961db3e34bbd5b71</t>
  </si>
  <si>
    <t>https://podio.com/realtysimplifiedllccom/back-office-reivolution-8ke5s5/apps/communications/items/28875</t>
  </si>
  <si>
    <t>19 Jul 2022, 5:08pm</t>
  </si>
  <si>
    <t>Jewel Browne</t>
  </si>
  <si>
    <t>CAa95ca066d15aba8708760dbb94ebab2c</t>
  </si>
  <si>
    <t>+18326072494</t>
  </si>
  <si>
    <t>https://podio.com/realtysimplifiedllccom/back-office-reivolution-8ke5s5/apps/communications/items/28872</t>
  </si>
  <si>
    <t>19 Jul 2022, 4:26pm</t>
  </si>
  <si>
    <t>CA8703a0dd31de52992c7962232a85b936</t>
  </si>
  <si>
    <t>https://podio.com/realtysimplifiedllccom/back-office-reivolution-8ke5s5/apps/communications/items/28871</t>
  </si>
  <si>
    <t>19 Jul 2022, 4:24pm</t>
  </si>
  <si>
    <t>Emad Zayed Buyer</t>
  </si>
  <si>
    <t>CAa292cf1f9066feda6a1936b4d834da24</t>
  </si>
  <si>
    <t>+18327236097</t>
  </si>
  <si>
    <t>https://podio.com/realtysimplifiedllccom/back-office-reivolution-8ke5s5/apps/communications/items/28867</t>
  </si>
  <si>
    <t>19 Jul 2022, 4:20pm</t>
  </si>
  <si>
    <t>[Listen](http://rec.phone.smrt.studio/2010-04-01/Accounts/AC628c46aab1f10744e6b2714cffe352cd/Recordings/REf8464c07c362805165bc549797dcdfda)</t>
  </si>
  <si>
    <t>CA1680b521272b177e1d618bc3f82d28f7</t>
  </si>
  <si>
    <t>https://podio.com/realtysimplifiedllccom/back-office-reivolution-8ke5s5/apps/communications/items/28864</t>
  </si>
  <si>
    <t>19 Jul 2022, 4:15pm</t>
  </si>
  <si>
    <t>CA0f29916db6eff8c71c6658c2fac22bc8</t>
  </si>
  <si>
    <t>https://podio.com/realtysimplifiedllccom/back-office-reivolution-8ke5s5/apps/communications/items/28858</t>
  </si>
  <si>
    <t>19 Jul 2022, 2:56pm</t>
  </si>
  <si>
    <t>[Listen](http://rec.phone.smrt.studio/2010-04-01/Accounts/AC628c46aab1f10744e6b2714cffe352cd/Recordings/RE57ca9a18d75e17e3d60c910b6ed26068)</t>
  </si>
  <si>
    <t>CA7c6cc4621df7a7850332028e436b9e0e</t>
  </si>
  <si>
    <t>https://podio.com/realtysimplifiedllccom/back-office-reivolution-8ke5s5/apps/communications/items/28857</t>
  </si>
  <si>
    <t>19 Jul 2022, 2:55pm</t>
  </si>
  <si>
    <t>Rony Rodriguez</t>
  </si>
  <si>
    <t>CAf29f722c7ed8df39f0b37d8344352054</t>
  </si>
  <si>
    <t>+18328054136</t>
  </si>
  <si>
    <t>https://podio.com/realtysimplifiedllccom/back-office-reivolution-8ke5s5/apps/communications/items/28855</t>
  </si>
  <si>
    <t>19 Jul 2022, 2:45pm</t>
  </si>
  <si>
    <t>[Listen](http://rec.phone.smrt.studio/2010-04-01/Accounts/AC628c46aab1f10744e6b2714cffe352cd/Recordings/RE40bdf4db7b28813318d7780fe81cc715)</t>
  </si>
  <si>
    <t>CAdbeb4a493d9756579d76b08089b5941c</t>
  </si>
  <si>
    <t>https://podio.com/realtysimplifiedllccom/back-office-reivolution-8ke5s5/apps/communications/items/28854</t>
  </si>
  <si>
    <t>19 Jul 2022, 2:44pm</t>
  </si>
  <si>
    <t>CA2bd073c98940d309462b66efa42e5733</t>
  </si>
  <si>
    <t>https://podio.com/realtysimplifiedllccom/back-office-reivolution-8ke5s5/apps/communications/items/28850</t>
  </si>
  <si>
    <t>19 Jul 2022, 2:29pm</t>
  </si>
  <si>
    <t>[Listen](http://rec.phone.smrt.studio/2010-04-01/Accounts/AC628c46aab1f10744e6b2714cffe352cd/Recordings/RE3088600927205ec889293f366991a004)</t>
  </si>
  <si>
    <t>CA28ee2dfbbde30be545c86b4b6c21e19c</t>
  </si>
  <si>
    <t>https://podio.com/realtysimplifiedllccom/back-office-reivolution-8ke5s5/apps/communications/items/28849</t>
  </si>
  <si>
    <t>CA2c9ca261d6c9e7a923c301432eed44e9</t>
  </si>
  <si>
    <t>https://podio.com/realtysimplifiedllccom/back-office-reivolution-8ke5s5/apps/communications/items/28847</t>
  </si>
  <si>
    <t>19 Jul 2022, 2:27pm</t>
  </si>
  <si>
    <t>Sandra Flores</t>
  </si>
  <si>
    <t>CA5ec37e2893d91fbcff93266de115e4b8</t>
  </si>
  <si>
    <t>+12106956679</t>
  </si>
  <si>
    <t>https://podio.com/realtysimplifiedllccom/back-office-reivolution-8ke5s5/apps/communications/items/28845</t>
  </si>
  <si>
    <t>19 Jul 2022, 2:23pm</t>
  </si>
  <si>
    <t>CA81850414d47c7e66aff613866715ee0d</t>
  </si>
  <si>
    <t>+17134922184</t>
  </si>
  <si>
    <t>https://podio.com/realtysimplifiedllccom/back-office-reivolution-8ke5s5/apps/communications/items/28841</t>
  </si>
  <si>
    <t>19 Jul 2022, 1:17pm</t>
  </si>
  <si>
    <t>[Listen](http://rec.phone.smrt.studio/2010-04-01/Accounts/AC628c46aab1f10744e6b2714cffe352cd/Recordings/REd18671070dedf6cc8a90b412e1e1fca0)</t>
  </si>
  <si>
    <t>CA48c547f10d4713d58a5dd3997ed3ff9e</t>
  </si>
  <si>
    <t>https://podio.com/realtysimplifiedllccom/back-office-reivolution-8ke5s5/apps/communications/items/28840</t>
  </si>
  <si>
    <t>19 Jul 2022, 1:03pm</t>
  </si>
  <si>
    <t>[Listen](http://rec.phone.smrt.studio/2010-04-01/Accounts/AC628c46aab1f10744e6b2714cffe352cd/Recordings/REcd02052b00d1c2da24bfed062073f55f)</t>
  </si>
  <si>
    <t>CA874c1805380da18c0b87d2b2ad83a264</t>
  </si>
  <si>
    <t>https://podio.com/realtysimplifiedllccom/back-office-reivolution-8ke5s5/apps/communications/items/28836</t>
  </si>
  <si>
    <t>19 Jul 2022, 12:44pm</t>
  </si>
  <si>
    <t>[Listen](http://rec.phone.smrt.studio/2010-04-01/Accounts/AC628c46aab1f10744e6b2714cffe352cd/Recordings/REcb3a209321bc88864fad1513c6fef1a3)</t>
  </si>
  <si>
    <t>CAa2babf03f10bab802554b12de9becbf1</t>
  </si>
  <si>
    <t>https://podio.com/realtysimplifiedllccom/back-office-reivolution-8ke5s5/apps/communications/items/28835</t>
  </si>
  <si>
    <t>[Listen](http://rec.phone.smrt.studio/2010-04-01/Accounts/AC628c46aab1f10744e6b2714cffe352cd/Recordings/REeb7476b54d3dcfeedd0d2c8d9446b012)</t>
  </si>
  <si>
    <t>Karen Garza-Hansen</t>
  </si>
  <si>
    <t>CAbee115c0d8e18206a8c6f7a2d4300370</t>
  </si>
  <si>
    <t>+12104452826</t>
  </si>
  <si>
    <t>https://podio.com/realtysimplifiedllccom/back-office-reivolution-8ke5s5/apps/communications/items/28834</t>
  </si>
  <si>
    <t>19 Jul 2022, 12:40pm</t>
  </si>
  <si>
    <t>[Listen](http://rec.phone.smrt.studio/2010-04-01/Accounts/AC628c46aab1f10744e6b2714cffe352cd/Recordings/REeb85c993f8886b6ee6e059d0ec51d9cf)</t>
  </si>
  <si>
    <t>CA85ef6caa26102763ab6de2d3d08eb3fc</t>
  </si>
  <si>
    <t>https://podio.com/realtysimplifiedllccom/back-office-reivolution-8ke5s5/apps/communications/items/28833</t>
  </si>
  <si>
    <t>[Listen](http://rec.phone.smrt.studio/2010-04-01/Accounts/AC628c46aab1f10744e6b2714cffe352cd/Recordings/RE33af0ad694b1bfa8200d3666ff6748d2)</t>
  </si>
  <si>
    <t>Delarosa Nadine</t>
  </si>
  <si>
    <t>CA907aa2779da8e8bb0c7f5b5541a7deb7</t>
  </si>
  <si>
    <t>+17608459174</t>
  </si>
  <si>
    <t>https://podio.com/realtysimplifiedllccom/back-office-reivolution-8ke5s5/apps/communications/items/28832</t>
  </si>
  <si>
    <t>19 Jul 2022, 12:31pm</t>
  </si>
  <si>
    <t>CAc89916985779589c2d2e9ec1f4bd0c0d</t>
  </si>
  <si>
    <t>https://podio.com/realtysimplifiedllccom/back-office-reivolution-8ke5s5/apps/communications/items/28830</t>
  </si>
  <si>
    <t>19 Jul 2022, 12:28pm</t>
  </si>
  <si>
    <t>CA8c67d502a4df51022825da86452d1b1e</t>
  </si>
  <si>
    <t>+12105173750</t>
  </si>
  <si>
    <t>https://podio.com/realtysimplifiedllccom/back-office-reivolution-8ke5s5/apps/communications/items/28829</t>
  </si>
  <si>
    <t>19 Jul 2022, 12:22pm</t>
  </si>
  <si>
    <t>[Listen](http://rec.phone.smrt.studio/2010-04-01/Accounts/AC628c46aab1f10744e6b2714cffe352cd/Recordings/RE9ca5ea83965a94c06531441959bebf94)</t>
  </si>
  <si>
    <t>CAa615ef4c2a05e714d1fae1f3982a9b53</t>
  </si>
  <si>
    <t>https://podio.com/realtysimplifiedllccom/back-office-reivolution-8ke5s5/apps/communications/items/28828</t>
  </si>
  <si>
    <t>19 Jul 2022, 12:19pm</t>
  </si>
  <si>
    <t>[Listen](http://rec.phone.smrt.studio/2010-04-01/Accounts/AC628c46aab1f10744e6b2714cffe352cd/Recordings/REe445b3c50f36d4e8094cbae6d38c596c)</t>
  </si>
  <si>
    <t>CA6704b3e30f0a23f679861d57dfd25bb7</t>
  </si>
  <si>
    <t>https://podio.com/realtysimplifiedllccom/back-office-reivolution-8ke5s5/apps/communications/items/28827</t>
  </si>
  <si>
    <t>19 Jul 2022, 12:18pm</t>
  </si>
  <si>
    <t>[Listen](http://rec.phone.smrt.studio/2010-04-01/Accounts/AC628c46aab1f10744e6b2714cffe352cd/Recordings/RE4bc6d37134e1ff3f797638d69bf015d8)</t>
  </si>
  <si>
    <t>CAfb1606e339db6b78a6199e52d3ceb222</t>
  </si>
  <si>
    <t>https://podio.com/realtysimplifiedllccom/back-office-reivolution-8ke5s5/apps/communications/items/28824</t>
  </si>
  <si>
    <t>19 Jul 2022, 12:04pm</t>
  </si>
  <si>
    <t>CA0f087b7fdae759644da863667858b7e5</t>
  </si>
  <si>
    <t>https://podio.com/realtysimplifiedllccom/back-office-reivolution-8ke5s5/apps/communications/items/28823</t>
  </si>
  <si>
    <t>CAaab9c21cdbe5efa195fd89542afb1c32</t>
  </si>
  <si>
    <t>https://podio.com/realtysimplifiedllccom/back-office-reivolution-8ke5s5/apps/communications/items/28822</t>
  </si>
  <si>
    <t>19 Jul 2022, 12:03pm</t>
  </si>
  <si>
    <t>CAb339a4127b806e6b7dfff2c6e990e70d</t>
  </si>
  <si>
    <t>https://podio.com/realtysimplifiedllccom/back-office-reivolution-8ke5s5/apps/communications/items/28821</t>
  </si>
  <si>
    <t>19 Jul 2022, 11:51am</t>
  </si>
  <si>
    <t>[Listen](http://rec.phone.smrt.studio/2010-04-01/Accounts/AC628c46aab1f10744e6b2714cffe352cd/Recordings/RE3e0491f8d4e7ca56336f847f15c9b795)</t>
  </si>
  <si>
    <t>CAa01e5cc722a8be09dca97f802e24b2a9</t>
  </si>
  <si>
    <t>https://podio.com/realtysimplifiedllccom/back-office-reivolution-8ke5s5/apps/communications/items/28820</t>
  </si>
  <si>
    <t>19 Jul 2022, 11:49am</t>
  </si>
  <si>
    <t>[Listen](http://rec.phone.smrt.studio/2010-04-01/Accounts/AC628c46aab1f10744e6b2714cffe352cd/Recordings/RE74d8172d1fdd112685dd102f6f0817ba)</t>
  </si>
  <si>
    <t>CA879bc508c1693f9250737994ab40dac0</t>
  </si>
  <si>
    <t>https://podio.com/realtysimplifiedllccom/back-office-reivolution-8ke5s5/apps/communications/items/28818</t>
  </si>
  <si>
    <t>19 Jul 2022, 11:34am</t>
  </si>
  <si>
    <t>Morrow Kirk</t>
  </si>
  <si>
    <t>CA095ab44fa34cd2e91a3644115bea348c</t>
  </si>
  <si>
    <t>+15126995472</t>
  </si>
  <si>
    <t>https://podio.com/realtysimplifiedllccom/back-office-reivolution-8ke5s5/apps/communications/items/28815</t>
  </si>
  <si>
    <t>19 Jul 2022, 11:22am</t>
  </si>
  <si>
    <t>CAf38a78d8a2f6af3e7440def038752da4</t>
  </si>
  <si>
    <t>https://podio.com/realtysimplifiedllccom/back-office-reivolution-8ke5s5/apps/communications/items/28814</t>
  </si>
  <si>
    <t>19 Jul 2022, 11:21am</t>
  </si>
  <si>
    <t>CA893c2112b1a27aa18903b7cccb5c3695</t>
  </si>
  <si>
    <t>https://podio.com/realtysimplifiedllccom/back-office-reivolution-8ke5s5/apps/communications/items/28811</t>
  </si>
  <si>
    <t>19 Jul 2022, 10:54am</t>
  </si>
  <si>
    <t>[Listen](http://rec.phone.smrt.studio/2010-04-01/Accounts/AC628c46aab1f10744e6b2714cffe352cd/Recordings/RE9873cf2033bc315f227aedac4a45d566)</t>
  </si>
  <si>
    <t>CA78cf4f82e2022b3564648ad02283f330</t>
  </si>
  <si>
    <t>https://podio.com/realtysimplifiedllccom/back-office-reivolution-8ke5s5/apps/communications/items/28810</t>
  </si>
  <si>
    <t>[Listen](http://rec.phone.smrt.studio/2010-04-01/Accounts/AC628c46aab1f10744e6b2714cffe352cd/Recordings/REddca81ee504a39afeaeb2e3ea2e0d37b)</t>
  </si>
  <si>
    <t>CA0c0b28def81efe72c0c9e38bd7e232b1</t>
  </si>
  <si>
    <t>https://podio.com/realtysimplifiedllccom/back-office-reivolution-8ke5s5/apps/communications/items/28809</t>
  </si>
  <si>
    <t>19 Jul 2022, 10:52am</t>
  </si>
  <si>
    <t>CA46e5ed61a1d0c7d1c99675110ae85e8a</t>
  </si>
  <si>
    <t>https://podio.com/realtysimplifiedllccom/back-office-reivolution-8ke5s5/apps/communications/items/28808</t>
  </si>
  <si>
    <t>[Listen](http://rec.phone.smrt.studio/2010-04-01/Accounts/AC628c46aab1f10744e6b2714cffe352cd/Recordings/RE905bd0d7de901ee337bf7f6fb2b9f611)</t>
  </si>
  <si>
    <t>CA8f0605874f224d32fea86b10572aa984</t>
  </si>
  <si>
    <t>https://podio.com/realtysimplifiedllccom/back-office-reivolution-8ke5s5/apps/communications/items/28806</t>
  </si>
  <si>
    <t>19 Jul 2022, 10:34am</t>
  </si>
  <si>
    <t>CAed0087d1bfcad20464fec46c011ddeac</t>
  </si>
  <si>
    <t>https://podio.com/realtysimplifiedllccom/back-office-reivolution-8ke5s5/apps/communications/items/28805</t>
  </si>
  <si>
    <t>19 Jul 2022, 10:33am</t>
  </si>
  <si>
    <t>Jimenez Flores</t>
  </si>
  <si>
    <t>CA63042546e1677659dfa812502a715981</t>
  </si>
  <si>
    <t>+12108332835</t>
  </si>
  <si>
    <t>https://podio.com/realtysimplifiedllccom/back-office-reivolution-8ke5s5/apps/communications/items/28804</t>
  </si>
  <si>
    <t>19 Jul 2022, 10:23am</t>
  </si>
  <si>
    <t>[Listen](http://rec.phone.smrt.studio/2010-04-01/Accounts/AC628c46aab1f10744e6b2714cffe352cd/Recordings/REf745ecd4bc3bfe2e55bf5185ae13efd2)</t>
  </si>
  <si>
    <t>CA617f52aa05d98ecb4111b562a8b2da73</t>
  </si>
  <si>
    <t>https://podio.com/realtysimplifiedllccom/back-office-reivolution-8ke5s5/apps/communications/items/28803</t>
  </si>
  <si>
    <t>19 Jul 2022, 10:22am</t>
  </si>
  <si>
    <t>CA19d256a83fa7a028a290e318d6e7cf8d</t>
  </si>
  <si>
    <t>https://podio.com/realtysimplifiedllccom/back-office-reivolution-8ke5s5/apps/communications/items/28802</t>
  </si>
  <si>
    <t>19 Jul 2022, 10:15am</t>
  </si>
  <si>
    <t>CAdbc4af866f31ad0476c6569003dfdebb</t>
  </si>
  <si>
    <t>https://podio.com/realtysimplifiedllccom/back-office-reivolution-8ke5s5/apps/communications/items/28797</t>
  </si>
  <si>
    <t>18 Jul 2022, 6:25pm</t>
  </si>
  <si>
    <t>[Listen](http://rec.phone.smrt.studio/2010-04-01/Accounts/AC628c46aab1f10744e6b2714cffe352cd/Recordings/RE8a13e4ebda0173472023199817a4ca5e)</t>
  </si>
  <si>
    <t>CA01984fe8d6c944cc27bc0c3805aad935</t>
  </si>
  <si>
    <t>https://podio.com/realtysimplifiedllccom/back-office-reivolution-8ke5s5/apps/communications/items/28786</t>
  </si>
  <si>
    <t>18 Jul 2022, 3:35pm</t>
  </si>
  <si>
    <t>[Listen](http://rec.phone.smrt.studio/2010-04-01/Accounts/AC628c46aab1f10744e6b2714cffe352cd/Recordings/REcfa0b51163f5d105539bd0ace7163d2d)</t>
  </si>
  <si>
    <t>CA540524b0040111320bf079ac249e74ec</t>
  </si>
  <si>
    <t>https://podio.com/realtysimplifiedllccom/back-office-reivolution-8ke5s5/apps/communications/items/28784</t>
  </si>
  <si>
    <t>18 Jul 2022, 3:26pm</t>
  </si>
  <si>
    <t>CAf7ff05a920d89088fbea19d2f1c16cd4</t>
  </si>
  <si>
    <t>https://podio.com/realtysimplifiedllccom/back-office-reivolution-8ke5s5/apps/communications/items/28783</t>
  </si>
  <si>
    <t>CA5d8ecd919e0e91f77539f8ec8ea201db</t>
  </si>
  <si>
    <t>https://podio.com/realtysimplifiedllccom/back-office-reivolution-8ke5s5/apps/communications/items/28776</t>
  </si>
  <si>
    <t>18 Jul 2022, 3:15pm</t>
  </si>
  <si>
    <t>[Listen](http://rec.phone.smrt.studio/2010-04-01/Accounts/AC628c46aab1f10744e6b2714cffe352cd/Recordings/REb8a018d0e99c20778ac295c01614fbab)</t>
  </si>
  <si>
    <t>CAca8dbdc640a2a9258b427393fe6012c5</t>
  </si>
  <si>
    <t>https://podio.com/realtysimplifiedllccom/back-office-reivolution-8ke5s5/apps/communications/items/28774</t>
  </si>
  <si>
    <t>CA219097613d03ecbc6e8b630e8cc2b0d8</t>
  </si>
  <si>
    <t>https://podio.com/realtysimplifiedllccom/back-office-reivolution-8ke5s5/apps/communications/items/28768</t>
  </si>
  <si>
    <t>18 Jul 2022, 2:28pm</t>
  </si>
  <si>
    <t>CAffc402a82a9593409191c8951b3e722e</t>
  </si>
  <si>
    <t>https://podio.com/realtysimplifiedllccom/back-office-reivolution-8ke5s5/apps/communications/items/28767</t>
  </si>
  <si>
    <t>CAd4647ca877d16d541685c06f749906be</t>
  </si>
  <si>
    <t>https://podio.com/realtysimplifiedllccom/back-office-reivolution-8ke5s5/apps/communications/items/28765</t>
  </si>
  <si>
    <t>18 Jul 2022, 2:26pm</t>
  </si>
  <si>
    <t>CA39e75349c4fbd73db72310440e1f2fe2</t>
  </si>
  <si>
    <t>https://podio.com/realtysimplifiedllccom/back-office-reivolution-8ke5s5/apps/communications/items/28764</t>
  </si>
  <si>
    <t>18 Jul 2022, 2:25pm</t>
  </si>
  <si>
    <t>CAe6c001258607fc27c7cf7dcc66c79028</t>
  </si>
  <si>
    <t>https://podio.com/realtysimplifiedllccom/back-office-reivolution-8ke5s5/apps/communications/items/28760</t>
  </si>
  <si>
    <t>18 Jul 2022, 2:14pm</t>
  </si>
  <si>
    <t>[Listen](http://rec.phone.smrt.studio/2010-04-01/Accounts/AC628c46aab1f10744e6b2714cffe352cd/Recordings/REb0365f25be03e80214162e2ab0f98dc5)</t>
  </si>
  <si>
    <t>CA28661edcf898f42a20b50e36ebefe416</t>
  </si>
  <si>
    <t>https://podio.com/realtysimplifiedllccom/back-office-reivolution-8ke5s5/apps/communications/items/28759</t>
  </si>
  <si>
    <t>[Listen](http://rec.phone.smrt.studio/2010-04-01/Accounts/AC628c46aab1f10744e6b2714cffe352cd/Recordings/RE1928dcc89b54250e662a5ae44dbdd7ea)</t>
  </si>
  <si>
    <t>Reinaldo Diaz</t>
  </si>
  <si>
    <t>CA5d518c18af86381985e2b38d1ec5690e</t>
  </si>
  <si>
    <t>+18324876724</t>
  </si>
  <si>
    <t>https://podio.com/realtysimplifiedllccom/back-office-reivolution-8ke5s5/apps/communications/items/28758</t>
  </si>
  <si>
    <t>18 Jul 2022, 2:12pm</t>
  </si>
  <si>
    <t>CA66931eaa58f91c76cfc6744f06bb6e01</t>
  </si>
  <si>
    <t>https://podio.com/realtysimplifiedllccom/back-office-reivolution-8ke5s5/apps/communications/items/28739</t>
  </si>
  <si>
    <t>18 Jul 2022, 11:24am</t>
  </si>
  <si>
    <t>CA19bd4b85e188fafdec077a8a5cb06148</t>
  </si>
  <si>
    <t>https://podio.com/realtysimplifiedllccom/back-office-reivolution-8ke5s5/apps/communications/items/28738</t>
  </si>
  <si>
    <t>18 Jul 2022, 11:21am</t>
  </si>
  <si>
    <t>CA38a1d428d50e64563cfdb8558feea8dc</t>
  </si>
  <si>
    <t>https://podio.com/realtysimplifiedllccom/back-office-reivolution-8ke5s5/apps/communications/items/28737</t>
  </si>
  <si>
    <t>18 Jul 2022, 11:20am</t>
  </si>
  <si>
    <t>Antonio Gonzalez (Spanish Speaker)</t>
  </si>
  <si>
    <t>CAa82bb00e6c9ff877e8201eea0e93581f</t>
  </si>
  <si>
    <t>+12109276086</t>
  </si>
  <si>
    <t>https://podio.com/realtysimplifiedllccom/back-office-reivolution-8ke5s5/apps/communications/items/28735</t>
  </si>
  <si>
    <t>18 Jul 2022, 11:15am</t>
  </si>
  <si>
    <t>CA8445069da8edf2338262b3209d4a5d32</t>
  </si>
  <si>
    <t>https://podio.com/realtysimplifiedllccom/back-office-reivolution-8ke5s5/apps/communications/items/28734</t>
  </si>
  <si>
    <t>18 Jul 2022, 11:14am</t>
  </si>
  <si>
    <t>CA1174d83cd612c794dd1472afb0ea1620</t>
  </si>
  <si>
    <t>[Listen](http://rec.phone.smrt.studio/2010-04-01/Accounts/AC628c46aab1f10744e6b2714cffe352cd/Recordings/RE04a3125402c49dc3e79a06d75130096f)</t>
  </si>
  <si>
    <t>CA437c611fbef640dad49f18708b89f24e</t>
  </si>
  <si>
    <t>https://podio.com/realtysimplifiedllccom/back-office-reivolution-8ke5s5/apps/communications/items/28732</t>
  </si>
  <si>
    <t>18 Jul 2022, 11:11am</t>
  </si>
  <si>
    <t>[Listen](http://rec.phone.smrt.studio/2010-04-01/Accounts/AC628c46aab1f10744e6b2714cffe352cd/Recordings/RE8ded70a68151707fda94ea727ef320ed)</t>
  </si>
  <si>
    <t>Francisco Ceballos</t>
  </si>
  <si>
    <t>CA9b9106a5e8dc67630cab096f4906f1e9</t>
  </si>
  <si>
    <t>+18322567562</t>
  </si>
  <si>
    <t>https://podio.com/realtysimplifiedllccom/back-office-reivolution-8ke5s5/apps/communications/items/28726</t>
  </si>
  <si>
    <t>18 Jul 2022, 10:58am</t>
  </si>
  <si>
    <t>CAf85b6d83140bd87c885db58821d76012</t>
  </si>
  <si>
    <t>https://podio.com/realtysimplifiedllccom/back-office-reivolution-8ke5s5/apps/communications/items/28725</t>
  </si>
  <si>
    <t>Jerry Smith</t>
  </si>
  <si>
    <t>CAcd50f9cf27f66a1c5f20c111c0dcfbc5</t>
  </si>
  <si>
    <t>+18328234120</t>
  </si>
  <si>
    <t>https://podio.com/realtysimplifiedllccom/back-office-reivolution-8ke5s5/apps/communications/items/28723</t>
  </si>
  <si>
    <t>18 Jul 2022, 10:54am</t>
  </si>
  <si>
    <t>CAbc5a11095f711b31ac91fd47c91c0158</t>
  </si>
  <si>
    <t>https://podio.com/realtysimplifiedllccom/back-office-reivolution-8ke5s5/apps/communications/items/28722</t>
  </si>
  <si>
    <t>18 Jul 2022, 10:53am</t>
  </si>
  <si>
    <t>CA26a7d1d42fd58ff913e70b7b3b7ed827</t>
  </si>
  <si>
    <t>https://podio.com/realtysimplifiedllccom/back-office-reivolution-8ke5s5/apps/communications/items/28721</t>
  </si>
  <si>
    <t>18 Jul 2022, 10:50am</t>
  </si>
  <si>
    <t>Rosenda B Martinez</t>
  </si>
  <si>
    <t>CA8d0d90bf68bc7df752bf4f8b7d99b8a6</t>
  </si>
  <si>
    <t>+18325739930</t>
  </si>
  <si>
    <t>https://podio.com/realtysimplifiedllccom/back-office-reivolution-8ke5s5/apps/communications/items/28687</t>
  </si>
  <si>
    <t>15 Jul 2022, 6:14pm</t>
  </si>
  <si>
    <t>[Listen](http://rec.phone.smrt.studio/2010-04-01/Accounts/AC628c46aab1f10744e6b2714cffe352cd/Recordings/REb016938926f4da42c3f7e948eea25c21)</t>
  </si>
  <si>
    <t>CA7bac555e21965c6a0b90ce8cb9cda75e</t>
  </si>
  <si>
    <t>https://podio.com/realtysimplifiedllccom/back-office-reivolution-8ke5s5/apps/communications/items/28686</t>
  </si>
  <si>
    <t>15 Jul 2022, 6:13pm</t>
  </si>
  <si>
    <t>[Listen](http://rec.phone.smrt.studio/2010-04-01/Accounts/AC628c46aab1f10744e6b2714cffe352cd/Recordings/RE1b2956ae57d950d554d825a60560257e)</t>
  </si>
  <si>
    <t>Tomasita Garza</t>
  </si>
  <si>
    <t>CAe8274c8043381225bbe3a3e4bbdd7cd9</t>
  </si>
  <si>
    <t>+17132918913</t>
  </si>
  <si>
    <t>https://podio.com/realtysimplifiedllccom/back-office-reivolution-8ke5s5/apps/communications/items/28682</t>
  </si>
  <si>
    <t>15 Jul 2022, 6:09pm</t>
  </si>
  <si>
    <t>CA7288e5dd409db3dbdb67c84570f74152</t>
  </si>
  <si>
    <t>https://podio.com/realtysimplifiedllccom/back-office-reivolution-8ke5s5/apps/communications/items/28681</t>
  </si>
  <si>
    <t>CAa9d884eb07322d4c67eeb13e315d5ed3</t>
  </si>
  <si>
    <t>https://podio.com/realtysimplifiedllccom/back-office-reivolution-8ke5s5/apps/communications/items/28679</t>
  </si>
  <si>
    <t>15 Jul 2022, 6:06pm</t>
  </si>
  <si>
    <t>CA30307b81cffbc7940bec5b2052aaa736</t>
  </si>
  <si>
    <t>https://podio.com/realtysimplifiedllccom/back-office-reivolution-8ke5s5/apps/communications/items/28678</t>
  </si>
  <si>
    <t>15 Jul 2022, 6:05pm</t>
  </si>
  <si>
    <t>Jorge A Padilla</t>
  </si>
  <si>
    <t>CA39368dfbf2a8c3286a2fc85067bc5d87</t>
  </si>
  <si>
    <t>+13212762632</t>
  </si>
  <si>
    <t>https://podio.com/realtysimplifiedllccom/back-office-reivolution-8ke5s5/apps/communications/items/28677</t>
  </si>
  <si>
    <t>15 Jul 2022, 6:02pm</t>
  </si>
  <si>
    <t>[Listen](http://rec.phone.smrt.studio/2010-04-01/Accounts/AC628c46aab1f10744e6b2714cffe352cd/Recordings/RE5800ea390586ccadfb7f97e0b76ec5ea)</t>
  </si>
  <si>
    <t>CA38ffacd42ef9a423f8c013ff63e28b23</t>
  </si>
  <si>
    <t>https://podio.com/realtysimplifiedllccom/back-office-reivolution-8ke5s5/apps/communications/items/28675</t>
  </si>
  <si>
    <t>15 Jul 2022, 5:55pm</t>
  </si>
  <si>
    <t>[Listen](http://rec.phone.smrt.studio/2010-04-01/Accounts/AC628c46aab1f10744e6b2714cffe352cd/Recordings/RE022ee23f2e7ffb6f646c4a2ed38a4008)</t>
  </si>
  <si>
    <t>CAc8fe8263166d452ebcddf16745d71d54</t>
  </si>
  <si>
    <t>https://podio.com/realtysimplifiedllccom/back-office-reivolution-8ke5s5/apps/communications/items/28674</t>
  </si>
  <si>
    <t>15 Jul 2022, 5:54pm</t>
  </si>
  <si>
    <t>CAfdaad5cdb43c05cbb3339da9488092e6</t>
  </si>
  <si>
    <t>https://podio.com/realtysimplifiedllccom/back-office-reivolution-8ke5s5/apps/communications/items/28667</t>
  </si>
  <si>
    <t>15 Jul 2022, 4:29pm</t>
  </si>
  <si>
    <t>[Listen](http://rec.phone.smrt.studio/2010-04-01/Accounts/AC628c46aab1f10744e6b2714cffe352cd/Recordings/REa185de38310d0e5aa267f1e80460a920)</t>
  </si>
  <si>
    <t>CAefff7b297afdcc3815fa8acbd4cccd31</t>
  </si>
  <si>
    <t>https://podio.com/realtysimplifiedllccom/back-office-reivolution-8ke5s5/apps/communications/items/28666</t>
  </si>
  <si>
    <t>15 Jul 2022, 4:28pm</t>
  </si>
  <si>
    <t>[Listen](http://rec.phone.smrt.studio/2010-04-01/Accounts/AC628c46aab1f10744e6b2714cffe352cd/Recordings/RE3b65ce7aef1e47db5181506092d6d6c5)</t>
  </si>
  <si>
    <t>CA53cfa8fc94cd9145f9ba01ec78968c71</t>
  </si>
  <si>
    <t>https://podio.com/realtysimplifiedllccom/back-office-reivolution-8ke5s5/apps/communications/items/28665</t>
  </si>
  <si>
    <t>15 Jul 2022, 4:21pm</t>
  </si>
  <si>
    <t>[Listen](http://rec.phone.smrt.studio/2010-04-01/Accounts/AC628c46aab1f10744e6b2714cffe352cd/Recordings/RE83e1f7dcfbc078ec5d797437c7dfb927)</t>
  </si>
  <si>
    <t>CA0085b531a912b2cc86d8c4d13aa70b29</t>
  </si>
  <si>
    <t>https://podio.com/realtysimplifiedllccom/back-office-reivolution-8ke5s5/apps/communications/items/28664</t>
  </si>
  <si>
    <t>15 Jul 2022, 4:20pm</t>
  </si>
  <si>
    <t>[Listen](http://rec.phone.smrt.studio/2010-04-01/Accounts/AC628c46aab1f10744e6b2714cffe352cd/Recordings/REf296d342027039d47a886d6120a73fef)</t>
  </si>
  <si>
    <t>CA81a4c4943ad9bbc989857f99e7ee1f25</t>
  </si>
  <si>
    <t>https://podio.com/realtysimplifiedllccom/back-office-reivolution-8ke5s5/apps/communications/items/28660</t>
  </si>
  <si>
    <t>15 Jul 2022, 4:14pm</t>
  </si>
  <si>
    <t>CAd0c3489c072657dc175ae6e3224cab09</t>
  </si>
  <si>
    <t>https://podio.com/realtysimplifiedllccom/back-office-reivolution-8ke5s5/apps/communications/items/28659</t>
  </si>
  <si>
    <t>Peterson Gene</t>
  </si>
  <si>
    <t>CA7be7de370bdaa3845b52094bfe61dca4</t>
  </si>
  <si>
    <t>+12108674007</t>
  </si>
  <si>
    <t>https://podio.com/realtysimplifiedllccom/back-office-reivolution-8ke5s5/apps/communications/items/28656</t>
  </si>
  <si>
    <t>15 Jul 2022, 4:10pm</t>
  </si>
  <si>
    <t>[Listen](http://rec.phone.smrt.studio/2010-04-01/Accounts/AC628c46aab1f10744e6b2714cffe352cd/Recordings/REcde6b76c635c6d6ea80fc09d5d8ce5be)</t>
  </si>
  <si>
    <t>CA1b65783a05a004a0f7e093b771e34ec0</t>
  </si>
  <si>
    <t>https://podio.com/realtysimplifiedllccom/back-office-reivolution-8ke5s5/apps/communications/items/28651</t>
  </si>
  <si>
    <t>15 Jul 2022, 4:06pm</t>
  </si>
  <si>
    <t>CAbed9d4a9435f38a9526db475b3691d51</t>
  </si>
  <si>
    <t>https://podio.com/realtysimplifiedllccom/back-office-reivolution-8ke5s5/apps/communications/items/28650</t>
  </si>
  <si>
    <t>15 Jul 2022, 4:05pm</t>
  </si>
  <si>
    <t>[Listen](http://rec.phone.smrt.studio/2010-04-01/Accounts/AC628c46aab1f10744e6b2714cffe352cd/Recordings/REac5d92904c61e1f29bbffb11031544dc)</t>
  </si>
  <si>
    <t>CA8be0b42f577d4325ff6785f1af7024da</t>
  </si>
  <si>
    <t>https://podio.com/realtysimplifiedllccom/back-office-reivolution-8ke5s5/apps/communications/items/28649</t>
  </si>
  <si>
    <t>15 Jul 2022, 4:04pm</t>
  </si>
  <si>
    <t>CAbc2d6f443215bee7c73bfdb89984a166</t>
  </si>
  <si>
    <t>https://podio.com/realtysimplifiedllccom/back-office-reivolution-8ke5s5/apps/communications/items/28647</t>
  </si>
  <si>
    <t>15 Jul 2022, 3:45pm</t>
  </si>
  <si>
    <t>CA7ed829b8bd29f609dcc7946ecfce4f16</t>
  </si>
  <si>
    <t>https://podio.com/realtysimplifiedllccom/back-office-reivolution-8ke5s5/apps/communications/items/28646</t>
  </si>
  <si>
    <t>15 Jul 2022, 3:44pm</t>
  </si>
  <si>
    <t>CAc22b530877aee58fa9cfddd2f5ae0f03</t>
  </si>
  <si>
    <t>https://podio.com/realtysimplifiedllccom/back-office-reivolution-8ke5s5/apps/communications/items/28645</t>
  </si>
  <si>
    <t>15 Jul 2022, 3:39pm</t>
  </si>
  <si>
    <t>CA15365e414cafb31f92d8490243f0992e</t>
  </si>
  <si>
    <t>https://podio.com/realtysimplifiedllccom/back-office-reivolution-8ke5s5/apps/communications/items/28644</t>
  </si>
  <si>
    <t>CA64093e8ae3c03c71b658ba0aea4e19e9</t>
  </si>
  <si>
    <t>https://podio.com/realtysimplifiedllccom/back-office-reivolution-8ke5s5/apps/communications/items/28643</t>
  </si>
  <si>
    <t>15 Jul 2022, 3:36pm</t>
  </si>
  <si>
    <t>CAfd24bbbf0bfd22a9bd4ba6d26351c8da</t>
  </si>
  <si>
    <t>https://podio.com/realtysimplifiedllccom/back-office-reivolution-8ke5s5/apps/communications/items/28642</t>
  </si>
  <si>
    <t>15 Jul 2022, 3:35pm</t>
  </si>
  <si>
    <t>Maria Orosco (Spanish Speaker)</t>
  </si>
  <si>
    <t>CA84022e0a8d78960cb03f7c91b008973b</t>
  </si>
  <si>
    <t>+12107791768</t>
  </si>
  <si>
    <t>https://podio.com/realtysimplifiedllccom/back-office-reivolution-8ke5s5/apps/communications/items/28641</t>
  </si>
  <si>
    <t>15 Jul 2022, 3:32pm</t>
  </si>
  <si>
    <t>[Listen](http://rec.phone.smrt.studio/2010-04-01/Accounts/AC628c46aab1f10744e6b2714cffe352cd/Recordings/RE5f6c0cd94d08c818e90ffa4294370e88)</t>
  </si>
  <si>
    <t>CA41941f7d70524177a98054d825c41bdb</t>
  </si>
  <si>
    <t>https://podio.com/realtysimplifiedllccom/back-office-reivolution-8ke5s5/apps/communications/items/28640</t>
  </si>
  <si>
    <t>[Listen](http://rec.phone.smrt.studio/2010-04-01/Accounts/AC628c46aab1f10744e6b2714cffe352cd/Recordings/RE9b8607eb2b818075217f495b1bf21bc3)</t>
  </si>
  <si>
    <t>Juan Rocha lote</t>
  </si>
  <si>
    <t>CAc264835dd550aec3bc2808f2266e7684</t>
  </si>
  <si>
    <t>+18322768562</t>
  </si>
  <si>
    <t>https://podio.com/realtysimplifiedllccom/back-office-reivolution-8ke5s5/apps/communications/items/28638</t>
  </si>
  <si>
    <t>15 Jul 2022, 3:30pm</t>
  </si>
  <si>
    <t>CA4e766dbf4a215152142b5ffa9add08c4</t>
  </si>
  <si>
    <t>https://podio.com/realtysimplifiedllccom/back-office-reivolution-8ke5s5/apps/communications/items/28637</t>
  </si>
  <si>
    <t>15 Jul 2022, 3:29pm</t>
  </si>
  <si>
    <t>Jennifer Ruiz (Spanish Speaker)</t>
  </si>
  <si>
    <t>CA1e5a3a17f15dea96fbf18d806608a3f9</t>
  </si>
  <si>
    <t>+12102914068</t>
  </si>
  <si>
    <t>https://podio.com/realtysimplifiedllccom/back-office-reivolution-8ke5s5/apps/communications/items/28636</t>
  </si>
  <si>
    <t>15 Jul 2022, 3:21pm</t>
  </si>
  <si>
    <t>[Listen](http://rec.phone.smrt.studio/2010-04-01/Accounts/AC628c46aab1f10744e6b2714cffe352cd/Recordings/RE76b6838b0237093f03c6c9063f394bd4)</t>
  </si>
  <si>
    <t>CAd1c383ff9a700469052eccf09d3bf5af</t>
  </si>
  <si>
    <t>https://podio.com/realtysimplifiedllccom/back-office-reivolution-8ke5s5/apps/communications/items/28635</t>
  </si>
  <si>
    <t>15 Jul 2022, 3:20pm</t>
  </si>
  <si>
    <t>CA77722dce0cf3daccea318717e8bd3886</t>
  </si>
  <si>
    <t>https://podio.com/realtysimplifiedllccom/back-office-reivolution-8ke5s5/apps/communications/items/28629</t>
  </si>
  <si>
    <t>15 Jul 2022, 2:48pm</t>
  </si>
  <si>
    <t>[Listen](http://rec.phone.smrt.studio/2010-04-01/Accounts/AC628c46aab1f10744e6b2714cffe352cd/Recordings/REb7f6f1d4061be02dec1395a67055bfb2)</t>
  </si>
  <si>
    <t>CA7e3353ebe8e0db3341d96d13b05ac141</t>
  </si>
  <si>
    <t>https://podio.com/realtysimplifiedllccom/back-office-reivolution-8ke5s5/apps/communications/items/28628</t>
  </si>
  <si>
    <t>15 Jul 2022, 2:47pm</t>
  </si>
  <si>
    <t>Valentin Savinon (Spanish Speaker)</t>
  </si>
  <si>
    <t>CA4a2557bfaf5d49a649e720f7113e387c</t>
  </si>
  <si>
    <t>+18328961584</t>
  </si>
  <si>
    <t>https://podio.com/realtysimplifiedllccom/back-office-reivolution-8ke5s5/apps/communications/items/28627</t>
  </si>
  <si>
    <t>15 Jul 2022, 2:35pm</t>
  </si>
  <si>
    <t>[Listen](http://rec.phone.smrt.studio/2010-04-01/Accounts/AC628c46aab1f10744e6b2714cffe352cd/Recordings/RE2b16312997c2b336f2d36fe233eca163)</t>
  </si>
  <si>
    <t>CAbc7ed71add07e3f601d0e297936a5392</t>
  </si>
  <si>
    <t>https://podio.com/realtysimplifiedllccom/back-office-reivolution-8ke5s5/apps/communications/items/28615</t>
  </si>
  <si>
    <t>15 Jul 2022, 1:07pm</t>
  </si>
  <si>
    <t>CA157769a540951e9dd794d220f4c4b33d</t>
  </si>
  <si>
    <t>https://podio.com/realtysimplifiedllccom/back-office-reivolution-8ke5s5/apps/communications/items/28614</t>
  </si>
  <si>
    <t>15 Jul 2022, 1:03pm</t>
  </si>
  <si>
    <t>CA0a81c6f365bbf05e26ef87fb5120a905</t>
  </si>
  <si>
    <t>https://podio.com/realtysimplifiedllccom/back-office-reivolution-8ke5s5/apps/communications/items/28613</t>
  </si>
  <si>
    <t>15 Jul 2022, 1:02pm</t>
  </si>
  <si>
    <t>Israle Gonzales</t>
  </si>
  <si>
    <t>CAe65695cdf18604e78c0f9aa9d1c62725</t>
  </si>
  <si>
    <t>+18322979747</t>
  </si>
  <si>
    <t>https://podio.com/realtysimplifiedllccom/back-office-reivolution-8ke5s5/apps/communications/items/28608</t>
  </si>
  <si>
    <t>15 Jul 2022, 11:48am</t>
  </si>
  <si>
    <t>[Listen](http://rec.phone.smrt.studio/2010-04-01/Accounts/AC628c46aab1f10744e6b2714cffe352cd/Recordings/REad710a5d0a839c4fc73f9a5bf147d80d)</t>
  </si>
  <si>
    <t>CA6d42820513bf3769d94628bb5433103e</t>
  </si>
  <si>
    <t>https://podio.com/realtysimplifiedllccom/back-office-reivolution-8ke5s5/apps/communications/items/28607</t>
  </si>
  <si>
    <t>15 Jul 2022, 11:47am</t>
  </si>
  <si>
    <t>Castillo Petronilo R</t>
  </si>
  <si>
    <t>CA610bfb13dbe28afa6f0bdb36563ec050</t>
  </si>
  <si>
    <t>+13463958435</t>
  </si>
  <si>
    <t>https://podio.com/realtysimplifiedllccom/back-office-reivolution-8ke5s5/apps/communications/items/28605</t>
  </si>
  <si>
    <t>15 Jul 2022, 11:45am</t>
  </si>
  <si>
    <t>CA30fd4b33553f9c445e99fe1b6816c139</t>
  </si>
  <si>
    <t>https://podio.com/realtysimplifiedllccom/back-office-reivolution-8ke5s5/apps/communications/items/28604</t>
  </si>
  <si>
    <t>15 Jul 2022, 11:44am</t>
  </si>
  <si>
    <t>Aurora Parrocha</t>
  </si>
  <si>
    <t>CAfcdda0b506e7414c977ce6c8483acd7d</t>
  </si>
  <si>
    <t>+12106858158</t>
  </si>
  <si>
    <t>https://podio.com/realtysimplifiedllccom/back-office-reivolution-8ke5s5/apps/communications/items/28596</t>
  </si>
  <si>
    <t>14 Jul 2022, 7:33pm</t>
  </si>
  <si>
    <t>CA09c1dd3396448078176438304d924b5a</t>
  </si>
  <si>
    <t>https://podio.com/realtysimplifiedllccom/back-office-reivolution-8ke5s5/apps/communications/items/28595</t>
  </si>
  <si>
    <t>14 Jul 2022, 7:32pm</t>
  </si>
  <si>
    <t>Samer Azzam</t>
  </si>
  <si>
    <t>CA6f9ccda6c94361df0587012c197aaf88</t>
  </si>
  <si>
    <t>+12813307836</t>
  </si>
  <si>
    <t>https://podio.com/realtysimplifiedllccom/back-office-reivolution-8ke5s5/apps/communications/items/28594</t>
  </si>
  <si>
    <t>14 Jul 2022, 7:26pm</t>
  </si>
  <si>
    <t>[Listen](http://rec.phone.smrt.studio/2010-04-01/Accounts/AC628c46aab1f10744e6b2714cffe352cd/Recordings/RE022cd5395aaa3e0368ee90522735711d)</t>
  </si>
  <si>
    <t>CAbcac51c19e9ef38fd2414c9fbc87945f</t>
  </si>
  <si>
    <t>https://podio.com/realtysimplifiedllccom/back-office-reivolution-8ke5s5/apps/communications/items/28593</t>
  </si>
  <si>
    <t>14 Jul 2022, 7:25pm</t>
  </si>
  <si>
    <t>CAc726f0c306018637f4fc543a65983007</t>
  </si>
  <si>
    <t>https://podio.com/realtysimplifiedllccom/back-office-reivolution-8ke5s5/apps/communications/items/28592</t>
  </si>
  <si>
    <t>14 Jul 2022, 7:21pm</t>
  </si>
  <si>
    <t>CA423d29cd8700df9bbadd810db2f94f61</t>
  </si>
  <si>
    <t>https://podio.com/realtysimplifiedllccom/back-office-reivolution-8ke5s5/apps/communications/items/28591</t>
  </si>
  <si>
    <t>14 Jul 2022, 7:20pm</t>
  </si>
  <si>
    <t>CA805abe4714ad408898b3f30f8934b17f</t>
  </si>
  <si>
    <t>https://podio.com/realtysimplifiedllccom/back-office-reivolution-8ke5s5/apps/communications/items/28589</t>
  </si>
  <si>
    <t>14 Jul 2022, 7:18pm</t>
  </si>
  <si>
    <t>[Listen](http://rec.phone.smrt.studio/2010-04-01/Accounts/AC628c46aab1f10744e6b2714cffe352cd/Recordings/REcc25e4e90c73071c3f147a1028f178b6)</t>
  </si>
  <si>
    <t>CAa9a16d6fe78dea5326559b9c81fdfd3f</t>
  </si>
  <si>
    <t>https://podio.com/realtysimplifiedllccom/back-office-reivolution-8ke5s5/apps/communications/items/28588</t>
  </si>
  <si>
    <t>14 Jul 2022, 7:17pm</t>
  </si>
  <si>
    <t>[Listen](http://rec.phone.smrt.studio/2010-04-01/Accounts/AC628c46aab1f10744e6b2714cffe352cd/Recordings/RE4f3da1b9c216ac62f076fd8273961f88)</t>
  </si>
  <si>
    <t>Allen Soell</t>
  </si>
  <si>
    <t>CA5a152b6162cacf3608f83239a9497083</t>
  </si>
  <si>
    <t>+12103308050</t>
  </si>
  <si>
    <t>https://podio.com/realtysimplifiedllccom/back-office-reivolution-8ke5s5/apps/communications/items/28586</t>
  </si>
  <si>
    <t>14 Jul 2022, 7:13pm</t>
  </si>
  <si>
    <t>[Listen](http://rec.phone.smrt.studio/2010-04-01/Accounts/AC628c46aab1f10744e6b2714cffe352cd/Recordings/REb7a4c238b22197ca66b84dc4725aca99)</t>
  </si>
  <si>
    <t>CAbc86f937fbb1f3a9d04b2c9a52cc80ff</t>
  </si>
  <si>
    <t>https://podio.com/realtysimplifiedllccom/back-office-reivolution-8ke5s5/apps/communications/items/28585</t>
  </si>
  <si>
    <t>[Listen](http://rec.phone.smrt.studio/2010-04-01/Accounts/AC628c46aab1f10744e6b2714cffe352cd/Recordings/RE2b81ca4684e73ed81c0377974c203203)</t>
  </si>
  <si>
    <t>CA8317c49446a346e98391a31e2c9193cd</t>
  </si>
  <si>
    <t>https://podio.com/realtysimplifiedllccom/back-office-reivolution-8ke5s5/apps/communications/items/28581</t>
  </si>
  <si>
    <t>14 Jul 2022, 7:06pm</t>
  </si>
  <si>
    <t>CA745661ad8fc22030ca228392da0ea101</t>
  </si>
  <si>
    <t>https://podio.com/realtysimplifiedllccom/back-office-reivolution-8ke5s5/apps/communications/items/28580</t>
  </si>
  <si>
    <t>14 Jul 2022, 7:05pm</t>
  </si>
  <si>
    <t>CA98bd73830ec6b548492a21a8d2b7b00d</t>
  </si>
  <si>
    <t>https://podio.com/realtysimplifiedllccom/back-office-reivolution-8ke5s5/apps/communications/items/28579</t>
  </si>
  <si>
    <t>14 Jul 2022, 7:03pm</t>
  </si>
  <si>
    <t>[Listen](http://rec.phone.smrt.studio/2010-04-01/Accounts/AC628c46aab1f10744e6b2714cffe352cd/Recordings/RE52a28d821e2eedf797cbc0dacc0a08f4)</t>
  </si>
  <si>
    <t>CAc6cb8975f0439826393fa82341d63544</t>
  </si>
  <si>
    <t>https://podio.com/realtysimplifiedllccom/back-office-reivolution-8ke5s5/apps/communications/items/28578</t>
  </si>
  <si>
    <t>14 Jul 2022, 7:02pm</t>
  </si>
  <si>
    <t>[Listen](http://rec.phone.smrt.studio/2010-04-01/Accounts/AC628c46aab1f10744e6b2714cffe352cd/Recordings/REaa50c5aaa9aad7c2bbcf26108fbce240)</t>
  </si>
  <si>
    <t>Olga Jhonson</t>
  </si>
  <si>
    <t>CAa476b83947748dd49b08a1f3d399a338</t>
  </si>
  <si>
    <t>+12103638863</t>
  </si>
  <si>
    <t>https://podio.com/realtysimplifiedllccom/back-office-reivolution-8ke5s5/apps/communications/items/28577</t>
  </si>
  <si>
    <t>14 Jul 2022, 6:54pm</t>
  </si>
  <si>
    <t>[Listen](http://rec.phone.smrt.studio/2010-04-01/Accounts/AC628c46aab1f10744e6b2714cffe352cd/Recordings/RE736067a48ff7ce5693b78cef34e3866a)</t>
  </si>
  <si>
    <t>CAe12d58c137510b2dcaf9a008a54b2836</t>
  </si>
  <si>
    <t>https://podio.com/realtysimplifiedllccom/back-office-reivolution-8ke5s5/apps/communications/items/28576</t>
  </si>
  <si>
    <t>14 Jul 2022, 6:41pm</t>
  </si>
  <si>
    <t>[Listen](http://rec.phone.smrt.studio/2010-04-01/Accounts/AC628c46aab1f10744e6b2714cffe352cd/Recordings/REa1c85978e8a72c93ff7741099b9f1276)</t>
  </si>
  <si>
    <t>Paul Escobedo</t>
  </si>
  <si>
    <t>CA511a8f745ca49b4685e6104d2e386b40</t>
  </si>
  <si>
    <t>+18328372827</t>
  </si>
  <si>
    <t>https://podio.com/realtysimplifiedllccom/back-office-reivolution-8ke5s5/apps/communications/items/28569</t>
  </si>
  <si>
    <t>14 Jul 2022, 6:01pm</t>
  </si>
  <si>
    <t>CA9dc85b56421fdb871d673eb34ba2c350</t>
  </si>
  <si>
    <t>https://podio.com/realtysimplifiedllccom/back-office-reivolution-8ke5s5/apps/communications/items/28567</t>
  </si>
  <si>
    <t>14 Jul 2022, 6:00pm</t>
  </si>
  <si>
    <t>Wilfredo Desposorio</t>
  </si>
  <si>
    <t>CAc3e873bccee17d2d9eb2447d634d5d47</t>
  </si>
  <si>
    <t>+17138550902</t>
  </si>
  <si>
    <t>https://podio.com/realtysimplifiedllccom/back-office-reivolution-8ke5s5/apps/communications/items/28566</t>
  </si>
  <si>
    <t>14 Jul 2022, 5:56pm</t>
  </si>
  <si>
    <t>CA4cf2f181448be7b0798b510b495a2309</t>
  </si>
  <si>
    <t>https://podio.com/realtysimplifiedllccom/back-office-reivolution-8ke5s5/apps/communications/items/28565</t>
  </si>
  <si>
    <t>CA66af232e0e2105d034b9e8cd9aca765e</t>
  </si>
  <si>
    <t>https://podio.com/realtysimplifiedllccom/back-office-reivolution-8ke5s5/apps/communications/items/28564</t>
  </si>
  <si>
    <t>14 Jul 2022, 5:47pm</t>
  </si>
  <si>
    <t>[Listen](http://rec.phone.smrt.studio/2010-04-01/Accounts/AC628c46aab1f10744e6b2714cffe352cd/Recordings/RE2e972dbc4aaa843403739b32be669426)</t>
  </si>
  <si>
    <t>CAb8560b410ee0a0900e4134d17da90fd4</t>
  </si>
  <si>
    <t>https://podio.com/realtysimplifiedllccom/back-office-reivolution-8ke5s5/apps/communications/items/28563</t>
  </si>
  <si>
    <t>14 Jul 2022, 5:44pm</t>
  </si>
  <si>
    <t>CA1ccc3ff7f568e45dfdc7b93eb07aea56</t>
  </si>
  <si>
    <t>https://podio.com/realtysimplifiedllccom/back-office-reivolution-8ke5s5/apps/communications/items/28562</t>
  </si>
  <si>
    <t>14 Jul 2022, 5:43pm</t>
  </si>
  <si>
    <t>[Listen](http://rec.phone.smrt.studio/2010-04-01/Accounts/AC628c46aab1f10744e6b2714cffe352cd/Recordings/REadd1d9cdb86f14558d5b250f60bb1b8c)</t>
  </si>
  <si>
    <t>Michael Randall (Decision Maker)</t>
  </si>
  <si>
    <t>CA7a6b9b08e57832271953db2f8efb8e4d</t>
  </si>
  <si>
    <t>+18328163277</t>
  </si>
  <si>
    <t>https://podio.com/realtysimplifiedllccom/back-office-reivolution-8ke5s5/apps/communications/items/28561</t>
  </si>
  <si>
    <t>14 Jul 2022, 5:41pm</t>
  </si>
  <si>
    <t>[Listen](http://rec.phone.smrt.studio/2010-04-01/Accounts/AC628c46aab1f10744e6b2714cffe352cd/Recordings/RE34761133acda065859e390ea03406bae)</t>
  </si>
  <si>
    <t>Amanda Ramirez</t>
  </si>
  <si>
    <t>CAd69b2221104adfa857b9520dc5ae4509</t>
  </si>
  <si>
    <t>+18322599190</t>
  </si>
  <si>
    <t>https://podio.com/realtysimplifiedllccom/back-office-reivolution-8ke5s5/apps/communications/items/28550</t>
  </si>
  <si>
    <t>14 Jul 2022, 5:18pm</t>
  </si>
  <si>
    <t>CAe610d5830cc977b9b80209e8705906c5</t>
  </si>
  <si>
    <t>https://podio.com/realtysimplifiedllccom/back-office-reivolution-8ke5s5/apps/communications/items/28549</t>
  </si>
  <si>
    <t>CA260d9ea2e9dc197288b34735207f3d37</t>
  </si>
  <si>
    <t>https://podio.com/realtysimplifiedllccom/back-office-reivolution-8ke5s5/apps/communications/items/28546</t>
  </si>
  <si>
    <t>14 Jul 2022, 5:13pm</t>
  </si>
  <si>
    <t>[Listen](http://rec.phone.smrt.studio/2010-04-01/Accounts/AC628c46aab1f10744e6b2714cffe352cd/Recordings/RE37d79b6c7e594d14b8d011f43872f545)</t>
  </si>
  <si>
    <t>Mrs. Nga Nguyen</t>
  </si>
  <si>
    <t>CAe5f73b46f392c521f81b6a0a04720f8c</t>
  </si>
  <si>
    <t>+17133209317</t>
  </si>
  <si>
    <t>https://podio.com/realtysimplifiedllccom/back-office-reivolution-8ke5s5/apps/communications/items/28540</t>
  </si>
  <si>
    <t>14 Jul 2022, 5:04pm</t>
  </si>
  <si>
    <t>CA47e191af6e6ac48775c5cfe02d025180</t>
  </si>
  <si>
    <t>https://podio.com/realtysimplifiedllccom/back-office-reivolution-8ke5s5/apps/communications/items/28539</t>
  </si>
  <si>
    <t>Johnny and Dorothy Bradford</t>
  </si>
  <si>
    <t>CAb7ce3e63d17c33a6e1df5e2324152aa2</t>
  </si>
  <si>
    <t>+19362308731</t>
  </si>
  <si>
    <t>https://podio.com/realtysimplifiedllccom/back-office-reivolution-8ke5s5/apps/communications/items/28536</t>
  </si>
  <si>
    <t>14 Jul 2022, 4:52pm</t>
  </si>
  <si>
    <t>[Listen](http://rec.phone.smrt.studio/2010-04-01/Accounts/AC628c46aab1f10744e6b2714cffe352cd/Recordings/RE5c87b7cf82b693098c11897b1222a774)</t>
  </si>
  <si>
    <t>CAaa640ca8f4c92cda05cc3e461f93ca85</t>
  </si>
  <si>
    <t>https://podio.com/realtysimplifiedllccom/back-office-reivolution-8ke5s5/apps/communications/items/28535</t>
  </si>
  <si>
    <t>[Listen](http://rec.phone.smrt.studio/2010-04-01/Accounts/AC628c46aab1f10744e6b2714cffe352cd/Recordings/RE90fe43cb14d7097f6c4da8d5e512ded5)</t>
  </si>
  <si>
    <t>CA62bd4acdfb9e199287f38cc9d41c09b5</t>
  </si>
  <si>
    <t>+18325797003</t>
  </si>
  <si>
    <t>https://podio.com/realtysimplifiedllccom/back-office-reivolution-8ke5s5/apps/communications/items/28534</t>
  </si>
  <si>
    <t>14 Jul 2022, 4:51pm</t>
  </si>
  <si>
    <t>CA04b81626414408e5135e488922892e35</t>
  </si>
  <si>
    <t>https://podio.com/realtysimplifiedllccom/back-office-reivolution-8ke5s5/apps/communications/items/28533</t>
  </si>
  <si>
    <t>Renato Constanzo</t>
  </si>
  <si>
    <t>CAc049c1b678e09d841f1418a649901685</t>
  </si>
  <si>
    <t>+12107222157</t>
  </si>
  <si>
    <t>https://podio.com/realtysimplifiedllccom/back-office-reivolution-8ke5s5/apps/communications/items/28532</t>
  </si>
  <si>
    <t>[Listen](http://rec.phone.smrt.studio/2010-04-01/Accounts/AC628c46aab1f10744e6b2714cffe352cd/Recordings/RE82bae29f91b0c7c9517487ed9a85fb0d)</t>
  </si>
  <si>
    <t>CAe6eabeacc901e6dadd19eada2944ebea</t>
  </si>
  <si>
    <t>+12108634900</t>
  </si>
  <si>
    <t>https://podio.com/realtysimplifiedllccom/back-office-reivolution-8ke5s5/apps/communications/items/28530</t>
  </si>
  <si>
    <t>14 Jul 2022, 4:47pm</t>
  </si>
  <si>
    <t>[Listen](http://rec.phone.smrt.studio/2010-04-01/Accounts/AC628c46aab1f10744e6b2714cffe352cd/Recordings/REad8aae5f0b13bd532d4646cf90a96eeb)</t>
  </si>
  <si>
    <t>CA02e4aa3f80fae09c33eb8850cf91d19b</t>
  </si>
  <si>
    <t>+12819178573</t>
  </si>
  <si>
    <t>https://podio.com/realtysimplifiedllccom/back-office-reivolution-8ke5s5/apps/communications/items/28529</t>
  </si>
  <si>
    <t>14 Jul 2022, 4:46pm</t>
  </si>
  <si>
    <t>[Listen](http://rec.phone.smrt.studio/2010-04-01/Accounts/AC628c46aab1f10744e6b2714cffe352cd/Recordings/REbcea7e94d5dd4c8163f573ec1e331801)</t>
  </si>
  <si>
    <t>Nora Scott</t>
  </si>
  <si>
    <t>CA0589abfe10d72aeb8364bf073b879125</t>
  </si>
  <si>
    <t>+12108670653</t>
  </si>
  <si>
    <t>https://podio.com/realtysimplifiedllccom/back-office-reivolution-8ke5s5/apps/communications/items/28528</t>
  </si>
  <si>
    <t>CA9c868dc55aa749f27d69a3c60c1dce32</t>
  </si>
  <si>
    <t>https://podio.com/realtysimplifiedllccom/back-office-reivolution-8ke5s5/apps/communications/items/28527</t>
  </si>
  <si>
    <t>CAa5ce616b1d4771bac24551728464bf31</t>
  </si>
  <si>
    <t>https://podio.com/realtysimplifiedllccom/back-office-reivolution-8ke5s5/apps/communications/items/28525</t>
  </si>
  <si>
    <t>14 Jul 2022, 4:37pm</t>
  </si>
  <si>
    <t>[Listen](http://rec.phone.smrt.studio/2010-04-01/Accounts/AC628c46aab1f10744e6b2714cffe352cd/Recordings/RE19234d812fa4e895ffc5710f6aaf9df8)</t>
  </si>
  <si>
    <t>CAe7c0adb056927d0c61019b29be4018f7</t>
  </si>
  <si>
    <t>https://podio.com/realtysimplifiedllccom/back-office-reivolution-8ke5s5/apps/communications/items/28524</t>
  </si>
  <si>
    <t>[Listen](http://rec.phone.smrt.studio/2010-04-01/Accounts/AC628c46aab1f10744e6b2714cffe352cd/Recordings/RE6f060145bf86defef2c2a3872a8e057f)</t>
  </si>
  <si>
    <t>CAffd41e0ddef2f2b3733659e2e30451cd</t>
  </si>
  <si>
    <t>https://podio.com/realtysimplifiedllccom/back-office-reivolution-8ke5s5/apps/communications/items/28517</t>
  </si>
  <si>
    <t>14 Jul 2022, 4:22pm</t>
  </si>
  <si>
    <t>[Listen](http://rec.phone.smrt.studio/2010-04-01/Accounts/AC628c46aab1f10744e6b2714cffe352cd/Recordings/REc56da0ab49f945ed96e435712cb97a45)</t>
  </si>
  <si>
    <t>CA0b591843b733d8b9922d973d836c3020</t>
  </si>
  <si>
    <t>https://podio.com/realtysimplifiedllccom/back-office-reivolution-8ke5s5/apps/communications/items/28516</t>
  </si>
  <si>
    <t>14 Jul 2022, 4:21pm</t>
  </si>
  <si>
    <t>CA744dedf99d94e55c1c96b77ffe119537</t>
  </si>
  <si>
    <t>https://podio.com/realtysimplifiedllccom/back-office-reivolution-8ke5s5/apps/communications/items/28515</t>
  </si>
  <si>
    <t>CAbd491c43f6b1b53b9b83369076307014</t>
  </si>
  <si>
    <t>https://podio.com/realtysimplifiedllccom/back-office-reivolution-8ke5s5/apps/communications/items/28513</t>
  </si>
  <si>
    <t>14 Jul 2022, 4:18pm</t>
  </si>
  <si>
    <t>[Listen](http://rec.phone.smrt.studio/2010-04-01/Accounts/AC628c46aab1f10744e6b2714cffe352cd/Recordings/REf95c6596bc26e24f5b8632d0e37b2de6)</t>
  </si>
  <si>
    <t>CA38b6c7303a54a9674a7b48943f3b0496</t>
  </si>
  <si>
    <t>+18329263001</t>
  </si>
  <si>
    <t>https://podio.com/realtysimplifiedllccom/back-office-reivolution-8ke5s5/apps/communications/items/28508</t>
  </si>
  <si>
    <t>14 Jul 2022, 4:09pm</t>
  </si>
  <si>
    <t>[Listen](http://rec.phone.smrt.studio/2010-04-01/Accounts/AC628c46aab1f10744e6b2714cffe352cd/Recordings/RE630b1300466517b231b548ad747631b7)</t>
  </si>
  <si>
    <t>CAfbf0e4918c3ba0b0cd15ed518137e5fb</t>
  </si>
  <si>
    <t>+18324146388</t>
  </si>
  <si>
    <t>https://podio.com/realtysimplifiedllccom/back-office-reivolution-8ke5s5/apps/communications/items/28505</t>
  </si>
  <si>
    <t>14 Jul 2022, 4:04pm</t>
  </si>
  <si>
    <t>[Listen](http://rec.phone.smrt.studio/2010-04-01/Accounts/AC628c46aab1f10744e6b2714cffe352cd/Recordings/REe4501e0e8800d5477c2a8709e654f809)</t>
  </si>
  <si>
    <t>CA11ce71fa363632320c2e81854a1803c4</t>
  </si>
  <si>
    <t>+17138589501</t>
  </si>
  <si>
    <t>https://podio.com/realtysimplifiedllccom/back-office-reivolution-8ke5s5/apps/communications/items/28502</t>
  </si>
  <si>
    <t>14 Jul 2022, 4:02pm</t>
  </si>
  <si>
    <t>[Listen](http://rec.phone.smrt.studio/2010-04-01/Accounts/AC628c46aab1f10744e6b2714cffe352cd/Recordings/RE18270479cfa90490b71b20b3a96519f0)</t>
  </si>
  <si>
    <t>CA071b4c2d7d3298555d4f999f6cda1647</t>
  </si>
  <si>
    <t>https://podio.com/realtysimplifiedllccom/back-office-reivolution-8ke5s5/apps/communications/items/28498</t>
  </si>
  <si>
    <t>14 Jul 2022, 3:52pm</t>
  </si>
  <si>
    <t>[Listen](http://rec.phone.smrt.studio/2010-04-01/Accounts/AC628c46aab1f10744e6b2714cffe352cd/Recordings/REf07b2650b6669140b602fab0061cb104)</t>
  </si>
  <si>
    <t>CA7a8d84e52536e3f63917c9aea579bba4</t>
  </si>
  <si>
    <t>https://podio.com/realtysimplifiedllccom/back-office-reivolution-8ke5s5/apps/communications/items/28497</t>
  </si>
  <si>
    <t>14 Jul 2022, 3:51pm</t>
  </si>
  <si>
    <t>[Listen](http://rec.phone.smrt.studio/2010-04-01/Accounts/AC628c46aab1f10744e6b2714cffe352cd/Recordings/RE7da98a9376c99644bbd19a67dc0736f1)</t>
  </si>
  <si>
    <t>CAebc3e59182d16e5edcadf8d00a443413</t>
  </si>
  <si>
    <t>https://podio.com/realtysimplifiedllccom/back-office-reivolution-8ke5s5/apps/communications/items/28495</t>
  </si>
  <si>
    <t>14 Jul 2022, 3:20pm</t>
  </si>
  <si>
    <t>[Listen](http://rec.phone.smrt.studio/2010-04-01/Accounts/AC628c46aab1f10744e6b2714cffe352cd/Recordings/RE0154b3f27b2d8655b4219a612d7b075e)</t>
  </si>
  <si>
    <t>CA24d140cb65eae6732183bfdf28ff0f76</t>
  </si>
  <si>
    <t>https://podio.com/realtysimplifiedllccom/back-office-reivolution-8ke5s5/apps/communications/items/28488</t>
  </si>
  <si>
    <t>14 Jul 2022, 3:00pm</t>
  </si>
  <si>
    <t>[Listen](http://rec.phone.smrt.studio/2010-04-01/Accounts/AC628c46aab1f10744e6b2714cffe352cd/Recordings/RE79b90739752abffd334c94a5ab7c467b)</t>
  </si>
  <si>
    <t>CA4d1e01c62512c41778c0b6b3dcd57efb</t>
  </si>
  <si>
    <t>https://podio.com/realtysimplifiedllccom/back-office-reivolution-8ke5s5/apps/communications/items/28487</t>
  </si>
  <si>
    <t>[Listen](http://rec.phone.smrt.studio/2010-04-01/Accounts/AC628c46aab1f10744e6b2714cffe352cd/Recordings/REa075e1c0a03c0cebeff5178d722129f9)</t>
  </si>
  <si>
    <t>Ronald/Pearl Horsley</t>
  </si>
  <si>
    <t>CA838f9e8401ee50b2f156340082816b53</t>
  </si>
  <si>
    <t>+12103494666</t>
  </si>
  <si>
    <t>https://podio.com/realtysimplifiedllccom/back-office-reivolution-8ke5s5/apps/communications/items/28483</t>
  </si>
  <si>
    <t>14 Jul 2022, 2:39pm</t>
  </si>
  <si>
    <t>CAd3b899a9368e5e33130d091cd041df57</t>
  </si>
  <si>
    <t>https://podio.com/realtysimplifiedllccom/back-office-reivolution-8ke5s5/apps/communications/items/28482</t>
  </si>
  <si>
    <t>14 Jul 2022, 2:38pm</t>
  </si>
  <si>
    <t>CA372bc2df87e63965a6611a65c7642c5a</t>
  </si>
  <si>
    <t>https://podio.com/realtysimplifiedllccom/back-office-reivolution-8ke5s5/apps/communications/items/28479</t>
  </si>
  <si>
    <t>14 Jul 2022, 2:12pm</t>
  </si>
  <si>
    <t>[Listen](http://rec.phone.smrt.studio/2010-04-01/Accounts/AC628c46aab1f10744e6b2714cffe352cd/Recordings/RE10ee600de2b0976507648c73c8d1355e)</t>
  </si>
  <si>
    <t>CA8cacf27e5b7c7494db788137e7107bfb</t>
  </si>
  <si>
    <t>https://podio.com/realtysimplifiedllccom/back-office-reivolution-8ke5s5/apps/communications/items/28478</t>
  </si>
  <si>
    <t>14 Jul 2022, 2:11pm</t>
  </si>
  <si>
    <t>CA83a86cd766eabd455b7a50e43004a836</t>
  </si>
  <si>
    <t>https://podio.com/realtysimplifiedllccom/back-office-reivolution-8ke5s5/apps/communications/items/28476</t>
  </si>
  <si>
    <t>14 Jul 2022, 2:05pm</t>
  </si>
  <si>
    <t>CAb25511904786100d3bb820323ad24509</t>
  </si>
  <si>
    <t>https://podio.com/realtysimplifiedllccom/back-office-reivolution-8ke5s5/apps/communications/items/28474</t>
  </si>
  <si>
    <t>14 Jul 2022, 2:04pm</t>
  </si>
  <si>
    <t>CA028f72ab5e074dce61cadc8a6cfa3ffa</t>
  </si>
  <si>
    <t>https://podio.com/realtysimplifiedllccom/back-office-reivolution-8ke5s5/apps/communications/items/28472</t>
  </si>
  <si>
    <t>14 Jul 2022, 1:54pm</t>
  </si>
  <si>
    <t>CA1e50552423d081bef8da7605c811d172</t>
  </si>
  <si>
    <t>+15597046128</t>
  </si>
  <si>
    <t>https://podio.com/realtysimplifiedllccom/back-office-reivolution-8ke5s5/apps/communications/items/28470</t>
  </si>
  <si>
    <t>14 Jul 2022, 1:33pm</t>
  </si>
  <si>
    <t>[Listen](http://rec.phone.smrt.studio/2010-04-01/Accounts/AC628c46aab1f10744e6b2714cffe352cd/Recordings/REd2220a6f4fbb7590b5208bb11e0c092b)</t>
  </si>
  <si>
    <t>CAb1cb68c8fd91d26f9c8736874e250251</t>
  </si>
  <si>
    <t>https://podio.com/realtysimplifiedllccom/back-office-reivolution-8ke5s5/apps/communications/items/28469</t>
  </si>
  <si>
    <t>14 Jul 2022, 1:29pm</t>
  </si>
  <si>
    <t>[Listen](http://rec.phone.smrt.studio/2010-04-01/Accounts/AC628c46aab1f10744e6b2714cffe352cd/Recordings/RE21e8156dd9987778aa120a6c9d3907ac)</t>
  </si>
  <si>
    <t>CAf9cf63ecd13eeb8e2f4a91d0ac864b0a</t>
  </si>
  <si>
    <t>https://podio.com/realtysimplifiedllccom/back-office-reivolution-8ke5s5/apps/communications/items/28467</t>
  </si>
  <si>
    <t>14 Jul 2022, 12:05pm</t>
  </si>
  <si>
    <t>[Listen](http://rec.phone.smrt.studio/2010-04-01/Accounts/AC628c46aab1f10744e6b2714cffe352cd/Recordings/REcd759ee5ec93b141021e239c5dc628df)</t>
  </si>
  <si>
    <t>CA042efe1872ceca11c58929b99ca80134</t>
  </si>
  <si>
    <t>https://podio.com/realtysimplifiedllccom/back-office-reivolution-8ke5s5/apps/communications/items/28464</t>
  </si>
  <si>
    <t>14 Jul 2022, 11:22am</t>
  </si>
  <si>
    <t>[Listen](http://rec.phone.smrt.studio/2010-04-01/Accounts/AC628c46aab1f10744e6b2714cffe352cd/Recordings/RE3ea1f0a9e0a0c4c6b35126e9f0f40bfc)</t>
  </si>
  <si>
    <t>CA7092703b1fe82435a0a605e22fa289af</t>
  </si>
  <si>
    <t>https://podio.com/realtysimplifiedllccom/back-office-reivolution-8ke5s5/apps/communications/items/28453</t>
  </si>
  <si>
    <t>13 Jul 2022, 6:34pm</t>
  </si>
  <si>
    <t>[Listen](http://rec.phone.smrt.studio/2010-04-01/Accounts/AC628c46aab1f10744e6b2714cffe352cd/Recordings/REbb3d1f040a36925b826c5c9f6b63dd08)</t>
  </si>
  <si>
    <t>CA5efc6d76d63d9cf2280e51aaee3dfb25</t>
  </si>
  <si>
    <t>https://podio.com/realtysimplifiedllccom/back-office-reivolution-8ke5s5/apps/communications/items/28451</t>
  </si>
  <si>
    <t>13 Jul 2022, 5:49pm</t>
  </si>
  <si>
    <t>CA96cdef6b7f3fa7c12b6cbcdbdef1f60a</t>
  </si>
  <si>
    <t>+18328350664</t>
  </si>
  <si>
    <t>https://podio.com/realtysimplifiedllccom/back-office-reivolution-8ke5s5/apps/communications/items/28449</t>
  </si>
  <si>
    <t>13 Jul 2022, 5:37pm</t>
  </si>
  <si>
    <t>[Listen](http://rec.phone.smrt.studio/2010-04-01/Accounts/AC628c46aab1f10744e6b2714cffe352cd/Recordings/RE02f7858c0faed407044eb465cd8e162f)</t>
  </si>
  <si>
    <t>Elias E Tamez "Buyer "</t>
  </si>
  <si>
    <t>CA2196ea157371d28c6a1652061110c2df</t>
  </si>
  <si>
    <t>+18325265052</t>
  </si>
  <si>
    <t>https://podio.com/realtysimplifiedllccom/back-office-reivolution-8ke5s5/apps/communications/items/28447</t>
  </si>
  <si>
    <t>13 Jul 2022, 3:38pm</t>
  </si>
  <si>
    <t>[Listen](http://rec.phone.smrt.studio/2010-04-01/Accounts/AC628c46aab1f10744e6b2714cffe352cd/Recordings/RE8450559794e1f1d07cce7b1e1699f13f)</t>
  </si>
  <si>
    <t>CAc17e3b7a6f6f30cd1ce4ac026d72f278</t>
  </si>
  <si>
    <t>https://podio.com/realtysimplifiedllccom/back-office-reivolution-8ke5s5/apps/communications/items/28445</t>
  </si>
  <si>
    <t>13 Jul 2022, 3:36pm</t>
  </si>
  <si>
    <t>[Listen](http://rec.phone.smrt.studio/2010-04-01/Accounts/AC628c46aab1f10744e6b2714cffe352cd/Recordings/REc463d4db37173a50cb282980dc56d72b)</t>
  </si>
  <si>
    <t>CAedb3471313e0cb4c4dd7a12ae760d916</t>
  </si>
  <si>
    <t>https://podio.com/realtysimplifiedllccom/back-office-reivolution-8ke5s5/apps/communications/items/28444</t>
  </si>
  <si>
    <t>[Listen](http://rec.phone.smrt.studio/2010-04-01/Accounts/AC628c46aab1f10744e6b2714cffe352cd/Recordings/RE888da24f92e8d6d8808f66031d982e9c)</t>
  </si>
  <si>
    <t>CA3f524557c433038a08e0cccf36b5ddfd</t>
  </si>
  <si>
    <t>https://podio.com/realtysimplifiedllccom/back-office-reivolution-8ke5s5/apps/communications/items/28443</t>
  </si>
  <si>
    <t>13 Jul 2022, 3:25pm</t>
  </si>
  <si>
    <t>[Listen](http://rec.phone.smrt.studio/2010-04-01/Accounts/AC628c46aab1f10744e6b2714cffe352cd/Recordings/RE9c2c985b30c162e6450641e002a1cb79)</t>
  </si>
  <si>
    <t>CAfa08bd2b5a269c2162544114ffc9726e</t>
  </si>
  <si>
    <t>https://podio.com/realtysimplifiedllccom/back-office-reivolution-8ke5s5/apps/communications/items/28442</t>
  </si>
  <si>
    <t>[Listen](http://rec.phone.smrt.studio/2010-04-01/Accounts/AC628c46aab1f10744e6b2714cffe352cd/Recordings/RE80bcf950c7f4531080bcd7dbd89b37d6)</t>
  </si>
  <si>
    <t>CA63fa9c80260e9bcb622fe6743dfd5c72</t>
  </si>
  <si>
    <t>https://podio.com/realtysimplifiedllccom/back-office-reivolution-8ke5s5/apps/communications/items/28439</t>
  </si>
  <si>
    <t>13 Jul 2022, 3:17pm</t>
  </si>
  <si>
    <t>CA8b656b1c735f103dc2a271c6d5df8b2d</t>
  </si>
  <si>
    <t>https://podio.com/realtysimplifiedllccom/back-office-reivolution-8ke5s5/apps/communications/items/28438</t>
  </si>
  <si>
    <t>13 Jul 2022, 3:16pm</t>
  </si>
  <si>
    <t>CAa40580028dd8dee9bed1dc8eacecb697</t>
  </si>
  <si>
    <t>https://podio.com/realtysimplifiedllccom/back-office-reivolution-8ke5s5/apps/communications/items/28435</t>
  </si>
  <si>
    <t>13 Jul 2022, 3:13pm</t>
  </si>
  <si>
    <t>[Listen](http://rec.phone.smrt.studio/2010-04-01/Accounts/AC628c46aab1f10744e6b2714cffe352cd/Recordings/RE58acfe1123d1091e3c80dea5464bae41)</t>
  </si>
  <si>
    <t>CA7aabcf00249fa2c9541ab57c4cad5e86</t>
  </si>
  <si>
    <t>https://podio.com/realtysimplifiedllccom/back-office-reivolution-8ke5s5/apps/communications/items/28434</t>
  </si>
  <si>
    <t>Miguel Briones miguel briones</t>
  </si>
  <si>
    <t>CA5442ed30025ad793ee7fdff32b9521a9</t>
  </si>
  <si>
    <t>+17134557361</t>
  </si>
  <si>
    <t>https://podio.com/realtysimplifiedllccom/back-office-reivolution-8ke5s5/apps/communications/items/28433</t>
  </si>
  <si>
    <t>13 Jul 2022, 2:48pm</t>
  </si>
  <si>
    <t>[Listen](http://rec.phone.smrt.studio/2010-04-01/Accounts/AC628c46aab1f10744e6b2714cffe352cd/Recordings/REc69ef40058c69f1fed08343fddce2938)</t>
  </si>
  <si>
    <t>CA9bc3319087b4c51fa359a3a1c39f1a8b</t>
  </si>
  <si>
    <t>+19512294212</t>
  </si>
  <si>
    <t>https://podio.com/realtysimplifiedllccom/back-office-reivolution-8ke5s5/apps/communications/items/28432</t>
  </si>
  <si>
    <t>13 Jul 2022, 2:43pm</t>
  </si>
  <si>
    <t>[Listen](http://rec.phone.smrt.studio/2010-04-01/Accounts/AC628c46aab1f10744e6b2714cffe352cd/Recordings/RE91d80d481d5a8661f4642c65ac87b6b1)</t>
  </si>
  <si>
    <t>Reynaldo Olivarez freeway</t>
  </si>
  <si>
    <t>CA38db3dc4aadd3bb3097605ccb643b5d6</t>
  </si>
  <si>
    <t>+12812356454</t>
  </si>
  <si>
    <t>https://podio.com/realtysimplifiedllccom/back-office-reivolution-8ke5s5/apps/communications/items/28429</t>
  </si>
  <si>
    <t>13 Jul 2022, 1:49pm</t>
  </si>
  <si>
    <t>CA49ad728a705302bdd871dbe430648aaa</t>
  </si>
  <si>
    <t>https://podio.com/realtysimplifiedllccom/back-office-reivolution-8ke5s5/apps/communications/items/28428</t>
  </si>
  <si>
    <t>13 Jul 2022, 1:48pm</t>
  </si>
  <si>
    <t>CAd3d517ef4c865b2cfee2daa9e033c416</t>
  </si>
  <si>
    <t>https://podio.com/realtysimplifiedllccom/back-office-reivolution-8ke5s5/apps/communications/items/28427</t>
  </si>
  <si>
    <t>13 Jul 2022, 1:47pm</t>
  </si>
  <si>
    <t>[Listen](http://rec.phone.smrt.studio/2010-04-01/Accounts/AC628c46aab1f10744e6b2714cffe352cd/Recordings/REadebd4d0a4ef85db33529e20ebcca61f)</t>
  </si>
  <si>
    <t>CAff882a3e6707e041b4693c14603fe822</t>
  </si>
  <si>
    <t>https://podio.com/realtysimplifiedllccom/back-office-reivolution-8ke5s5/apps/communications/items/28426</t>
  </si>
  <si>
    <t>CA7540aa0fc04a07abe2878e03d33f7f97</t>
  </si>
  <si>
    <t>https://podio.com/realtysimplifiedllccom/back-office-reivolution-8ke5s5/apps/communications/items/28424</t>
  </si>
  <si>
    <t>13 Jul 2022, 1:32pm</t>
  </si>
  <si>
    <t>[Listen](http://rec.phone.smrt.studio/2010-04-01/Accounts/AC628c46aab1f10744e6b2714cffe352cd/Recordings/REfd205e7592c91573def331556c51c09f)</t>
  </si>
  <si>
    <t>CAfea2d1f8d717dc9a0054a37be82942f3</t>
  </si>
  <si>
    <t>https://podio.com/realtysimplifiedllccom/back-office-reivolution-8ke5s5/apps/communications/items/28420</t>
  </si>
  <si>
    <t>13 Jul 2022, 12:50pm</t>
  </si>
  <si>
    <t>[Listen](http://rec.phone.smrt.studio/2010-04-01/Accounts/AC628c46aab1f10744e6b2714cffe352cd/Recordings/REd9cb1b4a3906ca10c30daad0f507614b)</t>
  </si>
  <si>
    <t>Campos Carlos</t>
  </si>
  <si>
    <t>CA80c5da9705d100c1d18f4f5fb81bc885</t>
  </si>
  <si>
    <t>+12107892081</t>
  </si>
  <si>
    <t>https://podio.com/realtysimplifiedllccom/back-office-reivolution-8ke5s5/apps/communications/items/28416</t>
  </si>
  <si>
    <t>13 Jul 2022, 12:31pm</t>
  </si>
  <si>
    <t>CA1dd823fc17d41b19007bff7e5554ae2c</t>
  </si>
  <si>
    <t>https://podio.com/realtysimplifiedllccom/back-office-reivolution-8ke5s5/apps/communications/items/28415</t>
  </si>
  <si>
    <t>Miguel A Gonzalez</t>
  </si>
  <si>
    <t>CA7e5abc2f5ddfb6f320fcc49c7b5a7317</t>
  </si>
  <si>
    <t>+12819143361</t>
  </si>
  <si>
    <t>https://podio.com/realtysimplifiedllccom/back-office-reivolution-8ke5s5/apps/communications/items/28411</t>
  </si>
  <si>
    <t>13 Jul 2022, 11:46am</t>
  </si>
  <si>
    <t>[Listen](http://rec.phone.smrt.studio/2010-04-01/Accounts/AC628c46aab1f10744e6b2714cffe352cd/Recordings/RE9827088a738b1625745e6124ba07b5b7)</t>
  </si>
  <si>
    <t>CA51aea5d8c63562b2ef54de4aa657a11d</t>
  </si>
  <si>
    <t>https://podio.com/realtysimplifiedllccom/back-office-reivolution-8ke5s5/apps/communications/items/28410</t>
  </si>
  <si>
    <t>CA7ff602957b1048e01e1e573a266105f4</t>
  </si>
  <si>
    <t>https://podio.com/realtysimplifiedllccom/back-office-reivolution-8ke5s5/apps/communications/items/28409</t>
  </si>
  <si>
    <t>13 Jul 2022, 11:45am</t>
  </si>
  <si>
    <t>CA781d3e2538405e20306df420d9d519db</t>
  </si>
  <si>
    <t>https://podio.com/realtysimplifiedllccom/back-office-reivolution-8ke5s5/apps/communications/items/28408</t>
  </si>
  <si>
    <t>13 Jul 2022, 11:44am</t>
  </si>
  <si>
    <t>CAd18770a1621375e3fb58b92be2450eec</t>
  </si>
  <si>
    <t>https://podio.com/realtysimplifiedllccom/back-office-reivolution-8ke5s5/apps/communications/items/28404</t>
  </si>
  <si>
    <t>13 Jul 2022, 11:40am</t>
  </si>
  <si>
    <t>[Listen](http://rec.phone.smrt.studio/2010-04-01/Accounts/AC628c46aab1f10744e6b2714cffe352cd/Recordings/REc25e7ca9f931a03b92e6c6f1118f7b39)</t>
  </si>
  <si>
    <t>CAc17ced7dfef40604e8314d12a5b6777b</t>
  </si>
  <si>
    <t>https://podio.com/realtysimplifiedllccom/back-office-reivolution-8ke5s5/apps/communications/items/28402</t>
  </si>
  <si>
    <t>13 Jul 2022, 11:39am</t>
  </si>
  <si>
    <t>[Listen](http://rec.phone.smrt.studio/2010-04-01/Accounts/AC628c46aab1f10744e6b2714cffe352cd/Recordings/RE506268b896879ce5cf8d56fa24c8a0d5)</t>
  </si>
  <si>
    <t>CA4c10c2cc37a7b3f00bacbfe7155f7490</t>
  </si>
  <si>
    <t>https://podio.com/realtysimplifiedllccom/back-office-reivolution-8ke5s5/apps/communications/items/28392</t>
  </si>
  <si>
    <t>12 Jul 2022, 4:58pm</t>
  </si>
  <si>
    <t>[Listen](http://rec.phone.smrt.studio/2010-04-01/Accounts/AC628c46aab1f10744e6b2714cffe352cd/Recordings/RE240debbb97d14ae2fc2e4fd9cab05fe7)</t>
  </si>
  <si>
    <t>CA4ab3a143ec33fa738984b04efe174cdd</t>
  </si>
  <si>
    <t>https://podio.com/realtysimplifiedllccom/back-office-reivolution-8ke5s5/apps/communications/items/28391</t>
  </si>
  <si>
    <t>CA3ad13e7ae79dd83c616b2890cbbc5da9</t>
  </si>
  <si>
    <t>https://podio.com/realtysimplifiedllccom/back-office-reivolution-8ke5s5/apps/communications/items/28390</t>
  </si>
  <si>
    <t>12 Jul 2022, 4:55pm</t>
  </si>
  <si>
    <t>CAfd8338e73248068c17ede819a3493501</t>
  </si>
  <si>
    <t>https://podio.com/realtysimplifiedllccom/back-office-reivolution-8ke5s5/apps/communications/items/28389</t>
  </si>
  <si>
    <t>CA93c6c3328feff2acf97c8b5834472cf7</t>
  </si>
  <si>
    <t>https://podio.com/realtysimplifiedllccom/back-office-reivolution-8ke5s5/apps/communications/items/28384</t>
  </si>
  <si>
    <t>12 Jul 2022, 4:36pm</t>
  </si>
  <si>
    <t>[Listen](http://rec.phone.smrt.studio/2010-04-01/Accounts/AC628c46aab1f10744e6b2714cffe352cd/Recordings/REc5ef71ad0363ca57810088ccaac7d693)</t>
  </si>
  <si>
    <t>CA925d93d7210c1667b742bf524586ff73</t>
  </si>
  <si>
    <t>https://podio.com/realtysimplifiedllccom/back-office-reivolution-8ke5s5/apps/communications/items/28383</t>
  </si>
  <si>
    <t>12 Jul 2022, 4:35pm</t>
  </si>
  <si>
    <t>CA725504fccbd7a77570ec0ab69b05fde6</t>
  </si>
  <si>
    <t>https://podio.com/realtysimplifiedllccom/back-office-reivolution-8ke5s5/apps/communications/items/28382</t>
  </si>
  <si>
    <t>CA54073c83a5ed247bba0e0a41b48eaa34</t>
  </si>
  <si>
    <t>https://podio.com/realtysimplifiedllccom/back-office-reivolution-8ke5s5/apps/communications/items/28381</t>
  </si>
  <si>
    <t>12 Jul 2022, 4:32pm</t>
  </si>
  <si>
    <t>[Listen](http://rec.phone.smrt.studio/2010-04-01/Accounts/AC628c46aab1f10744e6b2714cffe352cd/Recordings/REec67bdbbe12a00e890c8ce26cda9bfe5)</t>
  </si>
  <si>
    <t>CA5d852310fea91b74e5d31902019e3b59</t>
  </si>
  <si>
    <t>https://podio.com/realtysimplifiedllccom/back-office-reivolution-8ke5s5/apps/communications/items/28380</t>
  </si>
  <si>
    <t>12 Jul 2022, 4:28pm</t>
  </si>
  <si>
    <t>[Listen](http://rec.phone.smrt.studio/2010-04-01/Accounts/AC628c46aab1f10744e6b2714cffe352cd/Recordings/RE09aae541a0cff65317ccb0c16b90ea63)</t>
  </si>
  <si>
    <t>CA6175b81f4c148f84a9da42aedd6343d1</t>
  </si>
  <si>
    <t>https://podio.com/realtysimplifiedllccom/back-office-reivolution-8ke5s5/apps/communications/items/28379</t>
  </si>
  <si>
    <t>12 Jul 2022, 4:27pm</t>
  </si>
  <si>
    <t>[Listen](http://rec.phone.smrt.studio/2010-04-01/Accounts/AC628c46aab1f10744e6b2714cffe352cd/Recordings/RE2f9ee964f51963121deccd68c58b71fd)</t>
  </si>
  <si>
    <t>CAbc6846413bb775da497f128da374e025</t>
  </si>
  <si>
    <t>https://podio.com/realtysimplifiedllccom/back-office-reivolution-8ke5s5/apps/communications/items/28377</t>
  </si>
  <si>
    <t>12 Jul 2022, 4:25pm</t>
  </si>
  <si>
    <t>[Listen](http://rec.phone.smrt.studio/2010-04-01/Accounts/AC628c46aab1f10744e6b2714cffe352cd/Recordings/REabb00bdfb1d0bdc27bcb990260f95b54)</t>
  </si>
  <si>
    <t>CAd69b00fecfd2e0be19eb153de6516b10</t>
  </si>
  <si>
    <t>https://podio.com/realtysimplifiedllccom/back-office-reivolution-8ke5s5/apps/communications/items/28376</t>
  </si>
  <si>
    <t>12 Jul 2022, 4:24pm</t>
  </si>
  <si>
    <t>CAa02e58755df60f200caf68cfdf3ccd67</t>
  </si>
  <si>
    <t>https://podio.com/realtysimplifiedllccom/back-office-reivolution-8ke5s5/apps/communications/items/28374</t>
  </si>
  <si>
    <t>12 Jul 2022, 4:19pm</t>
  </si>
  <si>
    <t>CA41672892e2c392f6afb85a746140217b</t>
  </si>
  <si>
    <t>https://podio.com/realtysimplifiedllccom/back-office-reivolution-8ke5s5/apps/communications/items/28373</t>
  </si>
  <si>
    <t>12 Jul 2022, 4:08pm</t>
  </si>
  <si>
    <t>[Listen](http://rec.phone.smrt.studio/2010-04-01/Accounts/AC628c46aab1f10744e6b2714cffe352cd/Recordings/REfdc54410764c6fa6ceacfd3f4b4fd9ee)</t>
  </si>
  <si>
    <t>CAe8886fc1945cee3e2903083813fb5658</t>
  </si>
  <si>
    <t>https://podio.com/realtysimplifiedllccom/back-office-reivolution-8ke5s5/apps/communications/items/28372</t>
  </si>
  <si>
    <t>12 Jul 2022, 4:07pm</t>
  </si>
  <si>
    <t>CAd1b7b82c81a0c54ecc53e7dd1f3548b8</t>
  </si>
  <si>
    <t>https://podio.com/realtysimplifiedllccom/back-office-reivolution-8ke5s5/apps/communications/items/28370</t>
  </si>
  <si>
    <t>12 Jul 2022, 4:04pm</t>
  </si>
  <si>
    <t>CA40376a83e8ec670cbbab32cd915ff7f1</t>
  </si>
  <si>
    <t>https://podio.com/realtysimplifiedllccom/back-office-reivolution-8ke5s5/apps/communications/items/28369</t>
  </si>
  <si>
    <t>MARCOS REYES</t>
  </si>
  <si>
    <t>CA8433dedfc26d82dea182459096878c19</t>
  </si>
  <si>
    <t>+17134804530</t>
  </si>
  <si>
    <t>https://podio.com/realtysimplifiedllccom/back-office-reivolution-8ke5s5/apps/communications/items/28368</t>
  </si>
  <si>
    <t>12 Jul 2022, 3:42pm</t>
  </si>
  <si>
    <t>[Listen](http://rec.phone.smrt.studio/2010-04-01/Accounts/AC628c46aab1f10744e6b2714cffe352cd/Recordings/RE9b423a425fe626e3a3f1a6d56cf8868f)</t>
  </si>
  <si>
    <t>CA6639b4f887597206c6f00deb8a62d14c</t>
  </si>
  <si>
    <t>+12102602495</t>
  </si>
  <si>
    <t>https://podio.com/realtysimplifiedllccom/back-office-reivolution-8ke5s5/apps/communications/items/28365</t>
  </si>
  <si>
    <t>12 Jul 2022, 3:26pm</t>
  </si>
  <si>
    <t>[Listen](http://rec.phone.smrt.studio/2010-04-01/Accounts/AC628c46aab1f10744e6b2714cffe352cd/Recordings/RE2f359c1691eba09776d366af56182075)</t>
  </si>
  <si>
    <t>CAbe2bf6f9b36c260c4df58814377bb470</t>
  </si>
  <si>
    <t>https://podio.com/realtysimplifiedllccom/back-office-reivolution-8ke5s5/apps/communications/items/28364</t>
  </si>
  <si>
    <t>12 Jul 2022, 3:19pm</t>
  </si>
  <si>
    <t>CA56eabd2a0b8d30081cb9c42e7dd24c24</t>
  </si>
  <si>
    <t>https://podio.com/realtysimplifiedllccom/back-office-reivolution-8ke5s5/apps/communications/items/28362</t>
  </si>
  <si>
    <t>12 Jul 2022, 3:18pm</t>
  </si>
  <si>
    <t>CAc5ae296a242394e9557ab8e69e90d2cf</t>
  </si>
  <si>
    <t>https://podio.com/realtysimplifiedllccom/back-office-reivolution-8ke5s5/apps/communications/items/28361</t>
  </si>
  <si>
    <t>12 Jul 2022, 3:17pm</t>
  </si>
  <si>
    <t>CAd24fc4b19d4d5fc4da982f843ab5580b</t>
  </si>
  <si>
    <t>https://podio.com/realtysimplifiedllccom/back-office-reivolution-8ke5s5/apps/communications/items/28359</t>
  </si>
  <si>
    <t>CA5d90f8805cffe9b81f9e1e9813511625</t>
  </si>
  <si>
    <t>https://podio.com/realtysimplifiedllccom/back-office-reivolution-8ke5s5/apps/communications/items/28356</t>
  </si>
  <si>
    <t>12 Jul 2022, 2:15pm</t>
  </si>
  <si>
    <t>CA33520eecbd43b8b831a4b1ece3fb97c9</t>
  </si>
  <si>
    <t>https://podio.com/realtysimplifiedllccom/back-office-reivolution-8ke5s5/apps/communications/items/28355</t>
  </si>
  <si>
    <t>12 Jul 2022, 2:14pm</t>
  </si>
  <si>
    <t>Antonio Roman</t>
  </si>
  <si>
    <t>CA9386882a34c2ae477a6fb098c39728f1</t>
  </si>
  <si>
    <t>+12104888756</t>
  </si>
  <si>
    <t>https://podio.com/realtysimplifiedllccom/back-office-reivolution-8ke5s5/apps/communications/items/28354</t>
  </si>
  <si>
    <t>12 Jul 2022, 2:03pm</t>
  </si>
  <si>
    <t>[Listen](http://rec.phone.smrt.studio/2010-04-01/Accounts/AC628c46aab1f10744e6b2714cffe352cd/Recordings/RE5c8160c992ccaa0996a164b99c36b221)</t>
  </si>
  <si>
    <t>CAc7ad03879f368247cfc8a8725298a061</t>
  </si>
  <si>
    <t>https://podio.com/realtysimplifiedllccom/back-office-reivolution-8ke5s5/apps/communications/items/28353</t>
  </si>
  <si>
    <t>12 Jul 2022, 2:02pm</t>
  </si>
  <si>
    <t>[Listen](http://rec.phone.smrt.studio/2010-04-01/Accounts/AC628c46aab1f10744e6b2714cffe352cd/Recordings/RE97cc10fed1de5260724fbd0813d57cad)</t>
  </si>
  <si>
    <t>CA2b1aa740597c49f2b939eeb1c7a21a3f</t>
  </si>
  <si>
    <t>https://podio.com/realtysimplifiedllccom/back-office-reivolution-8ke5s5/apps/communications/items/28351</t>
  </si>
  <si>
    <t>12 Jul 2022, 1:59pm</t>
  </si>
  <si>
    <t>CA2167bc75cfe5652d8cfa4b24b03cf764</t>
  </si>
  <si>
    <t>https://podio.com/realtysimplifiedllccom/back-office-reivolution-8ke5s5/apps/communications/items/28350</t>
  </si>
  <si>
    <t>12 Jul 2022, 1:58pm</t>
  </si>
  <si>
    <t>[Listen](http://rec.phone.smrt.studio/2010-04-01/Accounts/AC628c46aab1f10744e6b2714cffe352cd/Recordings/RE7c5360c51fc185ab938ca34e98a21832)</t>
  </si>
  <si>
    <t>CAe3f68cd74acf097d0fc53f8dc74f82c0</t>
  </si>
  <si>
    <t>https://podio.com/realtysimplifiedllccom/back-office-reivolution-8ke5s5/apps/communications/items/28348</t>
  </si>
  <si>
    <t>12 Jul 2022, 1:40pm</t>
  </si>
  <si>
    <t>CA5ed759e12135a92c17d89192201aa1fa</t>
  </si>
  <si>
    <t>https://podio.com/realtysimplifiedllccom/back-office-reivolution-8ke5s5/apps/communications/items/28346</t>
  </si>
  <si>
    <t>12 Jul 2022, 1:39pm</t>
  </si>
  <si>
    <t>Lydell Whiting</t>
  </si>
  <si>
    <t>CA7ba78b433d28126e1fbabd87ce506e27</t>
  </si>
  <si>
    <t>+17135625496</t>
  </si>
  <si>
    <t>https://podio.com/realtysimplifiedllccom/back-office-reivolution-8ke5s5/apps/communications/items/28345</t>
  </si>
  <si>
    <t>12 Jul 2022, 1:33pm</t>
  </si>
  <si>
    <t>[Listen](http://rec.phone.smrt.studio/2010-04-01/Accounts/AC628c46aab1f10744e6b2714cffe352cd/Recordings/RE79972d656310b80339ea8dcf2a078225)</t>
  </si>
  <si>
    <t>Gilbert Galvan</t>
  </si>
  <si>
    <t>CAa69d4a95e958f42a83681645f8ba4f22</t>
  </si>
  <si>
    <t>+12107355075</t>
  </si>
  <si>
    <t>https://podio.com/realtysimplifiedllccom/back-office-reivolution-8ke5s5/apps/communications/items/28344</t>
  </si>
  <si>
    <t>12 Jul 2022, 1:31pm</t>
  </si>
  <si>
    <t>[Listen](http://rec.phone.smrt.studio/2010-04-01/Accounts/AC628c46aab1f10744e6b2714cffe352cd/Recordings/RE62bb4e1d8c8329faca1b2570e678931f)</t>
  </si>
  <si>
    <t>CA39bb13db844f809c41fac655b201e430</t>
  </si>
  <si>
    <t>https://podio.com/realtysimplifiedllccom/back-office-reivolution-8ke5s5/apps/communications/items/28343</t>
  </si>
  <si>
    <t>12 Jul 2022, 1:30pm</t>
  </si>
  <si>
    <t>[Listen](http://rec.phone.smrt.studio/2010-04-01/Accounts/AC628c46aab1f10744e6b2714cffe352cd/Recordings/REecbf07fa0c10e133608c6d2577965f71)</t>
  </si>
  <si>
    <t>CA8fb123fd74320bd753e8dba45e3bc49c</t>
  </si>
  <si>
    <t>https://podio.com/realtysimplifiedllccom/back-office-reivolution-8ke5s5/apps/communications/items/28342</t>
  </si>
  <si>
    <t>12 Jul 2022, 1:29pm</t>
  </si>
  <si>
    <t>[Listen](http://rec.phone.smrt.studio/2010-04-01/Accounts/AC628c46aab1f10744e6b2714cffe352cd/Recordings/REfd04d5a104a3cbbc1189e18a010e2a78)</t>
  </si>
  <si>
    <t>Lidia Gonzalez</t>
  </si>
  <si>
    <t>CA36fa2749ab059814b00b5d023137e4f1</t>
  </si>
  <si>
    <t>+18322309532</t>
  </si>
  <si>
    <t>https://podio.com/realtysimplifiedllccom/back-office-reivolution-8ke5s5/apps/communications/items/28340</t>
  </si>
  <si>
    <t>12 Jul 2022, 1:20pm</t>
  </si>
  <si>
    <t>[Listen](http://rec.phone.smrt.studio/2010-04-01/Accounts/AC628c46aab1f10744e6b2714cffe352cd/Recordings/RE9b21a90ab471b04d453839d3809da67b)</t>
  </si>
  <si>
    <t>CA888193d44f4f6783966760fae2344c91</t>
  </si>
  <si>
    <t>https://podio.com/realtysimplifiedllccom/back-office-reivolution-8ke5s5/apps/communications/items/28339</t>
  </si>
  <si>
    <t>12 Jul 2022, 1:19pm</t>
  </si>
  <si>
    <t>[Listen](http://rec.phone.smrt.studio/2010-04-01/Accounts/AC628c46aab1f10744e6b2714cffe352cd/Recordings/REfa3a1df682752e05e6db14a5370c6e09)</t>
  </si>
  <si>
    <t>CAd9c6c590d87837c98c72805467ae44e0</t>
  </si>
  <si>
    <t>https://podio.com/realtysimplifiedllccom/back-office-reivolution-8ke5s5/apps/communications/items/28338</t>
  </si>
  <si>
    <t>12 Jul 2022, 1:18pm</t>
  </si>
  <si>
    <t>[Listen](http://rec.phone.smrt.studio/2010-04-01/Accounts/AC628c46aab1f10744e6b2714cffe352cd/Recordings/RE3800aa733298bfef60ec9721f82d35ac)</t>
  </si>
  <si>
    <t>Orlando Arredondo</t>
  </si>
  <si>
    <t>CA8215b3a11281307edee7dd144f28fcca</t>
  </si>
  <si>
    <t>+15127791118</t>
  </si>
  <si>
    <t>https://podio.com/realtysimplifiedllccom/back-office-reivolution-8ke5s5/apps/communications/items/28337</t>
  </si>
  <si>
    <t>12 Jul 2022, 1:16pm</t>
  </si>
  <si>
    <t>[Listen](http://rec.phone.smrt.studio/2010-04-01/Accounts/AC628c46aab1f10744e6b2714cffe352cd/Recordings/RE3c51152fb191f79c64563a8ca8e6545f)</t>
  </si>
  <si>
    <t>CA8d3f4e85e054e7dea6e1c676c1de9231</t>
  </si>
  <si>
    <t>https://podio.com/realtysimplifiedllccom/back-office-reivolution-8ke5s5/apps/communications/items/28336</t>
  </si>
  <si>
    <t>12 Jul 2022, 1:15pm</t>
  </si>
  <si>
    <t>[Listen](http://rec.phone.smrt.studio/2010-04-01/Accounts/AC628c46aab1f10744e6b2714cffe352cd/Recordings/REb95eec99aa68c133929a80c48974fb97)</t>
  </si>
  <si>
    <t>CA29beeb08b2bd055f7f603cb10f27f0a9</t>
  </si>
  <si>
    <t>https://podio.com/realtysimplifiedllccom/back-office-reivolution-8ke5s5/apps/communications/items/28333</t>
  </si>
  <si>
    <t>12 Jul 2022, 12:02pm</t>
  </si>
  <si>
    <t>[Listen](http://rec.phone.smrt.studio/2010-04-01/Accounts/AC628c46aab1f10744e6b2714cffe352cd/Recordings/REdc64720db2e2b6e4c4fe88842cceed8c)</t>
  </si>
  <si>
    <t>CAeb4e8c882b091ce691f3ec1e4373a690</t>
  </si>
  <si>
    <t>https://podio.com/realtysimplifiedllccom/back-office-reivolution-8ke5s5/apps/communications/items/28332</t>
  </si>
  <si>
    <t>[Listen](http://rec.phone.smrt.studio/2010-04-01/Accounts/AC628c46aab1f10744e6b2714cffe352cd/Recordings/REe4934fc1127426bcd12d130d415bc0f5)</t>
  </si>
  <si>
    <t>Veles Enrique</t>
  </si>
  <si>
    <t>CAe4a53576affc5973879997509c788a4d</t>
  </si>
  <si>
    <t>+17138744333</t>
  </si>
  <si>
    <t>https://podio.com/realtysimplifiedllccom/back-office-reivolution-8ke5s5/apps/communications/items/28330</t>
  </si>
  <si>
    <t>12 Jul 2022, 11:48am</t>
  </si>
  <si>
    <t>[Listen](http://rec.phone.smrt.studio/2010-04-01/Accounts/AC628c46aab1f10744e6b2714cffe352cd/Recordings/REc338c74f7814f03bed3702564ff44b7e)</t>
  </si>
  <si>
    <t>jose mendez</t>
  </si>
  <si>
    <t>CAf28c75c7e09f0263146daf4324bb6447</t>
  </si>
  <si>
    <t>+12108436132</t>
  </si>
  <si>
    <t>https://podio.com/realtysimplifiedllccom/back-office-reivolution-8ke5s5/apps/communications/items/28329</t>
  </si>
  <si>
    <t>12 Jul 2022, 11:45am</t>
  </si>
  <si>
    <t>CA590f99adf84f13cba8fd6c460a7a8b63</t>
  </si>
  <si>
    <t>https://podio.com/realtysimplifiedllccom/back-office-reivolution-8ke5s5/apps/communications/items/28328</t>
  </si>
  <si>
    <t>CA9ea58c4e9a1c2db635c692d08fd9c54a</t>
  </si>
  <si>
    <t>https://podio.com/realtysimplifiedllccom/back-office-reivolution-8ke5s5/apps/communications/items/28326</t>
  </si>
  <si>
    <t>12 Jul 2022, 11:40am</t>
  </si>
  <si>
    <t>[Listen](http://rec.phone.smrt.studio/2010-04-01/Accounts/AC628c46aab1f10744e6b2714cffe352cd/Recordings/RE45910da8d4fd3b684dd6e51974cf9d3c)</t>
  </si>
  <si>
    <t>CA9fb817376cbdb34fed425118c5727bcc</t>
  </si>
  <si>
    <t>https://podio.com/realtysimplifiedllccom/back-office-reivolution-8ke5s5/apps/communications/items/28325</t>
  </si>
  <si>
    <t>12 Jul 2022, 11:37am</t>
  </si>
  <si>
    <t>CA662ae970591afc8a0131c1824e606991</t>
  </si>
  <si>
    <t>https://podio.com/realtysimplifiedllccom/back-office-reivolution-8ke5s5/apps/communications/items/28324</t>
  </si>
  <si>
    <t>12 Jul 2022, 11:36am</t>
  </si>
  <si>
    <t>CA84e6aef381f6a021d1a7b6392d040176</t>
  </si>
  <si>
    <t>https://podio.com/realtysimplifiedllccom/back-office-reivolution-8ke5s5/apps/communications/items/28322</t>
  </si>
  <si>
    <t>12 Jul 2022, 11:32am</t>
  </si>
  <si>
    <t>[Listen](http://rec.phone.smrt.studio/2010-04-01/Accounts/AC628c46aab1f10744e6b2714cffe352cd/Recordings/RE94e8e37be1cce39d38645f0e056c71c2)</t>
  </si>
  <si>
    <t>CA452cfe03ecdbe4a4e02d3717711b0d93</t>
  </si>
  <si>
    <t>https://podio.com/realtysimplifiedllccom/back-office-reivolution-8ke5s5/apps/communications/items/28321</t>
  </si>
  <si>
    <t>12 Jul 2022, 11:31am</t>
  </si>
  <si>
    <t>CA0f98fbc7dda6a153eac33dea7b1a0aa0</t>
  </si>
  <si>
    <t>https://podio.com/realtysimplifiedllccom/back-office-reivolution-8ke5s5/apps/communications/items/28320</t>
  </si>
  <si>
    <t>12 Jul 2022, 11:29am</t>
  </si>
  <si>
    <t>CA9b4d80bd337d9b9773bc6166bf31a43a</t>
  </si>
  <si>
    <t>https://podio.com/realtysimplifiedllccom/back-office-reivolution-8ke5s5/apps/communications/items/28319</t>
  </si>
  <si>
    <t>12 Jul 2022, 11:27am</t>
  </si>
  <si>
    <t>[Listen](http://rec.phone.smrt.studio/2010-04-01/Accounts/AC628c46aab1f10744e6b2714cffe352cd/Recordings/RE5049c9f8775399b6f54f8b6de55424b5)</t>
  </si>
  <si>
    <t>CA28ca6a05dc3a3f97f7f39e69b0805ada</t>
  </si>
  <si>
    <t>https://podio.com/realtysimplifiedllccom/back-office-reivolution-8ke5s5/apps/communications/items/28318</t>
  </si>
  <si>
    <t>12 Jul 2022, 11:26am</t>
  </si>
  <si>
    <t>CA9455223ff013dad89b9c6985edf1a1c2</t>
  </si>
  <si>
    <t>https://podio.com/realtysimplifiedllccom/back-office-reivolution-8ke5s5/apps/communications/items/28317</t>
  </si>
  <si>
    <t>[Listen](http://rec.phone.smrt.studio/2010-04-01/Accounts/AC628c46aab1f10744e6b2714cffe352cd/Recordings/REf767a47b9204d8dd4e7363f43a5025ff)</t>
  </si>
  <si>
    <t>CAfe1eccfa63acc621d93589698d5325d4</t>
  </si>
  <si>
    <t>https://podio.com/realtysimplifiedllccom/back-office-reivolution-8ke5s5/apps/communications/items/28313</t>
  </si>
  <si>
    <t>12 Jul 2022, 10:44am</t>
  </si>
  <si>
    <t>[Listen](http://rec.phone.smrt.studio/2010-04-01/Accounts/AC628c46aab1f10744e6b2714cffe352cd/Recordings/RE152f9484def8a253fd89791788473daa)</t>
  </si>
  <si>
    <t>CAb08c313faaf2e8099224194c8c1824f1</t>
  </si>
  <si>
    <t>https://podio.com/realtysimplifiedllccom/back-office-reivolution-8ke5s5/apps/communications/items/28312</t>
  </si>
  <si>
    <t>[Listen](http://rec.phone.smrt.studio/2010-04-01/Accounts/AC628c46aab1f10744e6b2714cffe352cd/Recordings/REeba6b4409d0b32e0006f2560889abd64)</t>
  </si>
  <si>
    <t>Nancy Bara</t>
  </si>
  <si>
    <t>CA64d1b5870b56ffb150c199efc378f63a</t>
  </si>
  <si>
    <t>+12106438096</t>
  </si>
  <si>
    <t>https://podio.com/realtysimplifiedllccom/back-office-reivolution-8ke5s5/apps/communications/items/28310</t>
  </si>
  <si>
    <t>12 Jul 2022, 10:37am</t>
  </si>
  <si>
    <t>CA7e3015116f3c53e4423f446c4982c3de</t>
  </si>
  <si>
    <t>https://podio.com/realtysimplifiedllccom/back-office-reivolution-8ke5s5/apps/communications/items/28308</t>
  </si>
  <si>
    <t>12 Jul 2022, 10:36am</t>
  </si>
  <si>
    <t>CAb364a8984a149f022c5cd541a036f0fc</t>
  </si>
  <si>
    <t>https://podio.com/realtysimplifiedllccom/back-office-reivolution-8ke5s5/apps/communications/items/28307</t>
  </si>
  <si>
    <t>12 Jul 2022, 10:33am</t>
  </si>
  <si>
    <t>CA962937ea63569c0537513c85eaafea31</t>
  </si>
  <si>
    <t>https://podio.com/realtysimplifiedllccom/back-office-reivolution-8ke5s5/apps/communications/items/28306</t>
  </si>
  <si>
    <t>Enedino Vasquez (Spanish Speaker)</t>
  </si>
  <si>
    <t>CA444141dd571e6c4a133bb9a86ebf8482</t>
  </si>
  <si>
    <t>+12103798878</t>
  </si>
  <si>
    <t>https://podio.com/realtysimplifiedllccom/back-office-reivolution-8ke5s5/apps/communications/items/28305</t>
  </si>
  <si>
    <t>12 Jul 2022, 10:29am</t>
  </si>
  <si>
    <t>[Listen](http://rec.phone.smrt.studio/2010-04-01/Accounts/AC628c46aab1f10744e6b2714cffe352cd/Recordings/RE48b33f7a3e325256497ca30b547f8db4)</t>
  </si>
  <si>
    <t>CAf3142426ef292bd2096379d5dbfa8cdd</t>
  </si>
  <si>
    <t>https://podio.com/realtysimplifiedllccom/back-office-reivolution-8ke5s5/apps/communications/items/28304</t>
  </si>
  <si>
    <t>CA7d13513e10d4167651a14e2be4ecf2ad</t>
  </si>
  <si>
    <t>https://podio.com/realtysimplifiedllccom/back-office-reivolution-8ke5s5/apps/communications/items/28301</t>
  </si>
  <si>
    <t>12 Jul 2022, 10:27am</t>
  </si>
  <si>
    <t>[Listen](http://rec.phone.smrt.studio/2010-04-01/Accounts/AC628c46aab1f10744e6b2714cffe352cd/Recordings/REe8fc9ff31e032a9f42586a8f04721e3f)</t>
  </si>
  <si>
    <t>CA7d4830ce7f39ff5488f487320707908b</t>
  </si>
  <si>
    <t>https://podio.com/realtysimplifiedllccom/back-office-reivolution-8ke5s5/apps/communications/items/28300</t>
  </si>
  <si>
    <t>12 Jul 2022, 10:26am</t>
  </si>
  <si>
    <t>[Listen](http://rec.phone.smrt.studio/2010-04-01/Accounts/AC628c46aab1f10744e6b2714cffe352cd/Recordings/REfa03fa4fbc7f4051a7c5470b0c6fa1bf)</t>
  </si>
  <si>
    <t>Richard K Ranktn</t>
  </si>
  <si>
    <t>CA1b2c9188cf13a399fb1f48f0c15f8727</t>
  </si>
  <si>
    <t>+18325971651</t>
  </si>
  <si>
    <t>https://podio.com/realtysimplifiedllccom/back-office-reivolution-8ke5s5/apps/communications/items/28298</t>
  </si>
  <si>
    <t>12 Jul 2022, 10:19am</t>
  </si>
  <si>
    <t>CA83a405218d325c7d1c701fbf8d24a00b</t>
  </si>
  <si>
    <t>https://podio.com/realtysimplifiedllccom/back-office-reivolution-8ke5s5/apps/communications/items/28296</t>
  </si>
  <si>
    <t>12 Jul 2022, 10:06am</t>
  </si>
  <si>
    <t>CAb2476dd37a9477e179549b438756481b</t>
  </si>
  <si>
    <t>+16025365308</t>
  </si>
  <si>
    <t>https://podio.com/realtysimplifiedllccom/back-office-reivolution-8ke5s5/apps/communications/items/28295</t>
  </si>
  <si>
    <t>[Listen](http://rec.phone.smrt.studio/2010-04-01/Accounts/AC628c46aab1f10744e6b2714cffe352cd/Recordings/RE61729a93be3f35cac05e35bb24703716)</t>
  </si>
  <si>
    <t>CA7e0d4a98540c3e03f53f14c7a08c023b</t>
  </si>
  <si>
    <t>https://podio.com/realtysimplifiedllccom/back-office-reivolution-8ke5s5/apps/communications/items/28292</t>
  </si>
  <si>
    <t>12 Jul 2022, 9:27am</t>
  </si>
  <si>
    <t>[Listen](http://rec.phone.smrt.studio/2010-04-01/Accounts/AC628c46aab1f10744e6b2714cffe352cd/Recordings/RE46c558f6e67587886d2c9f83b86284df)</t>
  </si>
  <si>
    <t>CA1ca9e99b759d59b34e10487d7d7d845a</t>
  </si>
  <si>
    <t>https://podio.com/realtysimplifiedllccom/back-office-reivolution-8ke5s5/apps/communications/items/28291</t>
  </si>
  <si>
    <t>12 Jul 2022, 8:46am</t>
  </si>
  <si>
    <t>[Listen](http://rec.phone.smrt.studio/2010-04-01/Accounts/AC628c46aab1f10744e6b2714cffe352cd/Recordings/REff1726648750157866230190d8c94a33)</t>
  </si>
  <si>
    <t>Mendoza Hettie</t>
  </si>
  <si>
    <t>CA057a0ce4abf363b4719fcd2640e7baea</t>
  </si>
  <si>
    <t>+18322949718</t>
  </si>
  <si>
    <t>https://podio.com/realtysimplifiedllccom/back-office-reivolution-8ke5s5/apps/communications/items/28283</t>
  </si>
  <si>
    <t>11 Jul 2022, 6:54pm</t>
  </si>
  <si>
    <t>[Listen](http://rec.phone.smrt.studio/2010-04-01/Accounts/AC628c46aab1f10744e6b2714cffe352cd/Recordings/REd6cd77d73702593c36fddfcc68dd5282)</t>
  </si>
  <si>
    <t>CA2a2f2d8d10fe70ce68854fd941ea1d95</t>
  </si>
  <si>
    <t>https://podio.com/realtysimplifiedllccom/back-office-reivolution-8ke5s5/apps/communications/items/28282</t>
  </si>
  <si>
    <t>11 Jul 2022, 6:53pm</t>
  </si>
  <si>
    <t>[Listen](http://rec.phone.smrt.studio/2010-04-01/Accounts/AC628c46aab1f10744e6b2714cffe352cd/Recordings/RE60b7554d8aadfef01828b3dc47a74350)</t>
  </si>
  <si>
    <t>CAb4c5b1be94f8d5b1aba2304d89e846cb</t>
  </si>
  <si>
    <t>https://podio.com/realtysimplifiedllccom/back-office-reivolution-8ke5s5/apps/communications/items/28281</t>
  </si>
  <si>
    <t>CA09631139fd4eb183a0e9c3a35ae2aa9f</t>
  </si>
  <si>
    <t>https://podio.com/realtysimplifiedllccom/back-office-reivolution-8ke5s5/apps/communications/items/28280</t>
  </si>
  <si>
    <t>11 Jul 2022, 6:52pm</t>
  </si>
  <si>
    <t>CA4ab9853d782c2f915151c83a455f0ff2</t>
  </si>
  <si>
    <t>https://podio.com/realtysimplifiedllccom/back-office-reivolution-8ke5s5/apps/communications/items/28278</t>
  </si>
  <si>
    <t>11 Jul 2022, 6:49pm</t>
  </si>
  <si>
    <t>[Listen](http://rec.phone.smrt.studio/2010-04-01/Accounts/AC628c46aab1f10744e6b2714cffe352cd/Recordings/RE8e7717dd1ebc665af8c19314a5c8500c)</t>
  </si>
  <si>
    <t>CAc837df400349edb69d6573433cbccab8</t>
  </si>
  <si>
    <t>https://podio.com/realtysimplifiedllccom/back-office-reivolution-8ke5s5/apps/communications/items/28276</t>
  </si>
  <si>
    <t>11 Jul 2022, 6:39pm</t>
  </si>
  <si>
    <t>[Listen](http://rec.phone.smrt.studio/2010-04-01/Accounts/AC628c46aab1f10744e6b2714cffe352cd/Recordings/REd9e4381f14936a6b8c16f6d2e18cefc9)</t>
  </si>
  <si>
    <t>CA51cae7a4ca70ef75b226de98c4fb9ebd</t>
  </si>
  <si>
    <t>https://podio.com/realtysimplifiedllccom/back-office-reivolution-8ke5s5/apps/communications/items/28275</t>
  </si>
  <si>
    <t>11 Jul 2022, 6:36pm</t>
  </si>
  <si>
    <t>CA69467a1ad5164dfa766c50034096ad8f</t>
  </si>
  <si>
    <t>https://podio.com/realtysimplifiedllccom/back-office-reivolution-8ke5s5/apps/communications/items/28274</t>
  </si>
  <si>
    <t>CAf15f5e7e811690d60655988afbc70857</t>
  </si>
  <si>
    <t>https://podio.com/realtysimplifiedllccom/back-office-reivolution-8ke5s5/apps/communications/items/28273</t>
  </si>
  <si>
    <t>11 Jul 2022, 6:35pm</t>
  </si>
  <si>
    <t>CAf3a75f1b3f852f1735ce67d1fc3f6d4b</t>
  </si>
  <si>
    <t>https://podio.com/realtysimplifiedllccom/back-office-reivolution-8ke5s5/apps/communications/items/28272</t>
  </si>
  <si>
    <t>CAdbf2c37dce66f6c1cda4e750fe28673f</t>
  </si>
  <si>
    <t>https://podio.com/realtysimplifiedllccom/back-office-reivolution-8ke5s5/apps/communications/items/28271</t>
  </si>
  <si>
    <t>11 Jul 2022, 6:33pm</t>
  </si>
  <si>
    <t>CA782e4d7f2414619b51710b09a63bf8f0</t>
  </si>
  <si>
    <t>https://podio.com/realtysimplifiedllccom/back-office-reivolution-8ke5s5/apps/communications/items/28270</t>
  </si>
  <si>
    <t>CA2651cd2075bd39a3294146900473427d</t>
  </si>
  <si>
    <t>https://podio.com/realtysimplifiedllccom/back-office-reivolution-8ke5s5/apps/communications/items/28267</t>
  </si>
  <si>
    <t>11 Jul 2022, 5:07pm</t>
  </si>
  <si>
    <t>CAfde50f82e8bf5eada2baa1630d22afad</t>
  </si>
  <si>
    <t>https://podio.com/realtysimplifiedllccom/back-office-reivolution-8ke5s5/apps/communications/items/28266</t>
  </si>
  <si>
    <t>11 Jul 2022, 5:06pm</t>
  </si>
  <si>
    <t>CAe12cdd59fbcfee624ca9bf974dfd3885</t>
  </si>
  <si>
    <t>https://podio.com/realtysimplifiedllccom/back-office-reivolution-8ke5s5/apps/communications/items/28265</t>
  </si>
  <si>
    <t>11 Jul 2022, 5:04pm</t>
  </si>
  <si>
    <t>CA6b6c87c2ebdd964f8f69a36008f173b3</t>
  </si>
  <si>
    <t>https://podio.com/realtysimplifiedllccom/back-office-reivolution-8ke5s5/apps/communications/items/28262</t>
  </si>
  <si>
    <t>11 Jul 2022, 5:00pm</t>
  </si>
  <si>
    <t>CAd90661c91fe885ad0c794b30ebcba365</t>
  </si>
  <si>
    <t>https://podio.com/realtysimplifiedllccom/back-office-reivolution-8ke5s5/apps/communications/items/28261</t>
  </si>
  <si>
    <t>11 Jul 2022, 4:57pm</t>
  </si>
  <si>
    <t>CAfdb8c1b6cb324c761aea3ebd8afd0c91</t>
  </si>
  <si>
    <t>https://podio.com/realtysimplifiedllccom/back-office-reivolution-8ke5s5/apps/communications/items/28260</t>
  </si>
  <si>
    <t>11 Jul 2022, 4:55pm</t>
  </si>
  <si>
    <t>CA2b33394703ecce074814c1cc043157a7</t>
  </si>
  <si>
    <t>https://podio.com/realtysimplifiedllccom/back-office-reivolution-8ke5s5/apps/communications/items/28259</t>
  </si>
  <si>
    <t>CAacf4dba569adffd7e4f934904416285f</t>
  </si>
  <si>
    <t>https://podio.com/realtysimplifiedllccom/back-office-reivolution-8ke5s5/apps/communications/items/28258</t>
  </si>
  <si>
    <t>11 Jul 2022, 4:54pm</t>
  </si>
  <si>
    <t>CAb44935a21a72155c9c089a0743331a43</t>
  </si>
  <si>
    <t>https://podio.com/realtysimplifiedllccom/back-office-reivolution-8ke5s5/apps/communications/items/28257</t>
  </si>
  <si>
    <t>11 Jul 2022, 4:53pm</t>
  </si>
  <si>
    <t>CA2658f6a0d963e810db11d6b3e149adf6</t>
  </si>
  <si>
    <t>https://podio.com/realtysimplifiedllccom/back-office-reivolution-8ke5s5/apps/communications/items/28256</t>
  </si>
  <si>
    <t>11 Jul 2022, 4:52pm</t>
  </si>
  <si>
    <t>CA173e67b3fd702cc2c56a84e4fce162fc</t>
  </si>
  <si>
    <t>+12817410829</t>
  </si>
  <si>
    <t>https://podio.com/realtysimplifiedllccom/back-office-reivolution-8ke5s5/apps/communications/items/28255</t>
  </si>
  <si>
    <t>11 Jul 2022, 4:51pm</t>
  </si>
  <si>
    <t>CA79aa412babe0b528b768c9f3a4dc5b5a</t>
  </si>
  <si>
    <t>https://podio.com/realtysimplifiedllccom/back-office-reivolution-8ke5s5/apps/communications/items/28254</t>
  </si>
  <si>
    <t>CAe0bf4454050eab362a6ecd46c7a74195</t>
  </si>
  <si>
    <t>https://podio.com/realtysimplifiedllccom/back-office-reivolution-8ke5s5/apps/communications/items/28253</t>
  </si>
  <si>
    <t>11 Jul 2022, 4:49pm</t>
  </si>
  <si>
    <t>CA4d5e4205cd3d39a85632f4d8f5ca8205</t>
  </si>
  <si>
    <t>https://podio.com/realtysimplifiedllccom/back-office-reivolution-8ke5s5/apps/communications/items/28252</t>
  </si>
  <si>
    <t>Myron Adkins</t>
  </si>
  <si>
    <t>CAec8dc5f5f6e91f649c5b1d9fab5f1d03</t>
  </si>
  <si>
    <t>+12813543393</t>
  </si>
  <si>
    <t>https://podio.com/realtysimplifiedllccom/back-office-reivolution-8ke5s5/apps/communications/items/28251</t>
  </si>
  <si>
    <t>11 Jul 2022, 4:45pm</t>
  </si>
  <si>
    <t>[Listen](http://rec.phone.smrt.studio/2010-04-01/Accounts/AC628c46aab1f10744e6b2714cffe352cd/Recordings/RE4b45b7ebe28f8c9f9943b1a1b27a66cc)</t>
  </si>
  <si>
    <t>CA5f3fd76133f7885e4604ad7e00e39b56</t>
  </si>
  <si>
    <t>https://podio.com/realtysimplifiedllccom/back-office-reivolution-8ke5s5/apps/communications/items/28250</t>
  </si>
  <si>
    <t>11 Jul 2022, 4:44pm</t>
  </si>
  <si>
    <t>Stacey R Coontz</t>
  </si>
  <si>
    <t>CA6da84560e71afc5db01f36087bb5ffd0</t>
  </si>
  <si>
    <t>+12818313965</t>
  </si>
  <si>
    <t>https://podio.com/realtysimplifiedllccom/back-office-reivolution-8ke5s5/apps/communications/items/28247</t>
  </si>
  <si>
    <t>11 Jul 2022, 4:22pm</t>
  </si>
  <si>
    <t>CA3a72ba52eabce08b3e37390d863355e5</t>
  </si>
  <si>
    <t>+18322244953</t>
  </si>
  <si>
    <t>https://podio.com/realtysimplifiedllccom/back-office-reivolution-8ke5s5/apps/communications/items/28246</t>
  </si>
  <si>
    <t>CA83e93db894879366ebda5cb7af49b661</t>
  </si>
  <si>
    <t>https://podio.com/realtysimplifiedllccom/back-office-reivolution-8ke5s5/apps/communications/items/28245</t>
  </si>
  <si>
    <t>11 Jul 2022, 4:21pm</t>
  </si>
  <si>
    <t>Edna Pruett</t>
  </si>
  <si>
    <t>CA2c6535fc53c63a61bc1a71bdb0cc061e</t>
  </si>
  <si>
    <t>+19365943636</t>
  </si>
  <si>
    <t>https://podio.com/realtysimplifiedllccom/back-office-reivolution-8ke5s5/apps/communications/items/28244</t>
  </si>
  <si>
    <t>11 Jul 2022, 4:13pm</t>
  </si>
  <si>
    <t>[Listen](http://rec.phone.smrt.studio/2010-04-01/Accounts/AC628c46aab1f10744e6b2714cffe352cd/Recordings/RE7e53d32407b66fe9b561199ec72e959d)</t>
  </si>
  <si>
    <t>CA3816ad6512f20e9d6f2061530cd15476</t>
  </si>
  <si>
    <t>https://podio.com/realtysimplifiedllccom/back-office-reivolution-8ke5s5/apps/communications/items/28243</t>
  </si>
  <si>
    <t>11 Jul 2022, 4:12pm</t>
  </si>
  <si>
    <t>CA6c6de898f37a2dc71b1566954535d448</t>
  </si>
  <si>
    <t>https://podio.com/realtysimplifiedllccom/back-office-reivolution-8ke5s5/apps/communications/items/28242</t>
  </si>
  <si>
    <t>11 Jul 2022, 3:51pm</t>
  </si>
  <si>
    <t>[Listen](http://rec.phone.smrt.studio/2010-04-01/Accounts/AC628c46aab1f10744e6b2714cffe352cd/Recordings/RE2fe9d3dc7fc28eb27c681c81f1ef1990)</t>
  </si>
  <si>
    <t>Kernel Simon</t>
  </si>
  <si>
    <t>CAddb4737158d04fec7583850c0351fb11</t>
  </si>
  <si>
    <t>+17135947244</t>
  </si>
  <si>
    <t>https://podio.com/realtysimplifiedllccom/back-office-reivolution-8ke5s5/apps/communications/items/28241</t>
  </si>
  <si>
    <t>11 Jul 2022, 3:42pm</t>
  </si>
  <si>
    <t>[Listen](http://rec.phone.smrt.studio/2010-04-01/Accounts/AC628c46aab1f10744e6b2714cffe352cd/Recordings/REa190c70e038de0a20ab64aa0b4b4c03d)</t>
  </si>
  <si>
    <t>CAbebb277d728265d40bada332fdbb36c1</t>
  </si>
  <si>
    <t>https://podio.com/realtysimplifiedllccom/back-office-reivolution-8ke5s5/apps/communications/items/28240</t>
  </si>
  <si>
    <t>11 Jul 2022, 3:41pm</t>
  </si>
  <si>
    <t>CAe2c26f9865adc94426331d6cd4a32833</t>
  </si>
  <si>
    <t>https://podio.com/realtysimplifiedllccom/back-office-reivolution-8ke5s5/apps/communications/items/28239</t>
  </si>
  <si>
    <t>CA84d5efc806588fef67be5539d4548734</t>
  </si>
  <si>
    <t>https://podio.com/realtysimplifiedllccom/back-office-reivolution-8ke5s5/apps/communications/items/28237</t>
  </si>
  <si>
    <t>11 Jul 2022, 3:36pm</t>
  </si>
  <si>
    <t>CAe63e5e514b372a6b3772e3d4fd9966bc</t>
  </si>
  <si>
    <t>https://podio.com/realtysimplifiedllccom/back-office-reivolution-8ke5s5/apps/communications/items/28236</t>
  </si>
  <si>
    <t>11 Jul 2022, 3:35pm</t>
  </si>
  <si>
    <t>Villa Andres</t>
  </si>
  <si>
    <t>CA9ba923531c9f9f18568f97e61fce1415</t>
  </si>
  <si>
    <t>+18324351046</t>
  </si>
  <si>
    <t>https://podio.com/realtysimplifiedllccom/back-office-reivolution-8ke5s5/apps/communications/items/28234</t>
  </si>
  <si>
    <t>11 Jul 2022, 2:56pm</t>
  </si>
  <si>
    <t>[Listen](http://rec.phone.smrt.studio/2010-04-01/Accounts/AC628c46aab1f10744e6b2714cffe352cd/Recordings/RE73a464b3d73719021cdb00642bf2f60f)</t>
  </si>
  <si>
    <t>CAf1156ef49b08786cf70c085e2093b6da</t>
  </si>
  <si>
    <t>https://podio.com/realtysimplifiedllccom/back-office-reivolution-8ke5s5/apps/communications/items/28233</t>
  </si>
  <si>
    <t>11 Jul 2022, 2:50pm</t>
  </si>
  <si>
    <t>[Listen](http://rec.phone.smrt.studio/2010-04-01/Accounts/AC628c46aab1f10744e6b2714cffe352cd/Recordings/RE16d868b5c4c72d5b5ac5e726d9746d34)</t>
  </si>
  <si>
    <t>CAb2878a78173675da43b7cc703b781f24</t>
  </si>
  <si>
    <t>+17137471957</t>
  </si>
  <si>
    <t>https://podio.com/realtysimplifiedllccom/back-office-reivolution-8ke5s5/apps/communications/items/28231</t>
  </si>
  <si>
    <t>11 Jul 2022, 2:45pm</t>
  </si>
  <si>
    <t>CAbf653557fe88c9da7a62982e28551152</t>
  </si>
  <si>
    <t>https://podio.com/realtysimplifiedllccom/back-office-reivolution-8ke5s5/apps/communications/items/28230</t>
  </si>
  <si>
    <t>11 Jul 2022, 2:44pm</t>
  </si>
  <si>
    <t>CA3618b133c44c7a4e1e7d7c0ab4a25856</t>
  </si>
  <si>
    <t>+17137483734</t>
  </si>
  <si>
    <t>https://podio.com/realtysimplifiedllccom/back-office-reivolution-8ke5s5/apps/communications/items/28229</t>
  </si>
  <si>
    <t>11 Jul 2022, 2:43pm</t>
  </si>
  <si>
    <t>CA74b5402497b9eb28f1439d8035d13cbb</t>
  </si>
  <si>
    <t>https://podio.com/realtysimplifiedllccom/back-office-reivolution-8ke5s5/apps/communications/items/28228</t>
  </si>
  <si>
    <t>CA57e287adaef16bb8307abdb192846fcf</t>
  </si>
  <si>
    <t>https://podio.com/realtysimplifiedllccom/back-office-reivolution-8ke5s5/apps/communications/items/28227</t>
  </si>
  <si>
    <t>CAb264a3d2b7da628bd5bbe48d474ac121</t>
  </si>
  <si>
    <t>+14097412492</t>
  </si>
  <si>
    <t>https://podio.com/realtysimplifiedllccom/back-office-reivolution-8ke5s5/apps/communications/items/28226</t>
  </si>
  <si>
    <t>11 Jul 2022, 2:42pm</t>
  </si>
  <si>
    <t>CAa95715f9948135a3ef42845c1248eb60</t>
  </si>
  <si>
    <t>https://podio.com/realtysimplifiedllccom/back-office-reivolution-8ke5s5/apps/communications/items/28225</t>
  </si>
  <si>
    <t>Robbie Dickson</t>
  </si>
  <si>
    <t>CA7073e698d4c95ac59deaad6bd6a2ac92</t>
  </si>
  <si>
    <t>+17137470457</t>
  </si>
  <si>
    <t>https://podio.com/realtysimplifiedllccom/back-office-reivolution-8ke5s5/apps/communications/items/28224</t>
  </si>
  <si>
    <t>11 Jul 2022, 2:41pm</t>
  </si>
  <si>
    <t>[Listen](http://rec.phone.smrt.studio/2010-04-01/Accounts/AC628c46aab1f10744e6b2714cffe352cd/Recordings/REc7e3f8f2056e8c58fd42e87866528898)</t>
  </si>
  <si>
    <t>CA24b962410ebd8d2bceae901a8dae4b25</t>
  </si>
  <si>
    <t>https://podio.com/realtysimplifiedllccom/back-office-reivolution-8ke5s5/apps/communications/items/28223</t>
  </si>
  <si>
    <t>11 Jul 2022, 2:40pm</t>
  </si>
  <si>
    <t>CA6df85427a479e96e452c9702ca1cf5bd</t>
  </si>
  <si>
    <t>+17137482249</t>
  </si>
  <si>
    <t>https://podio.com/realtysimplifiedllccom/back-office-reivolution-8ke5s5/apps/communications/items/28221</t>
  </si>
  <si>
    <t>[Listen](http://rec.phone.smrt.studio/2010-04-01/Accounts/AC628c46aab1f10744e6b2714cffe352cd/Recordings/RE9ef6512c2691c380b5c99f835f6345a6)</t>
  </si>
  <si>
    <t>CA86c458fdf591f5cd69ccafc405bddc49</t>
  </si>
  <si>
    <t>https://podio.com/realtysimplifiedllccom/back-office-reivolution-8ke5s5/apps/communications/items/28220</t>
  </si>
  <si>
    <t>11 Jul 2022, 2:39pm</t>
  </si>
  <si>
    <t>CAbbfaa95278edd396e54e7c11c348d207</t>
  </si>
  <si>
    <t>+18327942155</t>
  </si>
  <si>
    <t>https://podio.com/realtysimplifiedllccom/back-office-reivolution-8ke5s5/apps/communications/items/28218</t>
  </si>
  <si>
    <t>11 Jul 2022, 2:34pm</t>
  </si>
  <si>
    <t>CA1fb12e5c45f4765fbbd5a13a9920aa4e</t>
  </si>
  <si>
    <t>https://podio.com/realtysimplifiedllccom/back-office-reivolution-8ke5s5/apps/communications/items/28217</t>
  </si>
  <si>
    <t>11 Jul 2022, 2:33pm</t>
  </si>
  <si>
    <t>CA646b092df37f7c1c6bc1e3025e0eeb43</t>
  </si>
  <si>
    <t>+17137477717</t>
  </si>
  <si>
    <t>https://podio.com/realtysimplifiedllccom/back-office-reivolution-8ke5s5/apps/communications/items/28216</t>
  </si>
  <si>
    <t>11 Jul 2022, 2:29pm</t>
  </si>
  <si>
    <t>[Listen](http://rec.phone.smrt.studio/2010-04-01/Accounts/AC628c46aab1f10744e6b2714cffe352cd/Recordings/REe66ba7c95c8c18297277a524399bde65)</t>
  </si>
  <si>
    <t>CA0e5d7da65d6746d6f8eae04079db7540</t>
  </si>
  <si>
    <t>https://podio.com/realtysimplifiedllccom/back-office-reivolution-8ke5s5/apps/communications/items/28213</t>
  </si>
  <si>
    <t>11 Jul 2022, 2:03pm</t>
  </si>
  <si>
    <t>[Listen](http://rec.phone.smrt.studio/2010-04-01/Accounts/AC628c46aab1f10744e6b2714cffe352cd/Recordings/REf15274081a34c99be82f5fba59aefa1c)</t>
  </si>
  <si>
    <t>CA9abe386af617cfb4b360a3be47f475e4</t>
  </si>
  <si>
    <t>https://podio.com/realtysimplifiedllccom/back-office-reivolution-8ke5s5/apps/communications/items/28212</t>
  </si>
  <si>
    <t>[Listen](http://rec.phone.smrt.studio/2010-04-01/Accounts/AC628c46aab1f10744e6b2714cffe352cd/Recordings/REf40d27ab8129a01f7b25e064d7517557)</t>
  </si>
  <si>
    <t>CA4ae4bb5cc9797f986704dadebd30c682</t>
  </si>
  <si>
    <t>https://podio.com/realtysimplifiedllccom/back-office-reivolution-8ke5s5/apps/communications/items/28211</t>
  </si>
  <si>
    <t>11 Jul 2022, 2:02pm</t>
  </si>
  <si>
    <t>[Listen](http://rec.phone.smrt.studio/2010-04-01/Accounts/AC628c46aab1f10744e6b2714cffe352cd/Recordings/REb8c6504df2566f169876c58755fd48cc)</t>
  </si>
  <si>
    <t>CA41bc59a00fb4398eaec162421b3a0173</t>
  </si>
  <si>
    <t>https://podio.com/realtysimplifiedllccom/back-office-reivolution-8ke5s5/apps/communications/items/28210</t>
  </si>
  <si>
    <t>11 Jul 2022, 1:59pm</t>
  </si>
  <si>
    <t>[Listen](http://rec.phone.smrt.studio/2010-04-01/Accounts/AC628c46aab1f10744e6b2714cffe352cd/Recordings/RE86dc4acd284e4890125c5136e6365467)</t>
  </si>
  <si>
    <t>CA6525cce2faea691d74fa2a888a112166</t>
  </si>
  <si>
    <t>https://podio.com/realtysimplifiedllccom/back-office-reivolution-8ke5s5/apps/communications/items/28209</t>
  </si>
  <si>
    <t>[Listen](http://rec.phone.smrt.studio/2010-04-01/Accounts/AC628c46aab1f10744e6b2714cffe352cd/Recordings/RE0fe5190ad5637a20b633c46056e2067a)</t>
  </si>
  <si>
    <t>CAf9c5d9e9c89bee4f0cff562fcaa2341f</t>
  </si>
  <si>
    <t>https://podio.com/realtysimplifiedllccom/back-office-reivolution-8ke5s5/apps/communications/items/28208</t>
  </si>
  <si>
    <t>11 Jul 2022, 1:47pm</t>
  </si>
  <si>
    <t>[Listen](http://rec.phone.smrt.studio/2010-04-01/Accounts/AC628c46aab1f10744e6b2714cffe352cd/Recordings/RE32c5f6d5a13393d04108946e79b06032)</t>
  </si>
  <si>
    <t>Samuel Williamson</t>
  </si>
  <si>
    <t>CA02726f21a41e2cb7a94891b0ad3c1539</t>
  </si>
  <si>
    <t>+12817733689</t>
  </si>
  <si>
    <t>https://podio.com/realtysimplifiedllccom/back-office-reivolution-8ke5s5/apps/communications/items/28207</t>
  </si>
  <si>
    <t>11 Jul 2022, 1:41pm</t>
  </si>
  <si>
    <t>[Listen](http://rec.phone.smrt.studio/2010-04-01/Accounts/AC628c46aab1f10744e6b2714cffe352cd/Recordings/REe5318e42477413ec85bb5116362b5c37)</t>
  </si>
  <si>
    <t>CA34509f7fc29594acc7b2b2d920b1bd4e</t>
  </si>
  <si>
    <t>https://podio.com/realtysimplifiedllccom/back-office-reivolution-8ke5s5/apps/communications/items/28206</t>
  </si>
  <si>
    <t>11 Jul 2022, 1:37pm</t>
  </si>
  <si>
    <t>[Listen](http://rec.phone.smrt.studio/2010-04-01/Accounts/AC628c46aab1f10744e6b2714cffe352cd/Recordings/REb5a35c8611cdc2b8ef84c3107ad50631)</t>
  </si>
  <si>
    <t>Abdallah Butrus</t>
  </si>
  <si>
    <t>CA1af813656c2edf1271491083b35edb00</t>
  </si>
  <si>
    <t>+12105485262</t>
  </si>
  <si>
    <t>https://podio.com/realtysimplifiedllccom/back-office-reivolution-8ke5s5/apps/communications/items/28205</t>
  </si>
  <si>
    <t>11 Jul 2022, 1:25pm</t>
  </si>
  <si>
    <t>[Listen](http://rec.phone.smrt.studio/2010-04-01/Accounts/AC628c46aab1f10744e6b2714cffe352cd/Recordings/RE9581d623ff398e587b82e4054d9254a0)</t>
  </si>
  <si>
    <t>CAdfff48e24294fa1974c7b058bccfc2c0</t>
  </si>
  <si>
    <t>https://podio.com/realtysimplifiedllccom/back-office-reivolution-8ke5s5/apps/communications/items/28202</t>
  </si>
  <si>
    <t>11 Jul 2022, 1:18pm</t>
  </si>
  <si>
    <t>[Listen](http://rec.phone.smrt.studio/2010-04-01/Accounts/AC628c46aab1f10744e6b2714cffe352cd/Recordings/RE34908c4bc23b7aa387c677da440eb863)</t>
  </si>
  <si>
    <t>CA8eb1be2e77b3f133d3ed038bfe8dd1ec</t>
  </si>
  <si>
    <t>https://podio.com/realtysimplifiedllccom/back-office-reivolution-8ke5s5/apps/communications/items/28201</t>
  </si>
  <si>
    <t>11 Jul 2022, 1:17pm</t>
  </si>
  <si>
    <t>CA4bcfd4c31a9531fa616b56e3c3cf9a56</t>
  </si>
  <si>
    <t>https://podio.com/realtysimplifiedllccom/back-office-reivolution-8ke5s5/apps/communications/items/28197</t>
  </si>
  <si>
    <t>11 Jul 2022, 1:09pm</t>
  </si>
  <si>
    <t>[Listen](http://rec.phone.smrt.studio/2010-04-01/Accounts/AC628c46aab1f10744e6b2714cffe352cd/Recordings/RE3f1bee0ae0650cb0ac857138385fefc1)</t>
  </si>
  <si>
    <t>Jaime Franco</t>
  </si>
  <si>
    <t>CAd6fbcb8ca8d05ef3d1cd19ca2915defd</t>
  </si>
  <si>
    <t>+18329880138</t>
  </si>
  <si>
    <t>https://podio.com/realtysimplifiedllccom/back-office-reivolution-8ke5s5/apps/communications/items/28191</t>
  </si>
  <si>
    <t>11 Jul 2022, 1:01pm</t>
  </si>
  <si>
    <t>[Listen](http://rec.phone.smrt.studio/2010-04-01/Accounts/AC628c46aab1f10744e6b2714cffe352cd/Recordings/REec4284b05e241ece19aabe8674022026)</t>
  </si>
  <si>
    <t>CAad3f04fd2cb0c566ab700561860aa39b</t>
  </si>
  <si>
    <t>https://podio.com/realtysimplifiedllccom/back-office-reivolution-8ke5s5/apps/communications/items/28189</t>
  </si>
  <si>
    <t>[Listen](http://rec.phone.smrt.studio/2010-04-01/Accounts/AC628c46aab1f10744e6b2714cffe352cd/Recordings/RE2b540e9cfee5f485d9c40505fefad5c4)</t>
  </si>
  <si>
    <t>CA985dd510c62e286eb9862034e473295e</t>
  </si>
  <si>
    <t>https://podio.com/realtysimplifiedllccom/back-office-reivolution-8ke5s5/apps/communications/items/28184</t>
  </si>
  <si>
    <t>11 Jul 2022, 12:23pm</t>
  </si>
  <si>
    <t>[Listen](http://rec.phone.smrt.studio/2010-04-01/Accounts/AC628c46aab1f10744e6b2714cffe352cd/Recordings/RE8db58b95ec81f72b44bf26bc7cd007ab)</t>
  </si>
  <si>
    <t>CA3e9cf064a42b502a7d399101c59ee353</t>
  </si>
  <si>
    <t>https://podio.com/realtysimplifiedllccom/back-office-reivolution-8ke5s5/apps/communications/items/28182</t>
  </si>
  <si>
    <t>11 Jul 2022, 11:58am</t>
  </si>
  <si>
    <t>CAb679fae5eea9e8b9510fd95f06ce5d80</t>
  </si>
  <si>
    <t>https://podio.com/realtysimplifiedllccom/back-office-reivolution-8ke5s5/apps/communications/items/28180</t>
  </si>
  <si>
    <t>11 Jul 2022, 11:56am</t>
  </si>
  <si>
    <t>[Listen](http://rec.phone.smrt.studio/2010-04-01/Accounts/AC628c46aab1f10744e6b2714cffe352cd/Recordings/REe0e12480c448b915c81e50fb069ba289)</t>
  </si>
  <si>
    <t>CA6d4a65df61f59ee13e7ef4b9c3dcb70c</t>
  </si>
  <si>
    <t>https://podio.com/realtysimplifiedllccom/back-office-reivolution-8ke5s5/apps/communications/items/28179</t>
  </si>
  <si>
    <t>11 Jul 2022, 11:52am</t>
  </si>
  <si>
    <t>CA2f3574bc618ec8d4290e6d8b7ea46bbd</t>
  </si>
  <si>
    <t>https://podio.com/realtysimplifiedllccom/back-office-reivolution-8ke5s5/apps/communications/items/28178</t>
  </si>
  <si>
    <t>Unique ID</t>
  </si>
  <si>
    <t>Contacts</t>
  </si>
  <si>
    <t>Address - Address</t>
  </si>
  <si>
    <t>Address - Postal Code</t>
  </si>
  <si>
    <t>Address - City</t>
  </si>
  <si>
    <t>Address - State</t>
  </si>
  <si>
    <t>Address - Country</t>
  </si>
  <si>
    <t>&gt;&gt;</t>
  </si>
  <si>
    <t xml:space="preserve">Call Counter </t>
  </si>
  <si>
    <t xml:space="preserve"> SMS Counter </t>
  </si>
  <si>
    <t>Spanish Lead</t>
  </si>
  <si>
    <t>Motivation</t>
  </si>
  <si>
    <t>Stage</t>
  </si>
  <si>
    <t>Lead Came In Date</t>
  </si>
  <si>
    <t>Agent Rep</t>
  </si>
  <si>
    <t>Lead Intake Rep - name</t>
  </si>
  <si>
    <t>Lead Intake Rep - mail</t>
  </si>
  <si>
    <t>Acquisition Rep - name</t>
  </si>
  <si>
    <t>Acquisition Rep - phone</t>
  </si>
  <si>
    <t>Acquisition Rep - mail</t>
  </si>
  <si>
    <t>Last Contact Made</t>
  </si>
  <si>
    <t xml:space="preserve"> Next Follow-up</t>
  </si>
  <si>
    <t>.</t>
  </si>
  <si>
    <t>List Source</t>
  </si>
  <si>
    <t>Tasks</t>
  </si>
  <si>
    <t>Open Tasks</t>
  </si>
  <si>
    <t>Unopened Communication</t>
  </si>
  <si>
    <t>Call Center Notes</t>
  </si>
  <si>
    <t>Lead Manager Notes</t>
  </si>
  <si>
    <t>ARV Notes</t>
  </si>
  <si>
    <t>Additional Notes</t>
  </si>
  <si>
    <t>Acquisition Notes</t>
  </si>
  <si>
    <t>Offer Notes</t>
  </si>
  <si>
    <t>Nav Top Seller</t>
  </si>
  <si>
    <t>Voice Communications</t>
  </si>
  <si>
    <t>Email Communications</t>
  </si>
  <si>
    <t>REAL SMS Communications</t>
  </si>
  <si>
    <t>SMS Communications</t>
  </si>
  <si>
    <t>Nav Questionnaire</t>
  </si>
  <si>
    <t>What type of property is it?</t>
  </si>
  <si>
    <t>Occupancy Status</t>
  </si>
  <si>
    <t>What is the Rental Income (If Rented)? - amount</t>
  </si>
  <si>
    <t>What is the Rental Income (If Rented)? - currency</t>
  </si>
  <si>
    <t>Do you have an HOA?</t>
  </si>
  <si>
    <t>Monthly HOA Fee? - amount</t>
  </si>
  <si>
    <t>Monthly HOA Fee? - currency</t>
  </si>
  <si>
    <t>How Many Bedrooms?</t>
  </si>
  <si>
    <t>How many Bathrooms?</t>
  </si>
  <si>
    <t>When was the Baths last upgraded?</t>
  </si>
  <si>
    <t>When was the Kitchen last upgraded?</t>
  </si>
  <si>
    <t>How old is the roof?</t>
  </si>
  <si>
    <t>What's the general condition of the roof?</t>
  </si>
  <si>
    <t>How old are the windows?</t>
  </si>
  <si>
    <t>What's the general condition of the windows?</t>
  </si>
  <si>
    <t>How old is the hot water heater?</t>
  </si>
  <si>
    <t>What's the condition of the hot water heater?</t>
  </si>
  <si>
    <t>Central Air?</t>
  </si>
  <si>
    <t>If Central Air "Yes", what is the condition?</t>
  </si>
  <si>
    <t xml:space="preserve">Major Issue Check </t>
  </si>
  <si>
    <t>Is the basement finished?</t>
  </si>
  <si>
    <t>Extra  Notes</t>
  </si>
  <si>
    <t>What else needs repairs?</t>
  </si>
  <si>
    <t>Has there been any other recent Upgrades?</t>
  </si>
  <si>
    <t>After Call Works</t>
  </si>
  <si>
    <t>Who is the Owner/Decision Maker?</t>
  </si>
  <si>
    <t>Why are you selling?</t>
  </si>
  <si>
    <t>How long have you owned the property?</t>
  </si>
  <si>
    <t>What is Your Asking Price? - amount</t>
  </si>
  <si>
    <t>What is Your Asking Price? - currency</t>
  </si>
  <si>
    <t>Price Range of the Property?</t>
  </si>
  <si>
    <t>Is that a Negotiable Price?</t>
  </si>
  <si>
    <t>Lead Intake Calculator Price - amount</t>
  </si>
  <si>
    <t>Lead Intake Calculator Price - currency</t>
  </si>
  <si>
    <t>How did you come up with that value?</t>
  </si>
  <si>
    <t>Mortgage Balance? - amount</t>
  </si>
  <si>
    <t>Mortgage Balance? - currency</t>
  </si>
  <si>
    <t>Mortgage Balance Percentage</t>
  </si>
  <si>
    <t>Do You Have any Outstanding Liens or Violations?</t>
  </si>
  <si>
    <t>Are You Working with a Realtor?</t>
  </si>
  <si>
    <t>What is Your Timeline to Sell?</t>
  </si>
  <si>
    <t>Repair Category</t>
  </si>
  <si>
    <t>Occupancy</t>
  </si>
  <si>
    <t>Do you Have any Referrals?</t>
  </si>
  <si>
    <t>Motivation Count</t>
  </si>
  <si>
    <t>Stage History</t>
  </si>
  <si>
    <t>Stage Count</t>
  </si>
  <si>
    <t>Rating: Motivation</t>
  </si>
  <si>
    <t>Rating: Location</t>
  </si>
  <si>
    <t>Rating: Property</t>
  </si>
  <si>
    <t>Nav Drips</t>
  </si>
  <si>
    <t>Drip Campaign</t>
  </si>
  <si>
    <t>Sequence ID</t>
  </si>
  <si>
    <t>Sequence Start Date</t>
  </si>
  <si>
    <t>Sequence Run Date</t>
  </si>
  <si>
    <t xml:space="preserve"> Nav Appointment</t>
  </si>
  <si>
    <t>Appointments</t>
  </si>
  <si>
    <t>Date of Appointment - start</t>
  </si>
  <si>
    <t>Date of Appointment - end</t>
  </si>
  <si>
    <t>Nav Offers</t>
  </si>
  <si>
    <t>ARV - amount</t>
  </si>
  <si>
    <t>ARV - currency</t>
  </si>
  <si>
    <t>Living Area (Sq.Ft)</t>
  </si>
  <si>
    <t>Comparables</t>
  </si>
  <si>
    <t>Repair Estimate - amount</t>
  </si>
  <si>
    <t>Repair Estimate - currency</t>
  </si>
  <si>
    <t>Suggested Buy Price</t>
  </si>
  <si>
    <t>Transaction Type</t>
  </si>
  <si>
    <t>Max Allowable Offer</t>
  </si>
  <si>
    <t>Max Allowable Offer (Manual) - amount</t>
  </si>
  <si>
    <t>Max Allowable Offer (Manual) - currency</t>
  </si>
  <si>
    <t>Starting Offer - amount</t>
  </si>
  <si>
    <t>Starting Offer - currency</t>
  </si>
  <si>
    <t>Amount Offered - amount</t>
  </si>
  <si>
    <t>Amount Offered - currency</t>
  </si>
  <si>
    <t>Offer Status</t>
  </si>
  <si>
    <t>Date Offer was Made</t>
  </si>
  <si>
    <t>Projected Profit - amount</t>
  </si>
  <si>
    <t>Projected Profit - currency</t>
  </si>
  <si>
    <t>Estimated Date of Profit</t>
  </si>
  <si>
    <t>Nav Contract</t>
  </si>
  <si>
    <t>Template</t>
  </si>
  <si>
    <t>Contract Template Instructions</t>
  </si>
  <si>
    <t>Seller Name</t>
  </si>
  <si>
    <t>Seller Email - Work</t>
  </si>
  <si>
    <t>Seller Email - Home</t>
  </si>
  <si>
    <t>Seller Email - Other</t>
  </si>
  <si>
    <t>Seller Phone - Mobile</t>
  </si>
  <si>
    <t>Seller Phone - Work</t>
  </si>
  <si>
    <t>Seller Phone - Home</t>
  </si>
  <si>
    <t>Seller Phone - Main</t>
  </si>
  <si>
    <t>Seller Phone - Fax Work</t>
  </si>
  <si>
    <t>Seller Phone - Fax Private</t>
  </si>
  <si>
    <t>Seller Phone - Other</t>
  </si>
  <si>
    <t>Seller Name 2</t>
  </si>
  <si>
    <t>Seller Email 2 - Work</t>
  </si>
  <si>
    <t>Seller Email 2 - Home</t>
  </si>
  <si>
    <t>Seller Email 2 - Other</t>
  </si>
  <si>
    <t>Seller Phone 2 - Mobile</t>
  </si>
  <si>
    <t>Seller Phone 2 - Work</t>
  </si>
  <si>
    <t>Seller Phone 2 - Home</t>
  </si>
  <si>
    <t>Seller Phone 2 - Main</t>
  </si>
  <si>
    <t>Seller Phone 2 - Fax Work</t>
  </si>
  <si>
    <t>Seller Phone 2 - Fax Private</t>
  </si>
  <si>
    <t>Seller Phone 2 - Other</t>
  </si>
  <si>
    <t>Seller Mailing Address</t>
  </si>
  <si>
    <t>Buyer's Name</t>
  </si>
  <si>
    <t>County</t>
  </si>
  <si>
    <t>Tax ID</t>
  </si>
  <si>
    <t>Legal Description</t>
  </si>
  <si>
    <t>Offer - amount</t>
  </si>
  <si>
    <t>Offer - currency</t>
  </si>
  <si>
    <t>Purchase Price - amount</t>
  </si>
  <si>
    <t>Purchase Price - currency</t>
  </si>
  <si>
    <t>Earnest Money - amount</t>
  </si>
  <si>
    <t>Earnest Money - currency</t>
  </si>
  <si>
    <t>Closing Days from Today</t>
  </si>
  <si>
    <t>Option Period</t>
  </si>
  <si>
    <t>Effective Date</t>
  </si>
  <si>
    <t>Closing Date</t>
  </si>
  <si>
    <t>Title Company</t>
  </si>
  <si>
    <t>Escrow Officer</t>
  </si>
  <si>
    <t xml:space="preserve">Escrow officer's Email </t>
  </si>
  <si>
    <t>Title Company Phone Number</t>
  </si>
  <si>
    <t>Escrow Officer's Phone Number</t>
  </si>
  <si>
    <t>Special Provisions</t>
  </si>
  <si>
    <t>Action</t>
  </si>
  <si>
    <t>Age</t>
  </si>
  <si>
    <t>Gender</t>
  </si>
  <si>
    <t>Ethnicity</t>
  </si>
  <si>
    <t>Household Size</t>
  </si>
  <si>
    <t>Estimated Net Worth - amount</t>
  </si>
  <si>
    <t>Estimated Net Worth - currency</t>
  </si>
  <si>
    <t>Estimated Income - amount</t>
  </si>
  <si>
    <t>Estimated Income - currency</t>
  </si>
  <si>
    <t>Occupation</t>
  </si>
  <si>
    <t>Language</t>
  </si>
  <si>
    <t>Deceased</t>
  </si>
  <si>
    <t>Education</t>
  </si>
  <si>
    <t>How Did You Hear About Us?</t>
  </si>
  <si>
    <t>Nav End</t>
  </si>
  <si>
    <t>Send Email</t>
  </si>
  <si>
    <t>Link_to_seller</t>
  </si>
  <si>
    <t>Channel Type</t>
  </si>
  <si>
    <t>Closing File</t>
  </si>
  <si>
    <t>Google Street View</t>
  </si>
  <si>
    <t>Campaign 2</t>
  </si>
  <si>
    <t>Lead Resp from Referrals</t>
  </si>
  <si>
    <t>Seller Phone - for export - Mobile</t>
  </si>
  <si>
    <t>Seller Phone - for export - Work</t>
  </si>
  <si>
    <t>Seller Phone - for export - Home</t>
  </si>
  <si>
    <t>Seller Phone - for export - Main</t>
  </si>
  <si>
    <t>Seller Phone - for export - Fax Work</t>
  </si>
  <si>
    <t>Seller Phone - for export - Fax Private</t>
  </si>
  <si>
    <t>Seller Phone - for export - Other</t>
  </si>
  <si>
    <t>Seller Email - for export - Work</t>
  </si>
  <si>
    <t>Seller Email - for export - Other</t>
  </si>
  <si>
    <t>updated phone</t>
  </si>
  <si>
    <t>has Next Follow-Up</t>
  </si>
  <si>
    <t>has Last Contact Made</t>
  </si>
  <si>
    <t>Pictures</t>
  </si>
  <si>
    <t>12002</t>
  </si>
  <si>
    <t>Seller Leads</t>
  </si>
  <si>
    <t>1208 Daniel St, Baytown, TX 77520</t>
  </si>
  <si>
    <t>77520</t>
  </si>
  <si>
    <t xml:space="preserve"> Baytown</t>
  </si>
  <si>
    <t>**[ GOOGLE MAPS ](https://www.google.com/maps/place/+1208%20Daniel%20St%2C%20Baytown%2C%20TX%2077520%2C%2077520%20Baytown%2C%20TX%2C%20Us)&amp;emsp;&amp;emsp;[ZILLOW PROPERTY DETAILS](http://www.zillow.com/homes/recently_sold/1208-Daniel-St,-Baytown,-TX-77520,-77520-Baytown,-TX,-Us_rb)**</t>
  </si>
  <si>
    <t>Warm</t>
  </si>
  <si>
    <t>Appointment Booked</t>
  </si>
  <si>
    <t>Yader Palacios</t>
  </si>
  <si>
    <t>[Top](https://podio.com/realtysimplifiedllccom/operations-reivolution-bv501h/apps/seller-leads/items/12002#seller) | [Follow-up](https://podio.com/realtysimplifiedllccom/operations-reivolution-bv501h/apps/seller-leads/items/12002#field-9) | [Communication Logs](https://podio.com/realtysimplifiedllccom/operations-reivolution-bv501h/apps/seller-leads/items/12002#field) | [Questionnaire](https://podio.com/realtysimplifiedllccom/operations-reivolution-bv501h/apps/seller-leads/items/12002#field-3) | [Drip Campaign](https://podio.com/realtysimplifiedllccom/operations-reivolution-bv501h/apps/seller-leads/items/12002#field-2) | [Appointments](https://podio.com/realtysimplifiedllccom/operations-reivolution-bv501h/apps/seller-leads/items/12002#field-5) | [Offer](https://podio.com/realtysimplifiedllccom/operations-reivolution-bv501h/apps/seller-leads/items/12002#field-4 ) | [Contract](https://podio.com/realtysimplifiedllccom/operations-reivolution-bv501h/apps/seller-leads/items/12002#field-8 ) |
[Bottom](https://podio.com/realtysimplifiedllccom/operations-reivolution-bv501h/apps/seller-leads/items/12002#nav-end ) | [Send Email](http://www.swiftpod.io/realpod/sendEmailFromLead_reivLight/2188760875?itemType=Contacts)</t>
  </si>
  <si>
    <t>Call Center</t>
  </si>
  <si>
    <t>Tax Delinquent</t>
  </si>
  <si>
    <t>Follow up with the new Seller Lead!;
Follow up with Charlotte Sanders</t>
  </si>
  <si>
    <t>Name of Legal Homeowner: Charlotte Sanders  
Who did you speak with Legal Owner  
Relation to Property: Legal Owner now since her Dad is deceased and she´s the executor  
Address:1208 Daniel St, Baytown, TX 77520  
Type of property: vacant land  
When do they want to sell (Timeline): 1 month  
Asking Price: if she can walk away with 5K and we take care of the lien that´s about 30K  
Owner-occupied/vacant: Vacant Land  
Motivation: bad taxes, a lien on the Land  
Zestimate: N/A  
Good call back number:909 835 5105  
Name of Legal Homeowner: Charlotte Sanders  
Who did you speak with Legal Owner  
Relation to Property: Legal Owner now since her Dad is deceased and she´s the executor  
Address:1208 Daniel St, Baytown, TX 77520  
Type of property: Vacant Land  
When do they want to sell (Timeline): 1 month  
Asking Price: if she can walk away with 5K free and clear and we take care of the lien that´s about 30K  
Owner-occupied/vacant: Vacant Land  
Motivation: bad taxes, a lien on the Land  
Zestimate: N/A  
Good call back number:909 835 5105  
Good time to call back: afternoons after 3 pm  
Mood of the call: willing to talk but kinda in a hurry since she was at work  
List Source: Tax Delinquent  
Notes: I spoke to dealing with a local Realtor named Dave Hudson he got upset with her since she got a better offer and he put a lien on the property so if she deals with him, he will take the lien off and pay the other lien that is on the property by the city of Baytown and get her out of there.</t>
  </si>
  <si>
    <t>Name of Legal Homeowner: Charlotte  Sanders  
Who did you speak with? Charlotte  
Address: 1208 Daniel St, Baytown, TX 77520  
Type of property? was a house now just dirt  
Timeline? asap  
Asking price? 5k for her  
Owner-occupied/vacant: land  
liens -yes  
Motivation: would like to sell and keep away from a Mr. Hudson  
Zestimate: -  
Good call back number &amp; time: 713 449 8982  
Mood of the call: Good / relax  
Prop stream 8k  
Notes:  Charlotte mentioned to me that the property was her grandparents and she hasn't been at the property since she was a toddler.   The property was then inherited  by her father and in 2008 I believe is when he died and she lost her mother 2 days apart . During that time she met Mr. Hudson via telephone and he asked if he can help her deal with the city leans . According to Mr. Hudson Charlotte owes him money for backing out of the deal with him as he was going to purchase the property . According to Charlotte she stopped communicating with Mr. Hudson because he was being  penis head .  Charlotte will not sale the property if she has to give any money to Mr. Hudson ,she stated she will let the city take the property if it comes down to Mr. Hudson getting any money via sale of her grandparents old house . She mentioned she signed a docusign in the amount of $500 from Mr. Hudson. I told her I was going to notify Nick about an appt  for 530 Texas time  &gt; 330pm California time on
8/10/2022.  Charlotte forwarded me 2 emails in regards to the case with Mr. Hudson</t>
  </si>
  <si>
    <t># Communication Logs 
 ---</t>
  </si>
  <si>
    <t>Type |  Date  | Recording 
:---: | :---: | :---: 
[Outgoing Call](https://podio.com/realtysimplifiedllccom/back-office-reivolution-8ke5s5/apps/communications/items/30318) | 09 Aug 2022, 5:29pm | [Listen](http://rec.phone.smrt.studio/2010-04-01/Accounts/AC628c46aab1f10744e6b2714cffe352cd/Recordings/RE13d724f9783d8d2195ae349afdafd29a)
[Outgoing Call](https://podio.com/realtysimplifiedllccom/back-office-reivolution-8ke5s5/apps/communications/items/30317) | 09 Aug 2022, 5:29pm | —</t>
  </si>
  <si>
    <t>No email communication yet</t>
  </si>
  <si>
    <t xml:space="preserve">
</t>
  </si>
  <si>
    <t># Questionnaire 
 ---</t>
  </si>
  <si>
    <t>Vacant Land</t>
  </si>
  <si>
    <t># After Call Works 
 ---</t>
  </si>
  <si>
    <t xml:space="preserve">  
**From:** New Property **To:** Discovery **Date:** 2022-08-09 **By:** andrew ryan nunez **Count:** 1  
 **From:** Discovery **To:** Appointment Booked **Date:** 2022-08-09 **By:** Seller Leads **Count:** 2</t>
  </si>
  <si>
    <t># Drip Campaign 
 ---</t>
  </si>
  <si>
    <t>None</t>
  </si>
  <si>
    <t># Appointments 
 ---</t>
  </si>
  <si>
    <t>Date|  Who is going to appt | Status 
:---: | :---: | :---: 
[08/10/2022 5:30 PM](https://podio.com/realtysimplifiedllccom/operations-reivolution-bv501h/apps/appointments/items/52) | andrew ryan nunez | Pending</t>
  </si>
  <si>
    <t># Offer 
 ---</t>
  </si>
  <si>
    <t># Contracts 
 ---</t>
  </si>
  <si>
    <t>#
 More Details About the Lead</t>
  </si>
  <si>
    <t>[Send Email](http://www.swiftpod.io/realpod/sendEmailFromLead_reivLight/2188760875?itemType=Contacts)</t>
  </si>
  <si>
    <t>https://podio.com/realtysimplifiedllccom/operations-reivolution-bv501h/apps/seller-leads/items/12002</t>
  </si>
  <si>
    <t>SMS Marketing</t>
  </si>
  <si>
    <t>![No Image](https://maps.googleapis.com/maps/api/streetview?size=640x300&amp;callback=initMap&amp;key=AIzaSyC85SAVf1d0NNqM0h2qJ968eoFA5jyoWZg&amp;fov=50&amp;location=1208%20Daniel%20St%2C%20Baytown%2C%20TX%2077520%2C%2077520%20Baytown%2C%20TX%2C%20Us)</t>
  </si>
  <si>
    <t>909 835 5105</t>
  </si>
  <si>
    <t>none@gmail.com</t>
  </si>
  <si>
    <t>yes</t>
  </si>
  <si>
    <t>11925</t>
  </si>
  <si>
    <t>7605 Barcelona Cv, Austin, TX 78752</t>
  </si>
  <si>
    <t>78752</t>
  </si>
  <si>
    <t>Austin</t>
  </si>
  <si>
    <t>**[ GOOGLE MAPS ](https://www.google.com/maps/place/+7605%20Barcelona%20Cv%2C%20Austin%2C%20TX%2078752%2C%2078752%20Austin%2C%20TX%2C%20USA)&amp;emsp;&amp;emsp;[ZILLOW PROPERTY DETAILS](http://www.zillow.com/homes/recently_sold/7605-Barcelona-Cv,-Austin,-TX-78752,-78752-Austin,-TX,-USA_rb)**</t>
  </si>
  <si>
    <t>Follow-up</t>
  </si>
  <si>
    <t>Mustafa Elriash</t>
  </si>
  <si>
    <t>[Top](https://podio.com/realtysimplifiedllccom/operations-reivolution-bv501h/apps/seller-leads/items/11925#seller) | [Follow-up](https://podio.com/realtysimplifiedllccom/operations-reivolution-bv501h/apps/seller-leads/items/11925#field-9) | [Communication Logs](https://podio.com/realtysimplifiedllccom/operations-reivolution-bv501h/apps/seller-leads/items/11925#field) | [Questionnaire](https://podio.com/realtysimplifiedllccom/operations-reivolution-bv501h/apps/seller-leads/items/11925#field-3) | [Drip Campaign](https://podio.com/realtysimplifiedllccom/operations-reivolution-bv501h/apps/seller-leads/items/11925#field-2) | [Appointments](https://podio.com/realtysimplifiedllccom/operations-reivolution-bv501h/apps/seller-leads/items/11925#field-5) | [Offer](https://podio.com/realtysimplifiedllccom/operations-reivolution-bv501h/apps/seller-leads/items/11925#field-4 ) | [Contract](https://podio.com/realtysimplifiedllccom/operations-reivolution-bv501h/apps/seller-leads/items/11925#field-8 ) |
[Bottom](https://podio.com/realtysimplifiedllccom/operations-reivolution-bv501h/apps/seller-leads/items/11925#nav-end ) | [Send Email](http://www.swiftpod.io/realpod/sendEmailFromLead_reivLight/2185964804?itemType=Contacts)</t>
  </si>
  <si>
    <t>Follow up with the new Seller Lead!;
Follow up with Margeret Dean</t>
  </si>
  <si>
    <t>Name of Legal Homeowner: Margeret Dean  
Who did you speak with? Margeret  
Address: 7605 Barcelona Cv, Austin, TX 78752  
Type of property? single family  
Timeline? few weeks  
Asking price? NA  
Owner-occupied/vacant: Vacant  
Mortgage: No  
Motivation: Don't want to live there she lives in NY  
Zestimate: $416,300  
Good call back number &amp; time: 718 255 6042  
Mood of the call: very kind lady but remember to pronounce her name in French  
ListSource(s): Tax Delinquent  
Notes: call her with the offer in 2 weeks but say that u r Nick and she will remember bc she wrote down the names</t>
  </si>
  <si>
    <t>RN 8-9
Property has a property manager who keeps up with the maintenance. Her property manager is also a realtor she said . The house is a  3-2 l with a large den. She moved out over 10 years ago and the property had a new roof installed in 2020. She mentioned that the property is going to need a new HVAC  system and no issues with the foundation . The property currently has her parents old furniture that she wishes were antiques but are just regular furniture . She is hoping to fly down to check out for mementos and stuff like that before she decides on selling as -is or fixing up property and then listing with her realtor .</t>
  </si>
  <si>
    <t>Type |  Date  | Recording 
:---: | :---: | :---: 
[Outgoing Call](https://podio.com/realtysimplifiedllccom/back-office-reivolution-8ke5s5/apps/communications/items/30314) | 09 Aug 2022, 4:24pm | [Listen](http://rec.phone.smrt.studio/2010-04-01/Accounts/AC628c46aab1f10744e6b2714cffe352cd/Recordings/REe7f78ccc55a43d28cfd8a028910d7651)</t>
  </si>
  <si>
    <t>Single Family Home</t>
  </si>
  <si>
    <t xml:space="preserve">  
**From:** Discovery **To:** New Property **Date:** 2022-08-05 **By:** Seller Leads **Count:** 1  
 **From:** Discovery **To:** Follow-up **Date:** 2022-08-09 **By:** andrew ryan nunez **Count:** 2</t>
  </si>
  <si>
    <t>[Send Email](http://www.swiftpod.io/realpod/sendEmailFromLead_reivLight/2185964804?itemType=Contacts)</t>
  </si>
  <si>
    <t>https://podio.com/realtysimplifiedllccom/operations-reivolution-bv501h/apps/seller-leads/items/11925</t>
  </si>
  <si>
    <t>![No Image](https://maps.googleapis.com/maps/api/streetview?size=640x300&amp;callback=initMap&amp;key=AIzaSyC85SAVf1d0NNqM0h2qJ968eoFA5jyoWZg&amp;fov=50&amp;location=7605%20Barcelona%20Cv%2C%20Austin%2C%20TX%2078752%2C%2078752%20Austin%2C%20TX%2C%20USA)</t>
  </si>
  <si>
    <t>718 255 6042</t>
  </si>
  <si>
    <t>agent1@gmail.com</t>
  </si>
  <si>
    <t>11902</t>
  </si>
  <si>
    <t xml:space="preserve">Hannah st </t>
  </si>
  <si>
    <t>NA</t>
  </si>
  <si>
    <t>Houston</t>
  </si>
  <si>
    <t>**[ GOOGLE MAPS ](https://www.google.com/maps/place/+Hannah%20st%2C%20NA%20Houston%2C%20TX%2C%20USA)&amp;emsp;&amp;emsp;[ZILLOW PROPERTY DETAILS](http://www.zillow.com/homes/recently_sold/Hannah-st,-NA-Houston,-TX,-USA_rb)**</t>
  </si>
  <si>
    <t>[Top](https://podio.com/realtysimplifiedllccom/operations-reivolution-bv501h/apps/seller-leads/items/11902#seller) | [Follow-up](https://podio.com/realtysimplifiedllccom/operations-reivolution-bv501h/apps/seller-leads/items/11902#field-9) | [Communication Logs](https://podio.com/realtysimplifiedllccom/operations-reivolution-bv501h/apps/seller-leads/items/11902#field) | [Questionnaire](https://podio.com/realtysimplifiedllccom/operations-reivolution-bv501h/apps/seller-leads/items/11902#field-3) | [Drip Campaign](https://podio.com/realtysimplifiedllccom/operations-reivolution-bv501h/apps/seller-leads/items/11902#field-2) | [Appointments](https://podio.com/realtysimplifiedllccom/operations-reivolution-bv501h/apps/seller-leads/items/11902#field-5) | [Offer](https://podio.com/realtysimplifiedllccom/operations-reivolution-bv501h/apps/seller-leads/items/11902#field-4 ) | [Contract](https://podio.com/realtysimplifiedllccom/operations-reivolution-bv501h/apps/seller-leads/items/11902#field-8 ) |
[Bottom](https://podio.com/realtysimplifiedllccom/operations-reivolution-bv501h/apps/seller-leads/items/11902#nav-end ) | [Send Email](http://www.swiftpod.io/realpod/sendEmailFromLead_reivLight/2181913451?itemType=Contacts)</t>
  </si>
  <si>
    <t>Probate / Inherited</t>
  </si>
  <si>
    <t>Follow up with the new Seller Lead!;
Follow up with Iris Sangoly</t>
  </si>
  <si>
    <t>Name of Legal Homeowner: Iris Sangoly  
Who did you speak with? Iris  
Address: Hannah st  
Type of property? Vacant lot  
Timeline? NA  
Asking price? NA  
Owner-occupied/vacant: vacant  
Mortgage: NA  
Motivation: NA  
Zestimate: NA  
Good call back number &amp; time: 713 449 8982  
Mood of the call: very good  
ListSource(s): Probate / Inherited  
Notes: spanish speaker couldn't get the address correctly from her but she is excited to sell and is waiting for the call back today</t>
  </si>
  <si>
    <t>Who did you speak with legal Owner: Iris cinngiuli ( sounds like sanguily )  
Address: 01 hannah street lot  
Verified property on Zillow: n/a  
Relation to Property: owner  
Decision Makers - she is  
When do they want to sell  (Timeline): asap if met asking price  
Type of Property: lot  
Owner-occupied/vacant: land  
FORD topics for future reference:  
Motivation:  Husband death  
Asking Price: 65k  
ANCHOR PRICE (Tax Value): 65k  
Amount owed [mortgage/taxes]:  
Propstream:  N/A  
Notes:Lot address 01 Hannah street Houston
she is looking to get 65k for the lot - She has no interest doing anything with this piece of property since her husband passed away . She said the property was appraised at 40k but she will sell for 65k and move to either NY or Florida . Lot size is 6200 or 6800 square ft. She doesn't  remember . My assumption is she will sell for 50k and move to Florida</t>
  </si>
  <si>
    <t>Type |  Date  | Recording 
:---: | :---: | :---: 
[Outgoing Call](https://podio.com/realtysimplifiedllccom/back-office-reivolution-8ke5s5/apps/communications/items/30019) | 03 Aug 2022, 5:25pm | [Listen](http://rec.phone.smrt.studio/2010-04-01/Accounts/AC628c46aab1f10744e6b2714cffe352cd/Recordings/RE28c70d1a533c49902b2fad2abf8c3bea)</t>
  </si>
  <si>
    <t xml:space="preserve">  
**From:** New Property **To:** Discovery **Date:** 2022-08-02 **By:** andrew ryan nunez **Count:** 1  
 **From:** Discovery **To:** Follow-up **Date:** 2022-08-03 **By:** andrew ryan nunez **Count:** 2</t>
  </si>
  <si>
    <t>[Send Email](http://www.swiftpod.io/realpod/sendEmailFromLead_reivLight/2181913451?itemType=Contacts)</t>
  </si>
  <si>
    <t>https://podio.com/realtysimplifiedllccom/operations-reivolution-bv501h/apps/seller-leads/items/11902</t>
  </si>
  <si>
    <t>![No Image](https://maps.googleapis.com/maps/api/streetview?size=640x300&amp;callback=initMap&amp;key=AIzaSyC85SAVf1d0NNqM0h2qJ968eoFA5jyoWZg&amp;fov=50&amp;location=Hannah%20st%2C%20NA%20Houston%2C%20TX%2C%20USA)</t>
  </si>
  <si>
    <t>347 876 4660</t>
  </si>
  <si>
    <t>11893</t>
  </si>
  <si>
    <t>Mathew Asendio</t>
  </si>
  <si>
    <t>117 Estelle Street</t>
  </si>
  <si>
    <t>77003</t>
  </si>
  <si>
    <t>Texas</t>
  </si>
  <si>
    <t>United States</t>
  </si>
  <si>
    <t>**[ GOOGLE MAPS ](https://www.google.com/maps/place/+117%20Estelle%20St%2C%20Houston%2C%20TX%2077003%2C%20USA)&amp;emsp;&amp;emsp;[ZILLOW PROPERTY DETAILS](http://www.zillow.com/homes/recently_sold/117-Estelle-St,-Houston,-TX-77003,-USA_rb)**</t>
  </si>
  <si>
    <t>Hot</t>
  </si>
  <si>
    <t>[Top](https://podio.com/realtysimplifiedllccom/operations-reivolution-bv501h/apps/seller-leads/items/11893#seller) | [Follow-up](https://podio.com/realtysimplifiedllccom/operations-reivolution-bv501h/apps/seller-leads/items/11893#field-9) | [Communication Logs](https://podio.com/realtysimplifiedllccom/operations-reivolution-bv501h/apps/seller-leads/items/11893#field) | [Questionnaire](https://podio.com/realtysimplifiedllccom/operations-reivolution-bv501h/apps/seller-leads/items/11893#field-3) | [Drip Campaign](https://podio.com/realtysimplifiedllccom/operations-reivolution-bv501h/apps/seller-leads/items/11893#field-2) | [Appointments](https://podio.com/realtysimplifiedllccom/operations-reivolution-bv501h/apps/seller-leads/items/11893#field-5) | [Offer](https://podio.com/realtysimplifiedllccom/operations-reivolution-bv501h/apps/seller-leads/items/11893#field-4 ) | [Contract](https://podio.com/realtysimplifiedllccom/operations-reivolution-bv501h/apps/seller-leads/items/11893#field-8 ) |
[Bottom](https://podio.com/realtysimplifiedllccom/operations-reivolution-bv501h/apps/seller-leads/items/11893#nav-end ) | [Send Email](http://www.swiftpod.io/realpod/sendEmailFromLead_reivLight/2181457038?itemType=Contacts)</t>
  </si>
  <si>
    <t>Referral</t>
  </si>
  <si>
    <t>Follow up with the new Seller Lead!</t>
  </si>
  <si>
    <t>No voice communication yet</t>
  </si>
  <si>
    <t>No SMS communication yet</t>
  </si>
  <si>
    <t xml:space="preserve">  
**From:** Follow-up **To:** Appointment Booked **Date:** 2022-08-02 **By:** Seller Leads **Count:** 1  
 **From:** Appointment Booked **To:** Follow-up **Date:** 2022-08-02 **By:** Seller Leads **Count:** 2</t>
  </si>
  <si>
    <t>Date|  Who is going to appt | Status 
:---: | :---: | :---: 
[07/30/2022 7:00 PM](https://podio.com/realtysimplifiedllccom/operations-reivolution-bv501h/apps/appointments/items/36) | Nakul Kongovi | Completed  /  Not Converted</t>
  </si>
  <si>
    <t>[Send Email](http://www.swiftpod.io/realpod/sendEmailFromLead_reivLight/2181457038?itemType=Contacts)</t>
  </si>
  <si>
    <t>https://podio.com/realtysimplifiedllccom/operations-reivolution-bv501h/apps/seller-leads/items/11893</t>
  </si>
  <si>
    <t>![No Image](https://maps.googleapis.com/maps/api/streetview?size=640x300&amp;callback=initMap&amp;key=AIzaSyC85SAVf1d0NNqM0h2qJ968eoFA5jyoWZg&amp;fov=50&amp;location=117%20Estelle%20St%2C%20Houston%2C%20TX%2077003%2C%20USA)</t>
  </si>
  <si>
    <t>832 385 2027</t>
  </si>
  <si>
    <t>mathew.asendio@exprealty.com</t>
  </si>
  <si>
    <t>11888</t>
  </si>
  <si>
    <t>3125 Tangerine St APT A, Houston, TX 77051</t>
  </si>
  <si>
    <t>77051</t>
  </si>
  <si>
    <t xml:space="preserve"> Houston</t>
  </si>
  <si>
    <t>**[ GOOGLE MAPS ](https://www.google.com/maps/place/+3125%20Tangerine%20St%20APT%20A%2C%20Houston%2C%20TX%2077051%2C%2077051%20Houston%2C%20TX%2C%20USA)&amp;emsp;&amp;emsp;[ZILLOW PROPERTY DETAILS](http://www.zillow.com/homes/recently_sold/3125-Tangerine-St-APT-A,-Houston,-TX-77051,-77051-Houston,-TX,-USA_rb)**</t>
  </si>
  <si>
    <t>[Top](https://podio.com/realtysimplifiedllccom/operations-reivolution-bv501h/apps/seller-leads/items/11888#seller) | [Follow-up](https://podio.com/realtysimplifiedllccom/operations-reivolution-bv501h/apps/seller-leads/items/11888#field-9) | [Communication Logs](https://podio.com/realtysimplifiedllccom/operations-reivolution-bv501h/apps/seller-leads/items/11888#field) | [Questionnaire](https://podio.com/realtysimplifiedllccom/operations-reivolution-bv501h/apps/seller-leads/items/11888#field-3) | [Drip Campaign](https://podio.com/realtysimplifiedllccom/operations-reivolution-bv501h/apps/seller-leads/items/11888#field-2) | [Appointments](https://podio.com/realtysimplifiedllccom/operations-reivolution-bv501h/apps/seller-leads/items/11888#field-5) | [Offer](https://podio.com/realtysimplifiedllccom/operations-reivolution-bv501h/apps/seller-leads/items/11888#field-4 ) | [Contract](https://podio.com/realtysimplifiedllccom/operations-reivolution-bv501h/apps/seller-leads/items/11888#field-8 ) |
[Bottom](https://podio.com/realtysimplifiedllccom/operations-reivolution-bv501h/apps/seller-leads/items/11888#nav-end ) | [Send Email](http://www.swiftpod.io/realpod/sendEmailFromLead_reivLight/2180695283?itemType=Contacts)</t>
  </si>
  <si>
    <t>Tax Delinquent / Code Violations</t>
  </si>
  <si>
    <t>Follow up with the new Seller Lead!;
Follow up with kimbrely Clewis</t>
  </si>
  <si>
    <t>Yes</t>
  </si>
  <si>
    <t>Name of Legal Homeowner: Barris , Kimberly and Martha Clewis  
Who did you speak with? Kimberly  
Address: 3125 Tangerine St APT A, Houston, TX 77051  
Type of property? vacant lot she said  
Timeline? as soon as they settle the bankruptcy papers  
Asking price? NA  
Owner-occupied/vacant: Vacant  
Mortgage: no  
Motivation: kimberly and martha still own their share but Brries lost his in the bankruptcy  
Zestimate: NA  
Good call back number &amp; time: 713 449 8982  
Mood of the call: good  
ListSource(s): Tax Delinquent / Code Violations  
Notes: Kimberly said that he has other 3 lots that she wants to sell so let's dig more for those</t>
  </si>
  <si>
    <t>8784 dont use that number</t>
  </si>
  <si>
    <t>Type |  Date  | Recording 
:---: | :---: | :---: 
[Outgoing Call](https://podio.com/realtysimplifiedllccom/back-office-reivolution-8ke5s5/apps/communications/items/30212) | 08 Aug 2022, 2:14pm | —
[Outgoing Call](https://podio.com/realtysimplifiedllccom/back-office-reivolution-8ke5s5/apps/communications/items/30211) | 08 Aug 2022, 2:13pm | [Listen](http://rec.phone.smrt.studio/2010-04-01/Accounts/AC628c46aab1f10744e6b2714cffe352cd/Recordings/REbbbd26b7327b23b0a7db74e3906735e8)
[Incoming Call](https://podio.com/realtysimplifiedllccom/back-office-reivolution-8ke5s5/apps/communications/items/30210) | 08 Aug 2022, 2:13pm | [Listen](http://rec.phone.smrt.studio/2010-04-01/Accounts/AC628c46aab1f10744e6b2714cffe352cd/Recordings/RE4d8cea5048ae6e0132fa1d38101a884e)
[Outgoing Call](https://podio.com/realtysimplifiedllccom/back-office-reivolution-8ke5s5/apps/communications/items/30209) | 08 Aug 2022, 2:12pm | —
[Outgoing Call](https://podio.com/realtysimplifiedllccom/back-office-reivolution-8ke5s5/apps/communications/items/30175) | 05 Aug 2022, 3:57pm | [Listen](http://rec.phone.smrt.studio/2010-04-01/Accounts/AC628c46aab1f10744e6b2714cffe352cd/Recordings/RE15c6e61350639adea77fc3c521e09d57)
[Outgoing Call](https://podio.com/realtysimplifiedllccom/back-office-reivolution-8ke5s5/apps/communications/items/30174) | 05 Aug 2022, 3:57pm | [Listen](http://rec.phone.smrt.studio/2010-04-01/Accounts/AC628c46aab1f10744e6b2714cffe352cd/Recordings/RE43aca90c186c819af95659d094dadc19)
[Outgoing Call](https://podio.com/realtysimplifiedllccom/back-office-reivolution-8ke5s5/apps/communications/items/30089) | 04 Aug 2022, 2:42pm | [Listen](http://rec.phone.smrt.studio/2010-04-01/Accounts/AC628c46aab1f10744e6b2714cffe352cd/Recordings/RE7633c07ff253023716e3a492e2b682e5)
[Outgoing Call](https://podio.com/realtysimplifiedllccom/back-office-reivolution-8ke5s5/apps/communications/items/30088) | 04 Aug 2022, 2:41pm | [Listen](http://rec.phone.smrt.studio/2010-04-01/Accounts/AC628c46aab1f10744e6b2714cffe352cd/Recordings/RE10c0cd6573dffaf67712f37afb9a9a8b)
[Outgoing Call](https://podio.com/realtysimplifiedllccom/back-office-reivolution-8ke5s5/apps/communications/items/30086) | 04 Aug 2022, 2:36pm | —
[Outgoing Call](https://podio.com/realtysimplifiedllccom/back-office-reivolution-8ke5s5/apps/communications/items/30076) | 04 Aug 2022, 2:18pm | —
[Outgoing Call](https://podio.com/realtysimplifiedllccom/back-office-reivolution-8ke5s5/apps/communications/items/30075) | 04 Aug 2022, 2:17pm | —
[Outgoing Call](https://podio.com/realtysimplifiedllccom/back-office-reivolution-8ke5s5/apps/communications/items/29953) | 03 Aug 2022, 1:41pm | [Listen](http://rec.phone.smrt.studio/2010-04-01/Accounts/AC628c46aab1f10744e6b2714cffe352cd/Recordings/REa658d26a0d31a43a0568890a0da804a5)
[Outgoing Call](https://podio.com/realtysimplifiedllccom/back-office-reivolution-8ke5s5/apps/communications/items/29952) | 03 Aug 2022, 1:40pm | [Listen](http://rec.phone.smrt.studio/2010-04-01/Accounts/AC628c46aab1f10744e6b2714cffe352cd/Recordings/RE18968c56bb95d93701d1ae91bc6c7618)</t>
  </si>
  <si>
    <t xml:space="preserve">
![](http://www.podioapilabs.swiftflows.com/images/outgoing_small.png)** 08 Aug 2022, 2:16pm**
Hi Kim its Ryan . I just wanted to chat with you and get the correct addresses to try to move forward with you
![](http://www.podioapilabs.swiftflows.com/images/outgoing_small.png)** 03 Aug 2022, 1:41pm**
Hi , is this Kim or Martha ? Ray reached out to you earlier about a real estate issue . I will like to help - Ryan</t>
  </si>
  <si>
    <t xml:space="preserve">  
**From:** New Property **To:** Discovery **Date:** 2022-08-01 **By:** andrew ryan nunez **Count:** 1  
 **From:** Discovery **To:** Follow-up **Date:** 2022-08-08 **By:** andrew ryan nunez **Count:** 2</t>
  </si>
  <si>
    <t>[Send Email](http://www.swiftpod.io/realpod/sendEmailFromLead_reivLight/2180695283?itemType=Contacts)</t>
  </si>
  <si>
    <t>https://podio.com/realtysimplifiedllccom/operations-reivolution-bv501h/apps/seller-leads/items/11888</t>
  </si>
  <si>
    <t>![No Image](https://maps.googleapis.com/maps/api/streetview?size=640x300&amp;callback=initMap&amp;key=AIzaSyC85SAVf1d0NNqM0h2qJ968eoFA5jyoWZg&amp;fov=50&amp;location=3125%20Tangerine%20St%20APT%20A%2C%20Houston%2C%20TX%2077051%2C%2077051%20Houston%2C%20TX%2C%20USA)</t>
  </si>
  <si>
    <t>(832) 805-5806</t>
  </si>
  <si>
    <t>11887</t>
  </si>
  <si>
    <t>1634 Arbor Pl, San Antonio, TX 78207</t>
  </si>
  <si>
    <t xml:space="preserve"> 78207</t>
  </si>
  <si>
    <t>San Antonio</t>
  </si>
  <si>
    <t>**[ GOOGLE MAPS ](https://www.google.com/maps/place/+1634%20Arbor%20Pl%2C%20San%20Antonio%2C%20TX%2078207%2C%2078207%20San%20Antonio%2C%20TX%2C%20US)&amp;emsp;&amp;emsp;[ZILLOW PROPERTY DETAILS](http://www.zillow.com/homes/recently_sold/1634-Arbor-Pl,-San-Antonio,-TX-78207,-78207-San-Antonio,-TX,-US_rb)**</t>
  </si>
  <si>
    <t>[Top](https://podio.com/realtysimplifiedllccom/operations-reivolution-bv501h/apps/seller-leads/items/11887#seller) | [Follow-up](https://podio.com/realtysimplifiedllccom/operations-reivolution-bv501h/apps/seller-leads/items/11887#field-9) | [Communication Logs](https://podio.com/realtysimplifiedllccom/operations-reivolution-bv501h/apps/seller-leads/items/11887#field) | [Questionnaire](https://podio.com/realtysimplifiedllccom/operations-reivolution-bv501h/apps/seller-leads/items/11887#field-3) | [Drip Campaign](https://podio.com/realtysimplifiedllccom/operations-reivolution-bv501h/apps/seller-leads/items/11887#field-2) | [Appointments](https://podio.com/realtysimplifiedllccom/operations-reivolution-bv501h/apps/seller-leads/items/11887#field-5) | [Offer](https://podio.com/realtysimplifiedllccom/operations-reivolution-bv501h/apps/seller-leads/items/11887#field-4 ) | [Contract](https://podio.com/realtysimplifiedllccom/operations-reivolution-bv501h/apps/seller-leads/items/11887#field-8 ) |
[Bottom](https://podio.com/realtysimplifiedllccom/operations-reivolution-bv501h/apps/seller-leads/items/11887#nav-end ) | [Send Email](http://www.swiftpod.io/realpod/sendEmailFromLead_reivLight/2180693576?itemType=Contacts)</t>
  </si>
  <si>
    <t>Tax Delinquent//Code Violations</t>
  </si>
  <si>
    <t>Name of Legal Homeowner: Cecilia Ortega  
Who did you speak with: one of the owners  
Relation to Property: Name on the deed  
Address:1634 Arbor Pl, San Antonio, TX 78207  
Type of property: Single home  
When do they want to sell (Timeline): ASAP  
Asking Price: 25K-if we want to buy her part  
Owner-occupied/vacant: Vacant  
Motivation: behind on taxes--legal tying issue  
Zestimate:$104,000  
Good call back number:915 920 5855--Email: [ochunc5@gmail.com](mailto:ochunc5@gmail.com)  
Good time to call back: N/A--she had to go--in a hurry  
Mood of the call: willing to talk  
List Source: Tax Delinquent//Code Violations  
Notes: I spoke to Cecilia one of the legal owners of the property,  
she said she has a legal issue going on for 5 years that nobody has been able  
to get resolved for her, the other people on the deed owe a lot of child  
support between-40K-60K so she hasn´t been able to sell because  
she hasn´t been able to get a hold of them at all unless  
we buy her part, she currently lives  
in el Paso, she had to max out her credit card to pay taxes and still  
behind, she paid 2000USD, the house needs a lot of work,  
plumbing, roof, electricity, tile on the floor, there´s a lien, no agent involved,  
she hasn´t been to the property since she left in 2010, her cousins  
used to live in it but they destroyed the property.</t>
  </si>
  <si>
    <t>RN 8/1
I spoke with Cecelia today and she has a real estate issue . Cecelia inherited a property with 2 other's . The wife of her Uncle placed her kids on the deed and those children have child support debt . She has tried multiple title companies to help close the deal . All have been declined. She does not want to give any money to the other members of her family. She stated she maxed out her credit cards and in total has paid 32k into the property. She jokingly said she was thinking about burning down the house but deep down I actually believed her .  I did not give her a cash offer but I brought up her asking price of 25k with Yader  and she said originally I said that but I would like 32k.  She signed an agreement with another investor and she stated that , that investor destroyed the inside of the house and also owes a lock company $800 for a replacement lock which she doesn't understand why they are calling her and not the investor who changed the lock . Nakul , you can reach Cecilia
tomorrow @6pm</t>
  </si>
  <si>
    <t>8/2 NK
All in offer price  $40K; depends on rehab and current condition</t>
  </si>
  <si>
    <t>Type |  Date  | Recording 
:---: | :---: | :---: 
[Outgoing Call](https://podio.com/realtysimplifiedllccom/back-office-reivolution-8ke5s5/apps/communications/items/30026) | 03 Aug 2022, 6:24pm | [Listen](http://rec.phone.smrt.studio/2010-04-01/Accounts/AC628c46aab1f10744e6b2714cffe352cd/Recordings/RE057916451effcfe084ac995171b8b670)
[Incoming Call](https://podio.com/realtysimplifiedllccom/back-office-reivolution-8ke5s5/apps/communications/items/30025) | 03 Aug 2022, 6:24pm | —
[Outgoing Call](https://podio.com/realtysimplifiedllccom/back-office-reivolution-8ke5s5/apps/communications/items/30018) | 03 Aug 2022, 5:24pm | [Listen](http://rec.phone.smrt.studio/2010-04-01/Accounts/AC628c46aab1f10744e6b2714cffe352cd/Recordings/REe993717a23ee3c75fceaa3f335b94bdd)
[Outgoing Call](https://podio.com/realtysimplifiedllccom/back-office-reivolution-8ke5s5/apps/communications/items/29805) | 01 Aug 2022, 6:16pm | [Listen](http://rec.phone.smrt.studio/2010-04-01/Accounts/AC628c46aab1f10744e6b2714cffe352cd/Recordings/REbf543412e318a67a7a4eb1b752d06cec)
[Outgoing Call](https://podio.com/realtysimplifiedllccom/back-office-reivolution-8ke5s5/apps/communications/items/29804) | 01 Aug 2022, 6:14pm | —</t>
  </si>
  <si>
    <t xml:space="preserve">
![](http://www.podioapilabs.swiftflows.com/images/outgoing_small.png)** 03 Aug 2022, 6:44pm**
[Nakul@realtysimplifiedllc.com](mailto:Nakul@realtysimplifiedllc.com)
![](http://www.podioapilabs.swiftflows.com/images/incoming_small.png)** 03 Aug 2022, 5:56pm**
Ok
![](http://www.podioapilabs.swiftflows.com/images/outgoing_small.png)** 03 Aug 2022, 5:55pm**
Hi Cecila - This is Nick. We briefly talked earlier. I work with Ryan. Call me whenever this evening. I work with Ryan. I want to discuss some ideas on how we can help you sell your property on Arbor.
![](http://www.podioapilabs.swiftflows.com/images/outgoing_small.png)** 01 Aug 2022, 6:44pm**
Hi Cece, its Ryan , I just got off the phone with Nick and he will be calling you tomorrow @6pm . Thank you for taking my call today .Have a great rest of your day</t>
  </si>
  <si>
    <t xml:space="preserve">  
**From:** New Property **To:** Discovery **Date:** 2022-08-01 **By:** andrew ryan nunez **Count:** 1  
 **From:** Discovery **To:** Follow-up **Date:** 2022-08-01 **By:** andrew ryan nunez **Count:** 2  
 **From:** Follow-up **To:** Appointment Booked **Date:** 2022-08-02 **By:** Seller Leads **Count:** 3  
 **From:** Appointment Booked **To:** Follow-up **Date:** 2022-08-02 **By:** Nakul Kongovi **Count:** 4</t>
  </si>
  <si>
    <t>Date|  Who is going to appt | Status 
:---: | :---: | :---: 
[08/02/2022 6:00 PM](https://podio.com/realtysimplifiedllccom/operations-reivolution-bv501h/apps/appointments/items/38) | Nakul Kongovi | Canceled
[08/02/2022 6:00 PM](https://podio.com/realtysimplifiedllccom/operations-reivolution-bv501h/apps/appointments/items/37) | Nakul Kongovi | Completed  /  Not Converted</t>
  </si>
  <si>
    <t>[Send Email](http://www.swiftpod.io/realpod/sendEmailFromLead_reivLight/2180693576?itemType=Contacts)</t>
  </si>
  <si>
    <t>https://podio.com/realtysimplifiedllccom/operations-reivolution-bv501h/apps/seller-leads/items/11887</t>
  </si>
  <si>
    <t>![No Image](https://maps.googleapis.com/maps/api/streetview?size=640x300&amp;callback=initMap&amp;key=AIzaSyC85SAVf1d0NNqM0h2qJ968eoFA5jyoWZg&amp;fov=50&amp;location=1634%20Arbor%20Pl%2C%20San%20Antonio%2C%20TX%2078207%2C%2078207%20San%20Antonio%2C%20TX%2C%20US)</t>
  </si>
  <si>
    <t>915 920 5855</t>
  </si>
  <si>
    <t>ochunc5@gmail.com</t>
  </si>
  <si>
    <t>11884</t>
  </si>
  <si>
    <t>311 Villareal St, San Antonio, TX 78210</t>
  </si>
  <si>
    <t>78210</t>
  </si>
  <si>
    <t>**[ GOOGLE MAPS ](https://www.google.com/maps/place/+311%20Villareal%20St%2C%20San%20Antonio%2C%20TX%2078210%2C%2078210%20San%20Antonio%2C%20TX%2C%20US)&amp;emsp;&amp;emsp;[ZILLOW PROPERTY DETAILS](http://www.zillow.com/homes/recently_sold/311-Villareal-St,-San-Antonio,-TX-78210,-78210-San-Antonio,-TX,-US_rb)**</t>
  </si>
  <si>
    <t>[Top](https://podio.com/realtysimplifiedllccom/operations-reivolution-bv501h/apps/seller-leads/items/11884#seller) | [Follow-up](https://podio.com/realtysimplifiedllccom/operations-reivolution-bv501h/apps/seller-leads/items/11884#field-9) | [Communication Logs](https://podio.com/realtysimplifiedllccom/operations-reivolution-bv501h/apps/seller-leads/items/11884#field) | [Questionnaire](https://podio.com/realtysimplifiedllccom/operations-reivolution-bv501h/apps/seller-leads/items/11884#field-3) | [Drip Campaign](https://podio.com/realtysimplifiedllccom/operations-reivolution-bv501h/apps/seller-leads/items/11884#field-2) | [Appointments](https://podio.com/realtysimplifiedllccom/operations-reivolution-bv501h/apps/seller-leads/items/11884#field-5) | [Offer](https://podio.com/realtysimplifiedllccom/operations-reivolution-bv501h/apps/seller-leads/items/11884#field-4 ) | [Contract](https://podio.com/realtysimplifiedllccom/operations-reivolution-bv501h/apps/seller-leads/items/11884#field-8 ) |
[Bottom](https://podio.com/realtysimplifiedllccom/operations-reivolution-bv501h/apps/seller-leads/items/11884#nav-end ) | [Send Email](http://www.swiftpod.io/realpod/sendEmailFromLead_reivLight/2180578880?itemType=Contacts)</t>
  </si>
  <si>
    <t>Follow up with the new Seller Lead!;
Follow up with Martha Rosas</t>
  </si>
  <si>
    <t>Name of Legal Homeowner: Martha Rosas  
Who did you speak with Legal Owner  
Relation to Property: Legal Owner  
Address:311 Villareal St, San Antonio, TX 78210  
Type of property: Single home  
When do they want to sell (Timeline): next year  
Asking Price: N/A  
Owner-occupied/vacant: Somebody lives there  
Motivation: some personal reasons  
Zestimate: $158,700  
Good call back number:210 687 2860  
Good time to call back: N/A  
Mood of the call: in a hurry  
List Source: Tax Delinquent//Code Violations  
Notes: I spoke to Martha, and she said she´s not ready to sell now  
until next year, she said she has some personal reasons but didn´t  
disclose that information, there´s a mortgage of 22K,  
the house needs work, it needs at least between 40K-50K  
to upgrade.</t>
  </si>
  <si>
    <t>RN 8/8
Name of Legal Homeowner: Martha  
Who did you speak with? same  
Address: :311 Villareal St, San Antonio, TX 78210  
Type of property? single family  
Timeline? next year April  
Asking price? n/a _ wants appraised  
Owner-occupied/vacant: brother lives inside  
Mortgage: n/a  
Motivation: wants to get a duplex  
Zestimate: 157k  
Good call back number &amp; time:  210 687 2860  
Mood of the call: fine  
Notes: Mood of the call was a little shaky at first - I told Martha that I understand she does not want to sell right way and I felt she had an issue and I wanted to help . She opened up and stated that her brother is disabled and she will like to find a duplex /triplex to help him move and she can better take care of him and then rent the other unit if she decides on buying a triplex instead of a duplex. She mentioned she has several issues with the property - The roof , foundations , needs electrical , siding , windows , bathroom &amp; kitchen needs updates . She stated that the property is right across from the local high school . She does not have an asking price because she will like to get the property appraised first. She stated she needs50k in her opinion for the updates and that will help pay for the new place for the family.  I will have a follow up with Martha at the end of the month</t>
  </si>
  <si>
    <t>Type |  Date  | Recording 
:---: | :---: | :---: 
[Outgoing Call](https://podio.com/realtysimplifiedllccom/back-office-reivolution-8ke5s5/apps/communications/items/30214) | 08 Aug 2022, 2:17pm | [Listen](http://rec.phone.smrt.studio/2010-04-01/Accounts/AC628c46aab1f10744e6b2714cffe352cd/Recordings/RE14ccf40c0ded9d68b46ea0fe6291bd3d)
[Outgoing Call](https://podio.com/realtysimplifiedllccom/back-office-reivolution-8ke5s5/apps/communications/items/30085) | 04 Aug 2022, 2:35pm | [Listen](http://rec.phone.smrt.studio/2010-04-01/Accounts/AC628c46aab1f10744e6b2714cffe352cd/Recordings/REbfee2ab3f55c2080ce49d9e95f8dfc67)
[Outgoing Call](https://podio.com/realtysimplifiedllccom/back-office-reivolution-8ke5s5/apps/communications/items/30084) | 04 Aug 2022, 2:35pm | —
[Outgoing Call](https://podio.com/realtysimplifiedllccom/back-office-reivolution-8ke5s5/apps/communications/items/29997) | 03 Aug 2022, 4:39pm | —
[Outgoing Call](https://podio.com/realtysimplifiedllccom/back-office-reivolution-8ke5s5/apps/communications/items/29996) | 03 Aug 2022, 4:39pm | —
[Outgoing Call](https://podio.com/realtysimplifiedllccom/back-office-reivolution-8ke5s5/apps/communications/items/29968) | 03 Aug 2022, 3:52pm | —
[Outgoing Call](https://podio.com/realtysimplifiedllccom/back-office-reivolution-8ke5s5/apps/communications/items/29967) | 03 Aug 2022, 3:52pm | —
[Outgoing Call](https://podio.com/realtysimplifiedllccom/back-office-reivolution-8ke5s5/apps/communications/items/29945) | 03 Aug 2022, 1:29pm | —
[Outgoing Call](https://podio.com/realtysimplifiedllccom/back-office-reivolution-8ke5s5/apps/communications/items/29944) | 03 Aug 2022, 1:29pm | —</t>
  </si>
  <si>
    <t xml:space="preserve">
![](http://www.podioapilabs.swiftflows.com/images/outgoing_small.png)** 03 Aug 2022, 1:30pm**
Hi Martha , my name is Ryan . My assistant reached out to you about Villareal and I wanted to follow up and ask how can I help you</t>
  </si>
  <si>
    <t>[Send Email](http://www.swiftpod.io/realpod/sendEmailFromLead_reivLight/2180578880?itemType=Contacts)</t>
  </si>
  <si>
    <t>https://podio.com/realtysimplifiedllccom/operations-reivolution-bv501h/apps/seller-leads/items/11884</t>
  </si>
  <si>
    <t>![No Image](https://maps.googleapis.com/maps/api/streetview?size=640x300&amp;callback=initMap&amp;key=AIzaSyC85SAVf1d0NNqM0h2qJ968eoFA5jyoWZg&amp;fov=50&amp;location=311%20Villareal%20St%2C%20San%20Antonio%2C%20TX%2078210%2C%2078210%20San%20Antonio%2C%20TX%2C%20US)</t>
  </si>
  <si>
    <t>210 687 2860</t>
  </si>
  <si>
    <t>11882</t>
  </si>
  <si>
    <t>Carlos Venya</t>
  </si>
  <si>
    <t>6729 Avenue Q</t>
  </si>
  <si>
    <t>77011</t>
  </si>
  <si>
    <t>**[ GOOGLE MAPS ](https://www.google.com/maps/place/+6729%20Avenue%20Q%2C%20Houston%2C%20TX%2077011%2C%20USA)&amp;emsp;&amp;emsp;[ZILLOW PROPERTY DETAILS](http://www.zillow.com/homes/recently_sold/6729-Avenue-Q,-Houston,-TX-77011,-USA_rb)**</t>
  </si>
  <si>
    <t>[Top](https://podio.com/realtysimplifiedllccom/operations-reivolution-bv501h/apps/seller-leads/items/11882#seller) | [Follow-up](https://podio.com/realtysimplifiedllccom/operations-reivolution-bv501h/apps/seller-leads/items/11882#field-9) | [Communication Logs](https://podio.com/realtysimplifiedllccom/operations-reivolution-bv501h/apps/seller-leads/items/11882#field) | [Questionnaire](https://podio.com/realtysimplifiedllccom/operations-reivolution-bv501h/apps/seller-leads/items/11882#field-3) | [Drip Campaign](https://podio.com/realtysimplifiedllccom/operations-reivolution-bv501h/apps/seller-leads/items/11882#field-2) | [Appointments](https://podio.com/realtysimplifiedllccom/operations-reivolution-bv501h/apps/seller-leads/items/11882#field-5) | [Offer](https://podio.com/realtysimplifiedllccom/operations-reivolution-bv501h/apps/seller-leads/items/11882#field-4 ) | [Contract](https://podio.com/realtysimplifiedllccom/operations-reivolution-bv501h/apps/seller-leads/items/11882#field-8 ) |
[Bottom](https://podio.com/realtysimplifiedllccom/operations-reivolution-bv501h/apps/seller-leads/items/11882#nav-end ) | [Send Email](http://www.swiftpod.io/realpod/sendEmailFromLead_reivLight/2110128041?itemType=Contacts)</t>
  </si>
  <si>
    <t>8/1/2022 NK
Worked with Carlos on his other ave q property ( to purchase). He owns this with his partner. Partner and him want to split up. FU with offer..</t>
  </si>
  <si>
    <t>[Send Email](http://www.swiftpod.io/realpod/sendEmailFromLead_reivLight/2110128041?itemType=Contacts)</t>
  </si>
  <si>
    <t>https://podio.com/realtysimplifiedllccom/operations-reivolution-bv501h/apps/seller-leads/items/11882</t>
  </si>
  <si>
    <t>![No Image](https://maps.googleapis.com/maps/api/streetview?size=640x300&amp;callback=initMap&amp;key=AIzaSyC85SAVf1d0NNqM0h2qJ968eoFA5jyoWZg&amp;fov=50&amp;location=6729%20Avenue%20Q%2C%20Houston%2C%20TX%2077011%2C%20USA)</t>
  </si>
  <si>
    <t>281 253 3147</t>
  </si>
  <si>
    <t>11878</t>
  </si>
  <si>
    <t>Subin Joshua Sunil</t>
  </si>
  <si>
    <t>2511 Whispering Springs Drive</t>
  </si>
  <si>
    <t>77373</t>
  </si>
  <si>
    <t>Spring</t>
  </si>
  <si>
    <t>**[ GOOGLE MAPS ](https://www.google.com/maps/place/+2511%20Whispering%20Springs%20Dr%2C%20Spring%2C%20Tx%2C%2077373)&amp;emsp;&amp;emsp;[ZILLOW PROPERTY DETAILS](http://www.zillow.com/homes/recently_sold/2511-Whispering-Springs-Dr,-Spring,-Tx,-77373_rb)**</t>
  </si>
  <si>
    <t>[Top](https://podio.com/realtysimplifiedllccom/operations-reivolution-bv501h/apps/seller-leads/items/11878#seller) | [Follow-up](https://podio.com/realtysimplifiedllccom/operations-reivolution-bv501h/apps/seller-leads/items/11878#field-9) | [Communication Logs](https://podio.com/realtysimplifiedllccom/operations-reivolution-bv501h/apps/seller-leads/items/11878#field) | [Questionnaire](https://podio.com/realtysimplifiedllccom/operations-reivolution-bv501h/apps/seller-leads/items/11878#field-3) | [Drip Campaign](https://podio.com/realtysimplifiedllccom/operations-reivolution-bv501h/apps/seller-leads/items/11878#field-2) | [Appointments](https://podio.com/realtysimplifiedllccom/operations-reivolution-bv501h/apps/seller-leads/items/11878#field-5) | [Offer](https://podio.com/realtysimplifiedllccom/operations-reivolution-bv501h/apps/seller-leads/items/11878#field-4 ) | [Contract](https://podio.com/realtysimplifiedllccom/operations-reivolution-bv501h/apps/seller-leads/items/11878#field-8 ) |
[Bottom](https://podio.com/realtysimplifiedllccom/operations-reivolution-bv501h/apps/seller-leads/items/11878#nav-end ) | [Send Email](http://www.swiftpod.io/realpod/sendEmailFromLead_reivLight/2178643295?itemType=Contacts)</t>
  </si>
  <si>
    <t>SMS</t>
  </si>
  <si>
    <t>SC_Hit_list_cold_leads 1</t>
  </si>
  <si>
    <t>Follow up with the new Seller Lead!;
Follow up with Elizabeth Terrell</t>
  </si>
  <si>
    <t>\--- Batchleads SMS ---</t>
  </si>
  <si>
    <t xml:space="preserve">  
Who did you speak with legal Owner: Elizabeth  
Address: 2511 Whispering Springs Drive  
Verified property on Zillow: 3/2 1670 sq  
Relation to Property: owner  
Decision Makers she / husband  
When do they want to sell  (Timeline): asap  
Type of Property: single family  
Owner-occupied/vacant: soon vacant  
FORD topics for future reference: recently married / 20 years in the property  
Motivation [eviction,tax deliq, foreclosure, probate, divorce, code vio, OOS, landlord]:  
Asking Price:180  
ANCHOR PRICE (Tax Value):  
Amount owed [mortgage/taxes]:  
Propstream:  106-340-000-0007 Harris county
Elizabeth  just recently got married and is looking to sell her home on 2511 Whispering Springs Dr Spring, TX 77373. She has multiple offers and she wants to sell @180k . She understands that the property needs new flooring throughout the house but nothing else needs to be replaced or major work done. She mentioned that the roof is 10 years old , HVAC system is 7 years old , new water heater. The property did have a foundation issue about 5 years ago but that has been fixed . The kitchen is the same no new renovations since she bought the property back in 2003 . She is looking to go with the best offer and the BEST title company .
I was not able to find more properties to compare
My ARV is 260-270k
my cash offer would be 150-155k  (55%)</t>
  </si>
  <si>
    <t>Est ARV $235K
Rent $1800-$200
Offer at 262,400 Close in 3 weeks or less</t>
  </si>
  <si>
    <t>image.png</t>
  </si>
  <si>
    <t>30 year guarantee on roof w 10 years into it
Cabinets gray
Central a/c - 7 year ago
has 2 offers
180k on sept 1
180K in 6 weeks
***need pictures to determine house condition***
send her offer+ 3 day option</t>
  </si>
  <si>
    <t>+12814663405 2022-07-29 12:29:39 PM CDT  
Hey, I haven't been able to reach you. I'm still interested in 2511 Whispering Springs Dr. I have funds reserved for you. -Diego
            +12816874761 2022-07-29 12:49:46 PM CDT        How much you have reserved?        +12814663405 2022-07-29 05:05:48 PM CDT        Are you in the market to sell ?        +12816874761 2022-07-29 05:07:00 PM CDT        Yes</t>
  </si>
  <si>
    <t xml:space="preserve">  
**From:** New Property **To:** Discovery **Date:** 2022-07-29 **By:** andrew ryan nunez **Count:** 1  
 **From:** Discovery **To:** Follow-up **Date:** 2022-08-02 **By:** andrew ryan nunez **Count:** 2  
 **From:** Follow-up **To:** Appointment Booked **Date:** 2022-08-02 **By:** Seller Leads **Count:** 3  
 **From:** Appointment Booked **To:** Follow-up **Date:** 2022-08-04 **By:** Seller Leads **Count:** 4  
 **From:** Follow-up **To:** Appointment Booked **Date:** 2022-08-04 **By:** Seller Leads **Count:** 5</t>
  </si>
  <si>
    <t>Date|  Who is going to appt | Status 
:---: | :---: | :---: 
[08/09/2022 12:00 PM](https://podio.com/realtysimplifiedllccom/operations-reivolution-bv501h/apps/appointments/items/49) | Nakul Kongovi | Pending
[08/03/2022 8:30 AM](https://podio.com/realtysimplifiedllccom/operations-reivolution-bv501h/apps/appointments/items/44) | Nakul Kongovi | Completed  /  Not Converted
[08/02/2022 5:00 PM](https://podio.com/realtysimplifiedllccom/operations-reivolution-bv501h/apps/appointments/items/41) | Nakul Kongovi | Canceled</t>
  </si>
  <si>
    <t>[Send Email](http://www.swiftpod.io/realpod/sendEmailFromLead_reivLight/2178643295?itemType=Contacts)</t>
  </si>
  <si>
    <t>https://podio.com/realtysimplifiedllccom/operations-reivolution-bv501h/apps/seller-leads/items/11878</t>
  </si>
  <si>
    <t>![No Image](https://maps.googleapis.com/maps/api/streetview?size=640x300&amp;callback=initMap&amp;key=AIzaSyC85SAVf1d0NNqM0h2qJ968eoFA5jyoWZg&amp;fov=50&amp;location=2511%20Whispering%20Springs%20Dr%2C%20Spring%2C%20Tx%2C%2077373)</t>
  </si>
  <si>
    <t>11877</t>
  </si>
  <si>
    <t>7311 Pipers Bluff</t>
  </si>
  <si>
    <t>78251</t>
  </si>
  <si>
    <t>**[ GOOGLE MAPS ](https://www.google.com/maps/place/+7311%20Pipers%20Blf%2C%20San%20Antonio%2C%20Tx%2C%2078251)&amp;emsp;&amp;emsp;[ZILLOW PROPERTY DETAILS](http://www.zillow.com/homes/recently_sold/7311-Pipers-Blf,-San-Antonio,-Tx,-78251_rb)**</t>
  </si>
  <si>
    <t>[Top](https://podio.com/realtysimplifiedllccom/operations-reivolution-bv501h/apps/seller-leads/items/11877#seller) | [Follow-up](https://podio.com/realtysimplifiedllccom/operations-reivolution-bv501h/apps/seller-leads/items/11877#field-9) | [Communication Logs](https://podio.com/realtysimplifiedllccom/operations-reivolution-bv501h/apps/seller-leads/items/11877#field) | [Questionnaire](https://podio.com/realtysimplifiedllccom/operations-reivolution-bv501h/apps/seller-leads/items/11877#field-3) | [Drip Campaign](https://podio.com/realtysimplifiedllccom/operations-reivolution-bv501h/apps/seller-leads/items/11877#field-2) | [Appointments](https://podio.com/realtysimplifiedllccom/operations-reivolution-bv501h/apps/seller-leads/items/11877#field-5) | [Offer](https://podio.com/realtysimplifiedllccom/operations-reivolution-bv501h/apps/seller-leads/items/11877#field-4 ) | [Contract](https://podio.com/realtysimplifiedllccom/operations-reivolution-bv501h/apps/seller-leads/items/11877#field-8 ) |
[Bottom](https://podio.com/realtysimplifiedllccom/operations-reivolution-bv501h/apps/seller-leads/items/11877#nav-end ) | [Send Email](http://www.swiftpod.io/realpod/sendEmailFromLead_reivLight/2178633986?itemType=Contacts)</t>
  </si>
  <si>
    <t>Follow up with the new Seller Lead!;
Follow up with Michael Ridge;
Follow up with Michael Ridge</t>
  </si>
  <si>
    <t>+13462150802 2022-07-29 12:32:49 PM CDT  
Hi, we previously spoke with you about 7311 Pipers Blf. If you're still interested, you should sell while the market is hot.
            +14057614491 2022-07-29 01:03:40 PM CDT        We have renters there until the end of August. On September 1 we will be selling.        +13462150802 2022-07-29 05:00:22 PM CDT        Understood.  May I ask you some questions about the current state of the property ?</t>
  </si>
  <si>
    <t xml:space="preserve">  
**From:** New Property **To:** Discovery **Date:** 2022-07-29 **By:** andrew ryan nunez **Count:** 1  
 **From:** Discovery **To:** Follow-up **Date:** 2022-08-01 **By:** andrew ryan nunez **Count:** 2</t>
  </si>
  <si>
    <t>[Send Email](http://www.swiftpod.io/realpod/sendEmailFromLead_reivLight/2178633986?itemType=Contacts)</t>
  </si>
  <si>
    <t>https://podio.com/realtysimplifiedllccom/operations-reivolution-bv501h/apps/seller-leads/items/11877</t>
  </si>
  <si>
    <t>![No Image](https://maps.googleapis.com/maps/api/streetview?size=640x300&amp;callback=initMap&amp;key=AIzaSyC85SAVf1d0NNqM0h2qJ968eoFA5jyoWZg&amp;fov=50&amp;location=7311%20Pipers%20Blf%2C%20San%20Antonio%2C%20Tx%2C%2078251)</t>
  </si>
  <si>
    <t>11876</t>
  </si>
  <si>
    <t>712 East 32nd 1/2 Street</t>
  </si>
  <si>
    <t>77022</t>
  </si>
  <si>
    <t>**[ GOOGLE MAPS ](https://www.google.com/maps/place/+712%20E%2032nd%201%2F2%20St%2C%20Houston%2C%20Tx%2C%2077022)&amp;emsp;&amp;emsp;[ZILLOW PROPERTY DETAILS](http://www.zillow.com/homes/recently_sold/712-E-32nd-1/2-St,-Houston,-Tx,-77022_rb)**</t>
  </si>
  <si>
    <t>Cold</t>
  </si>
  <si>
    <t>[Top](https://podio.com/realtysimplifiedllccom/operations-reivolution-bv501h/apps/seller-leads/items/11876#seller) | [Follow-up](https://podio.com/realtysimplifiedllccom/operations-reivolution-bv501h/apps/seller-leads/items/11876#field-9) | [Communication Logs](https://podio.com/realtysimplifiedllccom/operations-reivolution-bv501h/apps/seller-leads/items/11876#field) | [Questionnaire](https://podio.com/realtysimplifiedllccom/operations-reivolution-bv501h/apps/seller-leads/items/11876#field-3) | [Drip Campaign](https://podio.com/realtysimplifiedllccom/operations-reivolution-bv501h/apps/seller-leads/items/11876#field-2) | [Appointments](https://podio.com/realtysimplifiedllccom/operations-reivolution-bv501h/apps/seller-leads/items/11876#field-5) | [Offer](https://podio.com/realtysimplifiedllccom/operations-reivolution-bv501h/apps/seller-leads/items/11876#field-4 ) | [Contract](https://podio.com/realtysimplifiedllccom/operations-reivolution-bv501h/apps/seller-leads/items/11876#field-8 ) |
[Bottom](https://podio.com/realtysimplifiedllccom/operations-reivolution-bv501h/apps/seller-leads/items/11876#nav-end ) | [Send Email](http://www.swiftpod.io/realpod/sendEmailFromLead_reivLight/2178630183?itemType=Contacts)</t>
  </si>
  <si>
    <t>Follow up with the new Seller Lead!;
Follow up with Alvarez Ruben</t>
  </si>
  <si>
    <t>RN 8/1
Ruben  has a property on Loop that he currently rehabbing that just needs drywall in his opinion . The roof / kitchen / and foundation issues have been either corrected or remodeled . He is looking to pocket 160k with no wiggle room . He has no issues holding on to the property .</t>
  </si>
  <si>
    <t>+13462091002 2022-07-29 12:28:58 PM CDT  
Hey, I haven't been able to reach you. I'm still interested in 712 E 32nd 1/2 St. I have funds reserved for you. -Diego
            +17132085701 2022-07-29 01:12:15 PM CDT        I have 1415 n loop 77022 for sale</t>
  </si>
  <si>
    <t>[Send Email](http://www.swiftpod.io/realpod/sendEmailFromLead_reivLight/2178630183?itemType=Contacts)</t>
  </si>
  <si>
    <t>https://podio.com/realtysimplifiedllccom/operations-reivolution-bv501h/apps/seller-leads/items/11876</t>
  </si>
  <si>
    <t>![No Image](https://maps.googleapis.com/maps/api/streetview?size=640x300&amp;callback=initMap&amp;key=AIzaSyC85SAVf1d0NNqM0h2qJ968eoFA5jyoWZg&amp;fov=50&amp;location=712%20E%2032nd%201%2F2%20St%2C%20Houston%2C%20Tx%2C%2077022)</t>
  </si>
  <si>
    <t>11875</t>
  </si>
  <si>
    <t>Veronica Valenzuela</t>
  </si>
  <si>
    <t>4802 Sherman Street</t>
  </si>
  <si>
    <t>**[ GOOGLE MAPS ](https://www.google.com/maps/place/+4802%20Sherman%20St%2C%20Houston%2C%20Tx%2C%2077011)&amp;emsp;&amp;emsp;[ZILLOW PROPERTY DETAILS](http://www.zillow.com/homes/recently_sold/4802-Sherman-St,-Houston,-Tx,-77011_rb)**</t>
  </si>
  <si>
    <t>[Top](https://podio.com/realtysimplifiedllccom/operations-reivolution-bv501h/apps/seller-leads/items/11875#seller) | [Follow-up](https://podio.com/realtysimplifiedllccom/operations-reivolution-bv501h/apps/seller-leads/items/11875#field-9) | [Communication Logs](https://podio.com/realtysimplifiedllccom/operations-reivolution-bv501h/apps/seller-leads/items/11875#field) | [Questionnaire](https://podio.com/realtysimplifiedllccom/operations-reivolution-bv501h/apps/seller-leads/items/11875#field-3) | [Drip Campaign](https://podio.com/realtysimplifiedllccom/operations-reivolution-bv501h/apps/seller-leads/items/11875#field-2) | [Appointments](https://podio.com/realtysimplifiedllccom/operations-reivolution-bv501h/apps/seller-leads/items/11875#field-5) | [Offer](https://podio.com/realtysimplifiedllccom/operations-reivolution-bv501h/apps/seller-leads/items/11875#field-4 ) | [Contract](https://podio.com/realtysimplifiedllccom/operations-reivolution-bv501h/apps/seller-leads/items/11875#field-8 ) |
[Bottom](https://podio.com/realtysimplifiedllccom/operations-reivolution-bv501h/apps/seller-leads/items/11875#nav-end ) | [Send Email](http://www.swiftpod.io/realpod/sendEmailFromLead_reivLight/2178518902?itemType=Contacts)</t>
  </si>
  <si>
    <t>Follow up with the new Seller Lead!;
Follow up with Veronica Valenzuela</t>
  </si>
  <si>
    <t>\--- Batchleads SMS ---
note from Veronica -
If your still interested call me at 832-453-8289 Thank you 😊</t>
  </si>
  <si>
    <t>Property is available through a realtor for 425k asking price</t>
  </si>
  <si>
    <t>+13465700116 2022-07-29 12:36:42 PM CDT  
Hi, we previously spoke with you about 4802 Sherman St. If you're still interested, you should sell while the market is hot.
            +18328087728 2022-07-29 02:24:42 PM CDT        If your still interested call me at 832-453-8289 
Thank you 😊</t>
  </si>
  <si>
    <t>[Send Email](http://www.swiftpod.io/realpod/sendEmailFromLead_reivLight/2178518902?itemType=Contacts)</t>
  </si>
  <si>
    <t>https://podio.com/realtysimplifiedllccom/operations-reivolution-bv501h/apps/seller-leads/items/11875</t>
  </si>
  <si>
    <t>![No Image](https://maps.googleapis.com/maps/api/streetview?size=640x300&amp;callback=initMap&amp;key=AIzaSyC85SAVf1d0NNqM0h2qJ968eoFA5jyoWZg&amp;fov=50&amp;location=4802%20Sherman%20St%2C%20Houston%2C%20Tx%2C%2077011)</t>
  </si>
  <si>
    <t>+18328087728</t>
  </si>
  <si>
    <t>11864</t>
  </si>
  <si>
    <t>Ida Nava retail</t>
  </si>
  <si>
    <t>7026 Centergrove Dr, San Antonio, TX 78227</t>
  </si>
  <si>
    <t>78227</t>
  </si>
  <si>
    <t>**[ GOOGLE MAPS ](https://www.google.com/maps/place/+7026%20Centergrove%20Dr%2C%20San%20Antonio%2C%20TX%2078227%2C%2078227%20San%20Antonio%2C%2C%20TX%2C%20US)&amp;emsp;&amp;emsp;[ZILLOW PROPERTY DETAILS](http://www.zillow.com/homes/recently_sold/7026-Centergrove-Dr,-San-Antonio,-TX-78227,-78227-San-Antonio,,-TX,-US_rb)**</t>
  </si>
  <si>
    <t>[Top](https://podio.com/realtysimplifiedllccom/operations-reivolution-bv501h/apps/seller-leads/items/11864#seller) | [Follow-up](https://podio.com/realtysimplifiedllccom/operations-reivolution-bv501h/apps/seller-leads/items/11864#field-9) | [Communication Logs](https://podio.com/realtysimplifiedllccom/operations-reivolution-bv501h/apps/seller-leads/items/11864#field) | [Questionnaire](https://podio.com/realtysimplifiedllccom/operations-reivolution-bv501h/apps/seller-leads/items/11864#field-3) | [Drip Campaign](https://podio.com/realtysimplifiedllccom/operations-reivolution-bv501h/apps/seller-leads/items/11864#field-2) | [Appointments](https://podio.com/realtysimplifiedllccom/operations-reivolution-bv501h/apps/seller-leads/items/11864#field-5) | [Offer](https://podio.com/realtysimplifiedllccom/operations-reivolution-bv501h/apps/seller-leads/items/11864#field-4 ) | [Contract](https://podio.com/realtysimplifiedllccom/operations-reivolution-bv501h/apps/seller-leads/items/11864#field-8 ) |
[Bottom](https://podio.com/realtysimplifiedllccom/operations-reivolution-bv501h/apps/seller-leads/items/11864#nav-end ) | [Send Email](http://www.swiftpod.io/realpod/sendEmailFromLead_reivLight/2176900080?itemType=Contacts)</t>
  </si>
  <si>
    <t>Code Violations</t>
  </si>
  <si>
    <t>Name of Legal Homeowner: Ida Nava  
Who did you speak with Legal Owner  
Relation to Property: Legal Owner  
Address:7026 Centergrove Dr, San Antonio, TX 78227  
Type of property: Single home  
When do they want to sell (Timeline): 2-3 months  
Asking Price: 160K estimate  
Owner-occupied/vacant: owner-occupied  
Motivation: investment, save money for retirement, a family venture  
Zestimate: $165,100  
Good call back number: 2103863344  
Good time to call back: at 6 pm  
Mood of the call: nice person--willing to talk  
List Source: Code Violations  
Notes: I spoke to Ida, and she started replying to SMS sent before,  
not ready yet to sell the property, kinda wishy-washy in making  
a decision, no agent involved yet but she said she´s been getting  
a lot of offers, his wife Joann Villanueva lives in another property  
because of covid, Ida works for Amazon, and there´s still a pending  
mortgage between 55K-57K, the house is in good shape, rated it  
8 out of 10.</t>
  </si>
  <si>
    <t xml:space="preserve">Type |  Date  | Recording 
:---: | :---: | :---: 
</t>
  </si>
  <si>
    <t xml:space="preserve">
![](http://www.podioapilabs.swiftflows.com/images/outgoing_small.png)** 04 Aug 2022, 2:03pm**
Good afternoon . My name is Ryan and I wanted to reach out to the property owner of CenterGrove in SA</t>
  </si>
  <si>
    <t xml:space="preserve">  
**From:** New Property **To:** Discovery **Date:** 2022-07-28 **By:** andrew ryan nunez **Count:** 1  
 **From:** Discovery **To:** Follow-up **Date:** 2022-08-02 **By:** andrew ryan nunez **Count:** 2</t>
  </si>
  <si>
    <t>[Send Email](http://www.swiftpod.io/realpod/sendEmailFromLead_reivLight/2176900080?itemType=Contacts)</t>
  </si>
  <si>
    <t>https://podio.com/realtysimplifiedllccom/operations-reivolution-bv501h/apps/seller-leads/items/11864</t>
  </si>
  <si>
    <t>![No Image](https://maps.googleapis.com/maps/api/streetview?size=640x300&amp;callback=initMap&amp;key=AIzaSyC85SAVf1d0NNqM0h2qJ968eoFA5jyoWZg&amp;fov=50&amp;location=7026%20Centergrove%20Dr%2C%20San%20Antonio%2C%20TX%2078227%2C%2078227%20San%20Antonio%2C%2C%20TX%2C%20US)</t>
  </si>
  <si>
    <t>2103863344</t>
  </si>
  <si>
    <t>11863</t>
  </si>
  <si>
    <t>623 Ruiz St</t>
  </si>
  <si>
    <t>78207</t>
  </si>
  <si>
    <t>**[ GOOGLE MAPS ](https://www.google.com/maps/place/+623%20Ruiz%20St%2C%2078207%20San%20Antonio%2C%20Texas%2C%20USA)&amp;emsp;&amp;emsp;[ZILLOW PROPERTY DETAILS](http://www.zillow.com/homes/recently_sold/623-Ruiz-St,-78207-San-Antonio,-Texas,-USA_rb)**</t>
  </si>
  <si>
    <t>Ian</t>
  </si>
  <si>
    <t>[Top](https://podio.com/realtysimplifiedllccom/operations-reivolution-bv501h/apps/seller-leads/items/11863#seller) | [Follow-up](https://podio.com/realtysimplifiedllccom/operations-reivolution-bv501h/apps/seller-leads/items/11863#field-9) | [Communication Logs](https://podio.com/realtysimplifiedllccom/operations-reivolution-bv501h/apps/seller-leads/items/11863#field) | [Questionnaire](https://podio.com/realtysimplifiedllccom/operations-reivolution-bv501h/apps/seller-leads/items/11863#field-3) | [Drip Campaign](https://podio.com/realtysimplifiedllccom/operations-reivolution-bv501h/apps/seller-leads/items/11863#field-2) | [Appointments](https://podio.com/realtysimplifiedllccom/operations-reivolution-bv501h/apps/seller-leads/items/11863#field-5) | [Offer](https://podio.com/realtysimplifiedllccom/operations-reivolution-bv501h/apps/seller-leads/items/11863#field-4 ) | [Contract](https://podio.com/realtysimplifiedllccom/operations-reivolution-bv501h/apps/seller-leads/items/11863#field-8 ) |
[Bottom](https://podio.com/realtysimplifiedllccom/operations-reivolution-bv501h/apps/seller-leads/items/11863#nav-end ) | [Send Email](http://www.swiftpod.io/realpod/sendEmailFromLead_reivLight/2176627611?itemType=Contacts)</t>
  </si>
  <si>
    <t>Follow up with the new Seller Lead!;
Follow up with Gamez Juanita;
Follow up with Gamez Juanita</t>
  </si>
  <si>
    <t>Name of Legal Homeowner: Gamez Juanita  
Who did you speak with: Daniel  
Relation to Property: Owner's brother  
Address: 623 Ruiz St, San Antonio, TX 78207  
Type of property: Single Family  
When do they want to sell (Timeline): Not sure  
Asking Price: N/A  
Owner-occupied/vacant: Owner occupied  
Motivation: needs to spread the money to siblings  
Zestimate: $86,100  
Good call back number: 210-730-4143  
Good time to call back: 5pm today  
Mood of the call: good and willing to talk about the property  
List Source:Tax Delinquent  
Notes: Talked to brother named Daniel, own the property since the 60s, property is in fair condition but needs some improvement, it is 2bed 1bath, he said to call around 5pm or can call his grandmother named marcela at 210-730-4143 now</t>
  </si>
  <si>
    <t>RN 7/29
I reached out to Daniel and he mentioned that the property is not for sale - it's the family home since the 50's and they are not selling . On my next follow up I will reach out to the grandmother Marcela at 210-730-4143</t>
  </si>
  <si>
    <t>Type |  Date  | Recording 
:---: | :---: | :---: 
[Outgoing Call](https://podio.com/realtysimplifiedllccom/back-office-reivolution-8ke5s5/apps/communications/items/29619) | 29 Jul 2022, 4:04pm | [Listen](http://rec.phone.smrt.studio/2010-04-01/Accounts/AC628c46aab1f10744e6b2714cffe352cd/Recordings/RE43b7bd5db45b1cd45bf8c0a2e06cc0a4)</t>
  </si>
  <si>
    <t xml:space="preserve">  
**From:** New Property **To:** Discovery **Date:** 2022-07-28 **By:** andrew ryan nunez **Count:** 1  
 **From:** Discovery **To:** Follow-up **Date:** 2022-07-29 **By:** andrew ryan nunez **Count:** 2</t>
  </si>
  <si>
    <t>[Send Email](http://www.swiftpod.io/realpod/sendEmailFromLead_reivLight/2176627611?itemType=Contacts)</t>
  </si>
  <si>
    <t>https://podio.com/realtysimplifiedllccom/operations-reivolution-bv501h/apps/seller-leads/items/11863</t>
  </si>
  <si>
    <t>![No Image](https://maps.googleapis.com/maps/api/streetview?size=640x300&amp;callback=initMap&amp;key=AIzaSyC85SAVf1d0NNqM0h2qJ968eoFA5jyoWZg&amp;fov=50&amp;location=623%20Ruiz%20St%2C%2078207%20San%20Antonio%2C%20Texas%2C%20USA)</t>
  </si>
  <si>
    <t>210 226 3380</t>
  </si>
  <si>
    <t>none@noemail.com</t>
  </si>
  <si>
    <t>11855</t>
  </si>
  <si>
    <t>20023 Atasca Villas Dr, Humble, TX 77346</t>
  </si>
  <si>
    <t>77346</t>
  </si>
  <si>
    <t>**[ GOOGLE MAPS ](https://www.google.com/maps/place/+20023%20Atasca%20Villas%20Dr%2C%20Humble%2C%20TX%2077346%2C%2077346%20Humble%2C%2C%20TX%2C%20US)&amp;emsp;&amp;emsp;[ZILLOW PROPERTY DETAILS](http://www.zillow.com/homes/recently_sold/20023-Atasca-Villas-Dr,-Humble,-TX-77346,-77346-Humble,,-TX,-US_rb)**</t>
  </si>
  <si>
    <t>[Top](https://podio.com/realtysimplifiedllccom/operations-reivolution-bv501h/apps/seller-leads/items/11855#seller) | [Follow-up](https://podio.com/realtysimplifiedllccom/operations-reivolution-bv501h/apps/seller-leads/items/11855#field-9) | [Communication Logs](https://podio.com/realtysimplifiedllccom/operations-reivolution-bv501h/apps/seller-leads/items/11855#field) | [Questionnaire](https://podio.com/realtysimplifiedllccom/operations-reivolution-bv501h/apps/seller-leads/items/11855#field-3) | [Drip Campaign](https://podio.com/realtysimplifiedllccom/operations-reivolution-bv501h/apps/seller-leads/items/11855#field-2) | [Appointments](https://podio.com/realtysimplifiedllccom/operations-reivolution-bv501h/apps/seller-leads/items/11855#field-5) | [Offer](https://podio.com/realtysimplifiedllccom/operations-reivolution-bv501h/apps/seller-leads/items/11855#field-4 ) | [Contract](https://podio.com/realtysimplifiedllccom/operations-reivolution-bv501h/apps/seller-leads/items/11855#field-8 ) |
[Bottom](https://podio.com/realtysimplifiedllccom/operations-reivolution-bv501h/apps/seller-leads/items/11855#nav-end ) | [Send Email](http://www.swiftpod.io/realpod/sendEmailFromLead_reivLight/2174379711?itemType=Contacts)</t>
  </si>
  <si>
    <t>Follow up with the new Seller Lead!;
Follow up with Michael Jacob Jamison</t>
  </si>
  <si>
    <t>Name of Legal Homeowner: Michael Jacob Jamison  
Who did you speak with legal Owner  
Relation to Property: Legal Owner  
Address:20023 Atasca Villas Dr, Humble, TX 77346  
Type of property: Single home  
When do they want to sell (Timeline): N/A  
Asking Price: N/A  
Owner-occupied/vacant: he didn´t want to disclose it, he said; none of your business  
Motivation: he just said: it´s going to be sold  
Zestimate:  
Good call back number:281 852 2112 (landline)  
Good time to call back: it depends if he´s there  
Mood of the call: very difficult man to deal with, he refused to answer my questions  
List Source: Probate / Inherited  
Notes: I spoke to Michael, and he said the house will be sold, he wants us to pay him 150 USD bucks for his time if we show up at the house because  
he thinks he´s probably going to waste it with us he said, he didn´t want to answer any further questions, he just kept on saying if we go to the house, we´ll learn more about it.</t>
  </si>
  <si>
    <t>RN 8/1
Mike stated on the call he has dealt with 3 investors in the past  and they  all wasted his time. This is the reason  why he gave Yader a hard time in regards to  $150 just to stop by  and view the property . Mike said he is looking for a fare price on the house after I mentioned appraisal value . I was able to get some information from Mike before the end of the call . H e said the furnace and the roof were updated 4 years ago .</t>
  </si>
  <si>
    <t>Type |  Date  | Recording 
:---: | :---: | :---: 
[Outgoing Call](https://podio.com/realtysimplifiedllccom/back-office-reivolution-8ke5s5/apps/communications/items/29852) | 02 Aug 2022, 4:07pm | —
[Outgoing Call](https://podio.com/realtysimplifiedllccom/back-office-reivolution-8ke5s5/apps/communications/items/29851) | 02 Aug 2022, 4:07pm | —
[Outgoing Call](https://podio.com/realtysimplifiedllccom/back-office-reivolution-8ke5s5/apps/communications/items/29850) | 02 Aug 2022, 4:07pm | —
[Outgoing Call](https://podio.com/realtysimplifiedllccom/back-office-reivolution-8ke5s5/apps/communications/items/29849) | 02 Aug 2022, 4:06pm | —
[Outgoing Call](https://podio.com/realtysimplifiedllccom/back-office-reivolution-8ke5s5/apps/communications/items/29797) | 01 Aug 2022, 5:42pm | [Listen](http://rec.phone.smrt.studio/2010-04-01/Accounts/AC628c46aab1f10744e6b2714cffe352cd/Recordings/RE99b93d9d9e6189fb59df5020fc43039a)</t>
  </si>
  <si>
    <t xml:space="preserve">
![](http://www.podioapilabs.swiftflows.com/images/outgoing_small.png)** 02 Aug 2022, 4:08pm**
Hey Michael - just checking in...</t>
  </si>
  <si>
    <t xml:space="preserve">  
**From:** New Property **To:** Discovery **Date:** 2022-07-27 **By:** andrew ryan nunez **Count:** 1  
 **From:** Discovery **To:** Follow-up **Date:** 2022-08-01 **By:** andrew ryan nunez **Count:** 2</t>
  </si>
  <si>
    <t>[Send Email](http://www.swiftpod.io/realpod/sendEmailFromLead_reivLight/2174379711?itemType=Contacts)</t>
  </si>
  <si>
    <t>https://podio.com/realtysimplifiedllccom/operations-reivolution-bv501h/apps/seller-leads/items/11855</t>
  </si>
  <si>
    <t>![No Image](https://maps.googleapis.com/maps/api/streetview?size=640x300&amp;callback=initMap&amp;key=AIzaSyC85SAVf1d0NNqM0h2qJ968eoFA5jyoWZg&amp;fov=50&amp;location=20023%20Atasca%20Villas%20Dr%2C%20Humble%2C%20TX%2077346%2C%2077346%20Humble%2C%2C%20TX%2C%20US)</t>
  </si>
  <si>
    <t>281 852 2112</t>
  </si>
  <si>
    <t>11852</t>
  </si>
  <si>
    <t>3423 Beasley Avenue</t>
  </si>
  <si>
    <t>77461</t>
  </si>
  <si>
    <t>Needville</t>
  </si>
  <si>
    <t>**[ GOOGLE MAPS ](https://www.google.com/maps/place/+3423%20Beasley%20Ave%2C%20Needville%2C%20Tx%2C%2077461)&amp;emsp;&amp;emsp;[ZILLOW PROPERTY DETAILS](http://www.zillow.com/homes/recently_sold/3423-Beasley-Ave,-Needville,-Tx,-77461_rb)**</t>
  </si>
  <si>
    <t>[Top](https://podio.com/realtysimplifiedllccom/operations-reivolution-bv501h/apps/seller-leads/items/11852#seller) | [Follow-up](https://podio.com/realtysimplifiedllccom/operations-reivolution-bv501h/apps/seller-leads/items/11852#field-9) | [Communication Logs](https://podio.com/realtysimplifiedllccom/operations-reivolution-bv501h/apps/seller-leads/items/11852#field) | [Questionnaire](https://podio.com/realtysimplifiedllccom/operations-reivolution-bv501h/apps/seller-leads/items/11852#field-3) | [Drip Campaign](https://podio.com/realtysimplifiedllccom/operations-reivolution-bv501h/apps/seller-leads/items/11852#field-2) | [Appointments](https://podio.com/realtysimplifiedllccom/operations-reivolution-bv501h/apps/seller-leads/items/11852#field-5) | [Offer](https://podio.com/realtysimplifiedllccom/operations-reivolution-bv501h/apps/seller-leads/items/11852#field-4 ) | [Contract](https://podio.com/realtysimplifiedllccom/operations-reivolution-bv501h/apps/seller-leads/items/11852#field-8 ) |
[Bottom](https://podio.com/realtysimplifiedllccom/operations-reivolution-bv501h/apps/seller-leads/items/11852#nav-end ) | [Send Email](http://www.swiftpod.io/realpod/sendEmailFromLead_reivLight/2174070568?itemType=Contacts)</t>
  </si>
  <si>
    <t>camp_14_07262022_A01SMS</t>
  </si>
  <si>
    <t>RN 7/27
I reached out to Keith today as "Nick " and he stated through text that he filed for bankruptcy today. I checked on Zillow and his house is listed as AUCTION. I am adding Nakul as ACQ to see if we can help</t>
  </si>
  <si>
    <t>8/1/2022 NK
Called Seller; Sounded distressed. Let us know that he temporarily got it situated. He was interested today, but seems like he will in a bit.</t>
  </si>
  <si>
    <t>Type |  Date  | Recording 
:---: | :---: | :---: 
[Outgoing Call](https://podio.com/realtysimplifiedllccom/back-office-reivolution-8ke5s5/apps/communications/items/29702) | 01 Aug 2022, 3:56pm | [Listen](http://rec.phone.smrt.studio/2010-04-01/Accounts/AC628c46aab1f10744e6b2714cffe352cd/Recordings/REf3d7e57d327231c659e6ee9035e7bc4c)</t>
  </si>
  <si>
    <t>+13466169530 2022-07-26 11:17:12 AM CDT  
Hi Keith. Have you made up your mind to sell 3423 Beasley Ave? If you have, please reach out and I can give a solid offer within 48 hrs.
            +19796181125 2022-07-26 11:34:50 AM CDT        Not selling        +13466169530 2022-07-26 01:41:54 PM CDT        The market is hot; would you be open for a cash offer. I am looking to buy another rent house in the area.</t>
  </si>
  <si>
    <t xml:space="preserve">
![](http://www.podioapilabs.swiftflows.com/images/outgoing_small.png)** 27 Jul 2022, 2:59pm**
Sorry to hear you're are going through a rough patch at the moment .My name is Nick and I will follow up another time
![](http://www.podioapilabs.swiftflows.com/images/incoming_small.png)** 27 Jul 2022, 2:56pm**
Not selling. Filled for bankruptcy today
![](http://www.podioapilabs.swiftflows.com/images/outgoing_small.png)** 27 Jul 2022, 2:55pm**
Hi Keith , what is your price point you will be interested in selling Beasley avenue this year</t>
  </si>
  <si>
    <t xml:space="preserve">  
**From:** New Property **To:** Discovery **Date:** 2022-07-27 **By:** andrew ryan nunez **Count:** 1  
 **From:** Discovery **To:** Follow-up **Date:** 2022-07-27 **By:** andrew ryan nunez **Count:** 2</t>
  </si>
  <si>
    <t>[Send Email](http://www.swiftpod.io/realpod/sendEmailFromLead_reivLight/2174070568?itemType=Contacts)</t>
  </si>
  <si>
    <t>https://podio.com/realtysimplifiedllccom/operations-reivolution-bv501h/apps/seller-leads/items/11852</t>
  </si>
  <si>
    <t>![No Image](https://maps.googleapis.com/maps/api/streetview?size=640x300&amp;callback=initMap&amp;key=AIzaSyC85SAVf1d0NNqM0h2qJ968eoFA5jyoWZg&amp;fov=50&amp;location=3423%20Beasley%20Ave%2C%20Needville%2C%20Tx%2C%2077461)</t>
  </si>
  <si>
    <t>11850</t>
  </si>
  <si>
    <t>Brian Keith Sr Bendo (Dad) Passed away</t>
  </si>
  <si>
    <t>9231 Rippling Fields Dr, Houston, TX 77064</t>
  </si>
  <si>
    <t>77064</t>
  </si>
  <si>
    <t>**[ GOOGLE MAPS ](https://www.google.com/maps/place/+9231%20Rippling%20Fields%20Dr%2C%20Houston%2C%20TX%2077064%2C%2077064%20Houston%2C%2C%20TX%2C%20US)&amp;emsp;&amp;emsp;[ZILLOW PROPERTY DETAILS](http://www.zillow.com/homes/recently_sold/9231-Rippling-Fields-Dr,-Houston,-TX-77064,-77064-Houston,,-TX,-US_rb)**</t>
  </si>
  <si>
    <t>[Top](https://podio.com/realtysimplifiedllccom/operations-reivolution-bv501h/apps/seller-leads/items/11850#seller) | [Follow-up](https://podio.com/realtysimplifiedllccom/operations-reivolution-bv501h/apps/seller-leads/items/11850#field-9) | [Communication Logs](https://podio.com/realtysimplifiedllccom/operations-reivolution-bv501h/apps/seller-leads/items/11850#field) | [Questionnaire](https://podio.com/realtysimplifiedllccom/operations-reivolution-bv501h/apps/seller-leads/items/11850#field-3) | [Drip Campaign](https://podio.com/realtysimplifiedllccom/operations-reivolution-bv501h/apps/seller-leads/items/11850#field-2) | [Appointments](https://podio.com/realtysimplifiedllccom/operations-reivolution-bv501h/apps/seller-leads/items/11850#field-5) | [Offer](https://podio.com/realtysimplifiedllccom/operations-reivolution-bv501h/apps/seller-leads/items/11850#field-4 ) | [Contract](https://podio.com/realtysimplifiedllccom/operations-reivolution-bv501h/apps/seller-leads/items/11850#field-8 ) |
[Bottom](https://podio.com/realtysimplifiedllccom/operations-reivolution-bv501h/apps/seller-leads/items/11850#nav-end ) | [Send Email](http://www.swiftpod.io/realpod/sendEmailFromLead_reivLight/2173921160?itemType=Contacts)</t>
  </si>
  <si>
    <t>Follow up with the new Seller Lead!;
Follow up with Brian Keith Sr Bendo (Dad) Passed away</t>
  </si>
  <si>
    <t>Name of Legal Homeowner: Brian Keith Sr Bendo (Dad)  
Who did you speak with: His son Brian Jr.  
Relation to Property: owner´s son  
Address:9231 Rippling Fields Dr, Houston, TX 77064  
Type of property: Single home  
When do they want to sell (Timeline): N/A  
Asking Price: N/A  
Owner-occupied/vacant: N/A  
Motivation: Probate process  
Zestimate:$231,800  
Good call back number:832 603 1388  
Good time to call back: anytime  
Mood of the call: willing to talk-didn´t disclose much info  
List Source: Probate / Inherited  
Notes: I spoke to the owner´s son who said his father passed away a few months ago now there will be a process in court so that he can get the ownership transferred to him he said that may be done by the end of the year. There´s also a Ranch in Brackettville, TX that will go thru the same process, he didn´t know the exact address.</t>
  </si>
  <si>
    <t>7/28
Property is currently  on day 98 of being listed with Feris Opendoor. Listing price is close to Zestimate . I will try again to find out more information in regards to the ranch</t>
  </si>
  <si>
    <t xml:space="preserve">
![](http://www.podioapilabs.swiftflows.com/images/outgoing_small.png)** 29 Jul 2022, 3:06pm**
Good afternoon my name is Ryan. I am following up in regards to my assistant's call with you in regards to a Ranch in Brackettville, TX. I wanted to ask some questions if I may</t>
  </si>
  <si>
    <t xml:space="preserve">  
**From:** Discovery **To:** Follow-up **Date:** 2022-07-27 **By:** andrew ryan nunez **Count:** 1</t>
  </si>
  <si>
    <t>[Send Email](http://www.swiftpod.io/realpod/sendEmailFromLead_reivLight/2173921160?itemType=Contacts)</t>
  </si>
  <si>
    <t>https://podio.com/realtysimplifiedllccom/operations-reivolution-bv501h/apps/seller-leads/items/11850</t>
  </si>
  <si>
    <t>![No Image](https://maps.googleapis.com/maps/api/streetview?size=640x300&amp;callback=initMap&amp;key=AIzaSyC85SAVf1d0NNqM0h2qJ968eoFA5jyoWZg&amp;fov=50&amp;location=9231%20Rippling%20Fields%20Dr%2C%20Houston%2C%20TX%2077064%2C%2077064%20Houston%2C%2C%20TX%2C%20US)</t>
  </si>
  <si>
    <t>832 603 1388</t>
  </si>
  <si>
    <t>11849</t>
  </si>
  <si>
    <t xml:space="preserve">515 Brockhampton St, Houston, TX 77013 </t>
  </si>
  <si>
    <t xml:space="preserve">77013 </t>
  </si>
  <si>
    <t>**[ GOOGLE MAPS ](https://www.google.com/maps/place/+515%20Brockhampton%20St%2C%20Houston%2C%20TX%2077013%2C%2077013%20Houston%2C%20TX%2C%20USA)&amp;emsp;&amp;emsp;[ZILLOW PROPERTY DETAILS](http://www.zillow.com/homes/recently_sold/515-Brockhampton-St,-Houston,-TX-77013,-77013-Houston,-TX,-USA_rb)**</t>
  </si>
  <si>
    <t>[Top](https://podio.com/realtysimplifiedllccom/operations-reivolution-bv501h/apps/seller-leads/items/11849#seller) | [Follow-up](https://podio.com/realtysimplifiedllccom/operations-reivolution-bv501h/apps/seller-leads/items/11849#field-9) | [Communication Logs](https://podio.com/realtysimplifiedllccom/operations-reivolution-bv501h/apps/seller-leads/items/11849#field) | [Questionnaire](https://podio.com/realtysimplifiedllccom/operations-reivolution-bv501h/apps/seller-leads/items/11849#field-3) | [Drip Campaign](https://podio.com/realtysimplifiedllccom/operations-reivolution-bv501h/apps/seller-leads/items/11849#field-2) | [Appointments](https://podio.com/realtysimplifiedllccom/operations-reivolution-bv501h/apps/seller-leads/items/11849#field-5) | [Offer](https://podio.com/realtysimplifiedllccom/operations-reivolution-bv501h/apps/seller-leads/items/11849#field-4 ) | [Contract](https://podio.com/realtysimplifiedllccom/operations-reivolution-bv501h/apps/seller-leads/items/11849#field-8 ) |
[Bottom](https://podio.com/realtysimplifiedllccom/operations-reivolution-bv501h/apps/seller-leads/items/11849#nav-end ) | [Send Email](http://www.swiftpod.io/realpod/sendEmailFromLead_reivLight/2173833904?itemType=Contacts)</t>
  </si>
  <si>
    <t>Follow up with the new Seller Lead!;
Follow up with kenneth henson</t>
  </si>
  <si>
    <t>-Name of Legal Homeowner: kenneth henson  
Who did you speak with? the owner  
Address: 515 Brockhampton St, Houston, TX 77013  
14550 Fonmeadow Dr, Houston, TX 77035
Type of property? the first is single family and the second is condo  
Timeline? the house is 1.5 month and the condo is 2 months  
Asking price? $160,000 for the house and $200,000 for the condo  
Owner-occupied/vacant: the house is vacant and the condo is owner occ  
Mortgage: no mortgage on both  
Motivation: wants to move out of TX and also he's doing real estate  
Zestimate: $162,900 for the house and $174,800 for the condo  
Good call back number &amp; time: 713 449 8982  
Mood of the call: very good  
ListSource(s): Probate / Inherited  
Notes: call him today bc he gets a lot of offers  
also the house is at the end of probate process and can't sell before 1.5 month so maybe we can help him with that to be able to sell sooner  
also the house and the condo are completely remodeled</t>
  </si>
  <si>
    <t>RN 8/3 he is listing his 2 properties and will be looking for more properties to flip in the future . His target is under 200k</t>
  </si>
  <si>
    <t>Type |  Date  | Recording 
:---: | :---: | :---: 
[Incoming Call](https://podio.com/realtysimplifiedllccom/back-office-reivolution-8ke5s5/apps/communications/items/29935) | 03 Aug 2022, 12:30pm | [Listen](http://rec.phone.smrt.studio/2010-04-01/Accounts/AC628c46aab1f10744e6b2714cffe352cd/Recordings/RE8419aee8b4234af6f68ea0e19685d1b3)
[Outgoing Call](https://podio.com/realtysimplifiedllccom/back-office-reivolution-8ke5s5/apps/communications/items/29617) | 29 Jul 2022, 3:47pm | [Listen](http://rec.phone.smrt.studio/2010-04-01/Accounts/AC628c46aab1f10744e6b2714cffe352cd/Recordings/REcc697f36c5dbe1fe7a96c8793f91dc56)
[Outgoing Call](https://podio.com/realtysimplifiedllccom/back-office-reivolution-8ke5s5/apps/communications/items/29616) | 29 Jul 2022, 3:47pm | [Listen](http://rec.phone.smrt.studio/2010-04-01/Accounts/AC628c46aab1f10744e6b2714cffe352cd/Recordings/REe715033a382f06ebfb8aeef11ec0883e)</t>
  </si>
  <si>
    <t xml:space="preserve">
![](http://www.podioapilabs.swiftflows.com/images/outgoing_small.png)** 03 Aug 2022, 12:26pm**
Hi Ken , my assistant mentioned you are quite busy throughout the day so I should text first . I wanted to inquire about 10307 Filey Ct, Houston, TX 77013. Please let me know when we can get on a call - Ryan</t>
  </si>
  <si>
    <t xml:space="preserve">  
**From:** New Property **To:** Discovery **Date:** 2022-07-27 **By:** andrew ryan nunez **Count:** 1  
 **From:** Discovery **To:** Follow-up **Date:** 2022-07-27 **By:** Seller Leads **Count:** 2</t>
  </si>
  <si>
    <t>[Send Email](http://www.swiftpod.io/realpod/sendEmailFromLead_reivLight/2173833904?itemType=Contacts)</t>
  </si>
  <si>
    <t>https://podio.com/realtysimplifiedllccom/operations-reivolution-bv501h/apps/seller-leads/items/11849</t>
  </si>
  <si>
    <t>![No Image](https://maps.googleapis.com/maps/api/streetview?size=640x300&amp;callback=initMap&amp;key=AIzaSyC85SAVf1d0NNqM0h2qJ968eoFA5jyoWZg&amp;fov=50&amp;location=515%20Brockhampton%20St%2C%20Houston%2C%20TX%2077013%2C%2077013%20Houston%2C%20TX%2C%20USA)</t>
  </si>
  <si>
    <t>832 574 0852</t>
  </si>
  <si>
    <t>11848</t>
  </si>
  <si>
    <t>Deleon Rachel</t>
  </si>
  <si>
    <t>**[ GOOGLE MAPS ](https://www.google.com/maps/place/+Philadelphia%2C%20PA%2019124%2C%20USA)&amp;emsp;&amp;emsp;[ZILLOW PROPERTY DETAILS](http://www.zillow.com/homes)**</t>
  </si>
  <si>
    <t>[Top](https://podio.com/realtysimplifiedllccom/operations-reivolution-bv501h/apps/seller-leads/items/11848#seller) | [Follow-up](https://podio.com/realtysimplifiedllccom/operations-reivolution-bv501h/apps/seller-leads/items/11848#field-9) | [Communication Logs](https://podio.com/realtysimplifiedllccom/operations-reivolution-bv501h/apps/seller-leads/items/11848#field) | [Questionnaire](https://podio.com/realtysimplifiedllccom/operations-reivolution-bv501h/apps/seller-leads/items/11848#field-3) | [Drip Campaign](https://podio.com/realtysimplifiedllccom/operations-reivolution-bv501h/apps/seller-leads/items/11848#field-2) | [Appointments](https://podio.com/realtysimplifiedllccom/operations-reivolution-bv501h/apps/seller-leads/items/11848#field-5) | [Offer](https://podio.com/realtysimplifiedllccom/operations-reivolution-bv501h/apps/seller-leads/items/11848#field-4 ) | [Contract](https://podio.com/realtysimplifiedllccom/operations-reivolution-bv501h/apps/seller-leads/items/11848#field-8 ) |
[Bottom](https://podio.com/realtysimplifiedllccom/operations-reivolution-bv501h/apps/seller-leads/items/11848#nav-end ) | [Send Email](http://www.swiftpod.io/realpod/sendEmailFromLead_reivLight/2173794938?itemType=Contacts)</t>
  </si>
  <si>
    <t>SMS Call Backs</t>
  </si>
  <si>
    <t>Type |  Date  | Recording 
:---: | :---: | :---: 
[Incoming Call](https://podio.com/realtysimplifiedllccom/back-office-reivolution-8ke5s5/apps/communications/items/29335) | 26 Jul 2022, 11:25am | —
[Incoming Call](https://podio.com/realtysimplifiedllccom/back-office-reivolution-8ke5s5/apps/communications/items/29333) | 26 Jul 2022, 11:25am | —</t>
  </si>
  <si>
    <t xml:space="preserve">
![](http://www.podioapilabs.swiftflows.com/images/outgoing_small.png)** 28 Jul 2022, 10:44am**
My name is Ryan. I had a miss call and decided to send you a text this morning .
![](http://www.podioapilabs.swiftflows.com/images/incoming_small.png)** 28 Jul 2022, 10:40am**
Don't know you. STOP TEXTING THIS NUMBER!!!
![](http://www.podioapilabs.swiftflows.com/images/outgoing_small.png)** 28 Jul 2022, 10:33am**
Morning . I am looking for another rentalhouse in the area . Are you in the market to sell ?</t>
  </si>
  <si>
    <t xml:space="preserve">  
**From:** New Property **To:** New Property **Date:** 2022-07-28 **By:** Seller Leads **Count:** 1  
 **From:** Discovery **To:** Follow-up **Date:** 2022-07-28 **By:** andrew ryan nunez **Count:** 2</t>
  </si>
  <si>
    <t>+12817139429</t>
  </si>
  <si>
    <t>[Send Email](http://www.swiftpod.io/realpod/sendEmailFromLead_reivLight/2173794938?itemType=Contacts)</t>
  </si>
  <si>
    <t>https://podio.com/realtysimplifiedllccom/operations-reivolution-bv501h/apps/seller-leads/items/11848</t>
  </si>
  <si>
    <t>![No Image](https://maps.googleapis.com/maps/api/streetview?size=640x300&amp;callback=initMap&amp;key=AIzaSyC85SAVf1d0NNqM0h2qJ968eoFA5jyoWZg&amp;fov=50&amp;location=null)</t>
  </si>
  <si>
    <t>+14329784638</t>
  </si>
  <si>
    <t>11839</t>
  </si>
  <si>
    <t>Jeanne Oates Angulo</t>
  </si>
  <si>
    <t>2929 Buffalo Speedway</t>
  </si>
  <si>
    <t>77098</t>
  </si>
  <si>
    <t>**[ GOOGLE MAPS ](https://www.google.com/maps/place/+2929%20Buffalo%20Speedway%20%23%20A1804%2C%20Houston%2C%20Tx%2C%2077098)&amp;emsp;&amp;emsp;[ZILLOW PROPERTY DETAILS](http://www.zillow.com/homes/recently_sold/2929-Buffalo-Speedway-#-A1804,-Houston,-Tx,-77098_rb)**</t>
  </si>
  <si>
    <t>[Top](https://podio.com/realtysimplifiedllccom/operations-reivolution-bv501h/apps/seller-leads/items/11839#seller) | [Follow-up](https://podio.com/realtysimplifiedllccom/operations-reivolution-bv501h/apps/seller-leads/items/11839#field-9) | [Communication Logs](https://podio.com/realtysimplifiedllccom/operations-reivolution-bv501h/apps/seller-leads/items/11839#field) | [Questionnaire](https://podio.com/realtysimplifiedllccom/operations-reivolution-bv501h/apps/seller-leads/items/11839#field-3) | [Drip Campaign](https://podio.com/realtysimplifiedllccom/operations-reivolution-bv501h/apps/seller-leads/items/11839#field-2) | [Appointments](https://podio.com/realtysimplifiedllccom/operations-reivolution-bv501h/apps/seller-leads/items/11839#field-5) | [Offer](https://podio.com/realtysimplifiedllccom/operations-reivolution-bv501h/apps/seller-leads/items/11839#field-4 ) | [Contract](https://podio.com/realtysimplifiedllccom/operations-reivolution-bv501h/apps/seller-leads/items/11839#field-8 ) |
[Bottom](https://podio.com/realtysimplifiedllccom/operations-reivolution-bv501h/apps/seller-leads/items/11839#nav-end ) | [Send Email](http://www.swiftpod.io/realpod/sendEmailFromLead_reivLight/2170520957?itemType=Contacts)</t>
  </si>
  <si>
    <t>camp_13_07192022_A01SMS</t>
  </si>
  <si>
    <t>Follow up with the new Seller Lead!;
Follow up with Jeanne Oates Angulo</t>
  </si>
  <si>
    <t>Who did you speak with legal Owner: Jeff (executor of the estate)  
Address: 2929 Buffalo Speedway # A1804 Houston  
Relation to Property: Son of the deceased  
Decision Makers: Jeff/  
When do they want to sell  (Timeline): 2-3 Months  
Type of Property: Condo  
Owner-occupied/vacant: vacant  
FORD topics for future reference: Went to St. Johns HS; wife went to Bellaire HS; born and raised Houstonian
Motivation [eviction,tax deliq, foreclosure, probate, divorce, code vio, OOS, landlord]:Asking Price: Property went thru probate; property has a lot of high value items;
Amount owed [mortgage/taxes]:  
Propstream:  
Notes: Caught him in the car; very professional; might want to take a cash offer; not sure but is dealing with cleaning up the property; call back in 1 month to see where he is at.</t>
  </si>
  <si>
    <t>+13462150802 2022-07-21 10:23:53 AM CDT  
Morning Jeanne Oates. This is Nick. Looking to buy a few properties. Would you be open for an offer on your property 2929 Buffalo Speedway # A1804?
            +17138241702 2022-07-21 10:24:56 AM CDT        I am the executor of the estate. I will be looking to sell this property in 2 - 3 months.        +13462150802 2022-07-21 02:11:22 PM CDT        Gotcha. I am an expert in probate. I worked with a lot of properties in the probate process and i could be valuable in saving costs with the lawyer.        +13462150802 2022-07-21 02:11:40 PM CDT        Do you have some time to chat?        +17138241702 2022-07-21 02:31:14 PM CDT        I'm available until 3 PM central and then again after 5 pm</t>
  </si>
  <si>
    <t xml:space="preserve">  
**From:** New Property **To:** Discovery **Date:** 2022-08-04 **By:** andrew ryan nunez **Count:** 1  
 **From:** Discovery **To:** Follow-up **Date:** 2022-08-04 **By:** andrew ryan nunez **Count:** 2</t>
  </si>
  <si>
    <t>[Send Email](http://www.swiftpod.io/realpod/sendEmailFromLead_reivLight/2170520957?itemType=Contacts)</t>
  </si>
  <si>
    <t>https://podio.com/realtysimplifiedllccom/operations-reivolution-bv501h/apps/seller-leads/items/11839</t>
  </si>
  <si>
    <t>![No Image](https://maps.googleapis.com/maps/api/streetview?size=640x300&amp;callback=initMap&amp;key=AIzaSyC85SAVf1d0NNqM0h2qJ968eoFA5jyoWZg&amp;fov=50&amp;location=2929%20Buffalo%20Speedway%20%23%20A1804%2C%20Houston%2C%20Tx%2C%2077098)</t>
  </si>
  <si>
    <t>11838</t>
  </si>
  <si>
    <t>2313 Chamberlain St, Houston, TX 77093</t>
  </si>
  <si>
    <t>77093</t>
  </si>
  <si>
    <t>**[ GOOGLE MAPS ](https://www.google.com/maps/place/+2313%20Chamberlain%20St%2C%20Houston%2C%20TX%2077093%2C%2077093%20Houston%2C%20TX%2C%20US)&amp;emsp;&amp;emsp;[ZILLOW PROPERTY DETAILS](http://www.zillow.com/homes/recently_sold/2313-Chamberlain-St,-Houston,-TX-77093,-77093-Houston,-TX,-US_rb)**</t>
  </si>
  <si>
    <t>[Top](https://podio.com/realtysimplifiedllccom/operations-reivolution-bv501h/apps/seller-leads/items/11838#seller) | [Follow-up](https://podio.com/realtysimplifiedllccom/operations-reivolution-bv501h/apps/seller-leads/items/11838#field-9) | [Communication Logs](https://podio.com/realtysimplifiedllccom/operations-reivolution-bv501h/apps/seller-leads/items/11838#field) | [Questionnaire](https://podio.com/realtysimplifiedllccom/operations-reivolution-bv501h/apps/seller-leads/items/11838#field-3) | [Drip Campaign](https://podio.com/realtysimplifiedllccom/operations-reivolution-bv501h/apps/seller-leads/items/11838#field-2) | [Appointments](https://podio.com/realtysimplifiedllccom/operations-reivolution-bv501h/apps/seller-leads/items/11838#field-5) | [Offer](https://podio.com/realtysimplifiedllccom/operations-reivolution-bv501h/apps/seller-leads/items/11838#field-4 ) | [Contract](https://podio.com/realtysimplifiedllccom/operations-reivolution-bv501h/apps/seller-leads/items/11838#field-8 ) |
[Bottom](https://podio.com/realtysimplifiedllccom/operations-reivolution-bv501h/apps/seller-leads/items/11838#nav-end ) | [Send Email](http://www.swiftpod.io/realpod/sendEmailFromLead_reivLight/2170264729?itemType=Contacts)</t>
  </si>
  <si>
    <t>Follow up with the new Seller Lead!;
Follow up with Marcelino Alvarez (Spanish Speaker)</t>
  </si>
  <si>
    <t>Name of Legal Homeowner: Marcelino Alvarez (Spanish Speaker)  
Who did you speak with legal Owner  
Relation to Property: Legal Owner  
Address: 2313 Chamberlain St, Houston, TX 77093  
Type of Property: Vacant Lot  
When do they want to sell (Timeline): 1 month  
Asking Price: N/A  
Owner-occupied/vacant: Vacant Land---Size: 60 by 135 ft  
Motivation: if he sells, he will invest in other properties  
Zestimate: N/A  
Good call back number:281 509 5627  
Good time to call back: anytime after 3 pm--Email: [alvarezmarcelino556@gmail.com](mailto:alvarezmarcelino556@gmail.com)  
Mood of the call: willing to talk  
List Source: Tax Delinquent  
Notes: I spoke to the owner, he has some other properties but may be curious about how much we can offer him for the Lot and if the price makes sense, he will probably sell, no agent involved, Paid off.</t>
  </si>
  <si>
    <t>RN 7/28
Marcelino - mentioned to me that the propert is vacant and he does not have any intention of selling at the moment. He does not have an asking price but he did mention further down the road  a friend of his sold 2/4 lots for 75k each . He will reach out to me in the future if he decides he wants to sell .</t>
  </si>
  <si>
    <t>Type |  Date  | Recording 
:---: | :---: | :---: 
[Incoming Call](https://podio.com/realtysimplifiedllccom/back-office-reivolution-8ke5s5/apps/communications/items/29517) | 28 Jul 2022, 2:11pm | [Listen](http://rec.phone.smrt.studio/2010-04-01/Accounts/AC628c46aab1f10744e6b2714cffe352cd/Recordings/RE0d1ad186c294361e624f1f6f362efea4)
[Outgoing Call](https://podio.com/realtysimplifiedllccom/back-office-reivolution-8ke5s5/apps/communications/items/29512) | 28 Jul 2022, 1:52pm | —
[Outgoing Call](https://podio.com/realtysimplifiedllccom/back-office-reivolution-8ke5s5/apps/communications/items/29511) | 28 Jul 2022, 1:51pm | —</t>
  </si>
  <si>
    <t xml:space="preserve">
![](http://www.podioapilabs.swiftflows.com/images/outgoing_small.png)** 28 Jul 2022, 1:55pm**
Buenas Maricelino ! uno de mis socios hablo contigo Roy de su lote. Dijo que nunca le diste un precio de venta. ¿Estás buscando vender?
![](http://www.podioapilabs.swiftflows.com/images/outgoing_small.png)** 28 Jul 2022, 1:55pm**
Buenas Maricelino ! uno de mis socios hablo contigo Roy de su lote. Dijo que nunca le diste un precio de venta. ¿Estás buscando vender?</t>
  </si>
  <si>
    <t xml:space="preserve">  
**From:** New Property **To:** Discovery **Date:** 2022-07-22 **By:** andrew ryan nunez **Count:** 1  
 **From:** Discovery **To:** Follow-up **Date:** 2022-07-28 **By:** andrew ryan nunez **Count:** 2</t>
  </si>
  <si>
    <t>[Send Email](http://www.swiftpod.io/realpod/sendEmailFromLead_reivLight/2170264729?itemType=Contacts)</t>
  </si>
  <si>
    <t>https://podio.com/realtysimplifiedllccom/operations-reivolution-bv501h/apps/seller-leads/items/11838</t>
  </si>
  <si>
    <t>![No Image](https://maps.googleapis.com/maps/api/streetview?size=640x300&amp;callback=initMap&amp;key=AIzaSyC85SAVf1d0NNqM0h2qJ968eoFA5jyoWZg&amp;fov=50&amp;location=2313%20Chamberlain%20St%2C%20Houston%2C%20TX%2077093%2C%2077093%20Houston%2C%20TX%2C%20US)</t>
  </si>
  <si>
    <t>281 509 5627</t>
  </si>
  <si>
    <t>alvarezmarcelino556@gmail.com</t>
  </si>
  <si>
    <t>11830</t>
  </si>
  <si>
    <t>7507 Pine Green Ln, Humble, TX 77346</t>
  </si>
  <si>
    <t>Humble</t>
  </si>
  <si>
    <t>**[ GOOGLE MAPS ](https://www.google.com/maps/place/+7507%20Pine%20Green%20Ln%2C%20Humble%2C%20TX%2077346%2C%2077346%20Humble%2C%20TX%2C%20USA)&amp;emsp;&amp;emsp;[ZILLOW PROPERTY DETAILS](http://www.zillow.com/homes/recently_sold/7507-Pine-Green-Ln,-Humble,-TX-77346,-77346-Humble,-TX,-USA_rb)**</t>
  </si>
  <si>
    <t>[Top](https://podio.com/realtysimplifiedllccom/operations-reivolution-bv501h/apps/seller-leads/items/11830#seller) | [Follow-up](https://podio.com/realtysimplifiedllccom/operations-reivolution-bv501h/apps/seller-leads/items/11830#field-9) | [Communication Logs](https://podio.com/realtysimplifiedllccom/operations-reivolution-bv501h/apps/seller-leads/items/11830#field) | [Questionnaire](https://podio.com/realtysimplifiedllccom/operations-reivolution-bv501h/apps/seller-leads/items/11830#field-3) | [Drip Campaign](https://podio.com/realtysimplifiedllccom/operations-reivolution-bv501h/apps/seller-leads/items/11830#field-2) | [Appointments](https://podio.com/realtysimplifiedllccom/operations-reivolution-bv501h/apps/seller-leads/items/11830#field-5) | [Offer](https://podio.com/realtysimplifiedllccom/operations-reivolution-bv501h/apps/seller-leads/items/11830#field-4 ) | [Contract](https://podio.com/realtysimplifiedllccom/operations-reivolution-bv501h/apps/seller-leads/items/11830#field-8 ) |
[Bottom](https://podio.com/realtysimplifiedllccom/operations-reivolution-bv501h/apps/seller-leads/items/11830#nav-end ) | [Send Email](http://www.swiftpod.io/realpod/sendEmailFromLead_reivLight/2169428747?itemType=Contacts)</t>
  </si>
  <si>
    <t>Name of Legal Homeowner: John Sharpe  
Who did you speak with? the owner but he has half of it and his mother in law owned the other half and now she passed away  
Address: 7507 Pine Green Ln, Humble, TX 77346
Type of property? single family house  
Timeline? NA  
Asking price? $400,000  
Owner-occupied/vacant: owner occ  
Mortgage: no mortgage  
Motivation: wants to sell but the problem is that he only owns the half  
Zestimate: $335,200  
Good call back number &amp; time: 713 449 8982  
Mood of the call: good  
ListSource(s): Probate / Inherited  
Notes:</t>
  </si>
  <si>
    <t>RN 7/27
John stated the property on 7507 Pine Green Ln, Humble, TX 77346 is in limbo , he has sold several properties. He said the property is his personal residence but he is looking to possible make it a rental.  The call was short due to John having a conversation with another person in the room . I will follow up again .</t>
  </si>
  <si>
    <t>Type |  Date  | Recording 
:---: | :---: | :---: 
[Outgoing Call](https://podio.com/realtysimplifiedllccom/back-office-reivolution-8ke5s5/apps/communications/items/29427) | 27 Jul 2022, 11:47am | [Listen](http://rec.phone.smrt.studio/2010-04-01/Accounts/AC628c46aab1f10744e6b2714cffe352cd/Recordings/RE6c8268db215ccc1bc059828e36eff6d3)</t>
  </si>
  <si>
    <t xml:space="preserve">  
**From:** New Property **To:** Discovery **Date:** 2022-07-22 **By:** andrew ryan nunez **Count:** 1  
 **From:** Discovery **To:** Follow-up **Date:** 2022-07-27 **By:** andrew ryan nunez **Count:** 2</t>
  </si>
  <si>
    <t>[Send Email](http://www.swiftpod.io/realpod/sendEmailFromLead_reivLight/2169428747?itemType=Contacts)</t>
  </si>
  <si>
    <t>https://podio.com/realtysimplifiedllccom/operations-reivolution-bv501h/apps/seller-leads/items/11830</t>
  </si>
  <si>
    <t>![No Image](https://maps.googleapis.com/maps/api/streetview?size=640x300&amp;callback=initMap&amp;key=AIzaSyC85SAVf1d0NNqM0h2qJ968eoFA5jyoWZg&amp;fov=50&amp;location=7507%20Pine%20Green%20Ln%2C%20Humble%2C%20TX%2077346%2C%2077346%20Humble%2C%20TX%2C%20USA)</t>
  </si>
  <si>
    <t>(281) 852-8387</t>
  </si>
  <si>
    <t>11825</t>
  </si>
  <si>
    <t>610 E Rittenhouse St, Houston, TX 77076</t>
  </si>
  <si>
    <t>77076</t>
  </si>
  <si>
    <t>**[ GOOGLE MAPS ](https://www.google.com/maps/place/+610%20E%20Rittenhouse%20St%2C%20Houston%2C%20TX%2077076%2C%2077076%20Houston%2C%2C%20TX%2C%20US)&amp;emsp;&amp;emsp;[ZILLOW PROPERTY DETAILS](http://www.zillow.com/homes/recently_sold/610-E-Rittenhouse-St,-Houston,-TX-77076,-77076-Houston,,-TX,-US_rb)**</t>
  </si>
  <si>
    <t>[Top](https://podio.com/realtysimplifiedllccom/operations-reivolution-bv501h/apps/seller-leads/items/11825#seller) | [Follow-up](https://podio.com/realtysimplifiedllccom/operations-reivolution-bv501h/apps/seller-leads/items/11825#field-9) | [Communication Logs](https://podio.com/realtysimplifiedllccom/operations-reivolution-bv501h/apps/seller-leads/items/11825#field) | [Questionnaire](https://podio.com/realtysimplifiedllccom/operations-reivolution-bv501h/apps/seller-leads/items/11825#field-3) | [Drip Campaign](https://podio.com/realtysimplifiedllccom/operations-reivolution-bv501h/apps/seller-leads/items/11825#field-2) | [Appointments](https://podio.com/realtysimplifiedllccom/operations-reivolution-bv501h/apps/seller-leads/items/11825#field-5) | [Offer](https://podio.com/realtysimplifiedllccom/operations-reivolution-bv501h/apps/seller-leads/items/11825#field-4 ) | [Contract](https://podio.com/realtysimplifiedllccom/operations-reivolution-bv501h/apps/seller-leads/items/11825#field-8 ) |
[Bottom](https://podio.com/realtysimplifiedllccom/operations-reivolution-bv501h/apps/seller-leads/items/11825#nav-end ) | [Send Email](http://www.swiftpod.io/realpod/sendEmailFromLead_reivLight/2169114525?itemType=Contacts)</t>
  </si>
  <si>
    <t>Name of Legal Homeowner: Alejandra Diaz (Spanish Speaker)  
Who did you speak with legal Owner  
Relation to Property: Legal Owner  
Address: 610 E Rittenhouse St, Houston, TX 77076  
Type of property: Single-family home  
When do they want to sell (Timeline): N/A  
Asking Price: N/A  
Owner-occupied/vacant: Owner occupied  
Motivation: get rid of the mortgage and get away with some cash//move out to another area  
Zestimate:$158,600  
Good call back number: 8327827757  
Good time to call back: next week--next Thursday after 5 pm  
Mood of the call: very, very talkative  
List Source: Tax Delinquent  
Notes: I spoke to the owner, she used to live in Galveston before-she still owes money to an investor who sold the property to her 6 years ago, she gave a down payment of 15K, and the balance owed is between 105K-110K with 9% APR plus a monthly payment of 816USD, she´s aware that it may go up because of the APR, she´s lived in Houston for 30 years, she´s from Mexico, she cleans houses for a living, she´s always busy, I caught her in a good time, a 2 bds, 1 bath home, it needs a lot of work with the plumbing, she rated it as 4-5 out of 10, no agent involved.</t>
  </si>
  <si>
    <t>Type |  Date  | Recording 
:---: | :---: | :---: 
[Outgoing Call](https://podio.com/realtysimplifiedllccom/back-office-reivolution-8ke5s5/apps/communications/items/30238) | 08 Aug 2022, 4:04pm | —
[Outgoing Call](https://podio.com/realtysimplifiedllccom/back-office-reivolution-8ke5s5/apps/communications/items/30237) | 08 Aug 2022, 4:04pm | —
[Outgoing Call](https://podio.com/realtysimplifiedllccom/back-office-reivolution-8ke5s5/apps/communications/items/30157) | 05 Aug 2022, 2:50pm | —
[Outgoing Call](https://podio.com/realtysimplifiedllccom/back-office-reivolution-8ke5s5/apps/communications/items/30156) | 05 Aug 2022, 2:50pm | —
[Outgoing Call](https://podio.com/realtysimplifiedllccom/back-office-reivolution-8ke5s5/apps/communications/items/29555) | 28 Jul 2022, 6:19pm | [Listen](http://rec.phone.smrt.studio/2010-04-01/Accounts/AC628c46aab1f10744e6b2714cffe352cd/Recordings/RE2b32f434a323cc60db6bdb86acaf2f7b)
[Outgoing Call](https://podio.com/realtysimplifiedllccom/back-office-reivolution-8ke5s5/apps/communications/items/29554) | 28 Jul 2022, 6:18pm | [Listen](http://rec.phone.smrt.studio/2010-04-01/Accounts/AC628c46aab1f10744e6b2714cffe352cd/Recordings/REc200f47d98a34e4dcd24df6437b7c9ef)</t>
  </si>
  <si>
    <t xml:space="preserve">
</t>
  </si>
  <si>
    <t>[Send Email](http://www.swiftpod.io/realpod/sendEmailFromLead_reivLight/2169114525?itemType=Contacts)</t>
  </si>
  <si>
    <t>https://podio.com/realtysimplifiedllccom/operations-reivolution-bv501h/apps/seller-leads/items/11825</t>
  </si>
  <si>
    <t>![No Image](https://maps.googleapis.com/maps/api/streetview?size=640x300&amp;callback=initMap&amp;key=AIzaSyC85SAVf1d0NNqM0h2qJ968eoFA5jyoWZg&amp;fov=50&amp;location=610%20E%20Rittenhouse%20St%2C%20Houston%2C%20TX%2077076%2C%2077076%20Houston%2C%2C%20TX%2C%20US)</t>
  </si>
  <si>
    <t>8327827757</t>
  </si>
  <si>
    <t>11822</t>
  </si>
  <si>
    <t>Christine Garcia</t>
  </si>
  <si>
    <t>1435 East Crockett Street</t>
  </si>
  <si>
    <t>78202</t>
  </si>
  <si>
    <t>**[ GOOGLE MAPS ](https://www.google.com/maps/place/+1435%20E%20Crockett%20St%2C%20San%20Antonio%2C%20Tx%2C%2078202)&amp;emsp;&amp;emsp;[ZILLOW PROPERTY DETAILS](http://www.zillow.com/homes/recently_sold/1435-E-Crockett-St,-San-Antonio,-Tx,-78202_rb)**</t>
  </si>
  <si>
    <t>[Top](https://podio.com/realtysimplifiedllccom/operations-reivolution-bv501h/apps/seller-leads/items/11822#seller) | [Follow-up](https://podio.com/realtysimplifiedllccom/operations-reivolution-bv501h/apps/seller-leads/items/11822#field-9) | [Communication Logs](https://podio.com/realtysimplifiedllccom/operations-reivolution-bv501h/apps/seller-leads/items/11822#field) | [Questionnaire](https://podio.com/realtysimplifiedllccom/operations-reivolution-bv501h/apps/seller-leads/items/11822#field-3) | [Drip Campaign](https://podio.com/realtysimplifiedllccom/operations-reivolution-bv501h/apps/seller-leads/items/11822#field-2) | [Appointments](https://podio.com/realtysimplifiedllccom/operations-reivolution-bv501h/apps/seller-leads/items/11822#field-5) | [Offer](https://podio.com/realtysimplifiedllccom/operations-reivolution-bv501h/apps/seller-leads/items/11822#field-4 ) | [Contract](https://podio.com/realtysimplifiedllccom/operations-reivolution-bv501h/apps/seller-leads/items/11822#field-8 ) |
[Bottom](https://podio.com/realtysimplifiedllccom/operations-reivolution-bv501h/apps/seller-leads/items/11822#nav-end ) | [Send Email](http://www.swiftpod.io/realpod/sendEmailFromLead_reivLight/2168445509?itemType=Contacts)</t>
  </si>
  <si>
    <t>Camp9_SMSA02</t>
  </si>
  <si>
    <t>NK 7/20/2022</t>
  </si>
  <si>
    <t>+13465700116 2022-06-23 10:42:41 AM CDT  
Hi, I hope I have the right # for Christine, who owns 1435 E Crockett St. Would you sell it for a good price? I'm Nick btw.
            +12106185042 2022-06-23 10:50:22 AM CDT        We spoke Nick        +12106185042 2022-06-23 10:50:34 AM CDT        $375k and it's yours</t>
  </si>
  <si>
    <t xml:space="preserve">  
**From:** New Property **To:** Follow-up **Date:** 2022-07-20 **By:** Nakul Kongovi **Count:** 1</t>
  </si>
  <si>
    <t>[Send Email](http://www.swiftpod.io/realpod/sendEmailFromLead_reivLight/2168445509?itemType=Contacts)</t>
  </si>
  <si>
    <t>https://podio.com/realtysimplifiedllccom/operations-reivolution-bv501h/apps/seller-leads/items/11822</t>
  </si>
  <si>
    <t>![No Image](https://maps.googleapis.com/maps/api/streetview?size=640x300&amp;callback=initMap&amp;key=AIzaSyC85SAVf1d0NNqM0h2qJ968eoFA5jyoWZg&amp;fov=50&amp;location=1435%20E%20Crockett%20St%2C%20San%20Antonio%2C%20Tx%2C%2078202)</t>
  </si>
  <si>
    <t>+12106185042</t>
  </si>
  <si>
    <t>11821</t>
  </si>
  <si>
    <t>Kelly Londa</t>
  </si>
  <si>
    <t>603 South Main Street</t>
  </si>
  <si>
    <t>Baytown</t>
  </si>
  <si>
    <t>**[ GOOGLE MAPS ](https://www.google.com/maps/place/+603%20S%20Main%20St%2C%20Baytown%2C%20Tx%2C%2077520)&amp;emsp;&amp;emsp;[ZILLOW PROPERTY DETAILS](http://www.zillow.com/homes/recently_sold/603-S-Main-St,-Baytown,-Tx,-77520_rb)**</t>
  </si>
  <si>
    <t>[Top](https://podio.com/realtysimplifiedllccom/operations-reivolution-bv501h/apps/seller-leads/items/11821#seller) | [Follow-up](https://podio.com/realtysimplifiedllccom/operations-reivolution-bv501h/apps/seller-leads/items/11821#field-9) | [Communication Logs](https://podio.com/realtysimplifiedllccom/operations-reivolution-bv501h/apps/seller-leads/items/11821#field) | [Questionnaire](https://podio.com/realtysimplifiedllccom/operations-reivolution-bv501h/apps/seller-leads/items/11821#field-3) | [Drip Campaign](https://podio.com/realtysimplifiedllccom/operations-reivolution-bv501h/apps/seller-leads/items/11821#field-2) | [Appointments](https://podio.com/realtysimplifiedllccom/operations-reivolution-bv501h/apps/seller-leads/items/11821#field-5) | [Offer](https://podio.com/realtysimplifiedllccom/operations-reivolution-bv501h/apps/seller-leads/items/11821#field-4 ) | [Contract](https://podio.com/realtysimplifiedllccom/operations-reivolution-bv501h/apps/seller-leads/items/11821#field-8 ) |
[Bottom](https://podio.com/realtysimplifiedllccom/operations-reivolution-bv501h/apps/seller-leads/items/11821#nav-end ) | [Send Email](http://www.swiftpod.io/realpod/sendEmailFromLead_reivLight/2168328820?itemType=Contacts)</t>
  </si>
  <si>
    <t>DP4_063022</t>
  </si>
  <si>
    <t>NK 7/20/2022
308 Park St Baytown  
Vacant - 6 months to 1 year  
Electric  
SQ - 1700 sq ft
1 big room  
1 bath room  
needs to get updated w rooms, bc rooms were converted
Rented $1200  
Offered $150K  
She said No to $150K
Investor bought the next door property - 3706 Roberts Blvd Baytown
Sold for a lot ;
Call back for offer</t>
  </si>
  <si>
    <t>+13465701122 2022-07-01 10:32:44 AM CDT  
Good day, I have a check here with me, named after Kelly, I would like to confirm if I have reached the correct number.
            +12816155823 2022-07-03 02:15:47 PM CDT        Yes        +12816155823 2022-07-03 02:16:02 PM CDT        Who is this        +12816155823 2022-07-04 01:36:56 PM CDT        This is Kelly.   Who is this        +13465701122 2022-07-06 03:15:43 PM CDT        Hi Kelly - I tried to call you. My name is Nick. I had a few numbers for you.        +13465701122 2022-07-06 03:16:49 PM CDT        I buy rent houses in baytown and wanted to circle up on a property you may own - my boss - had a check for you bc he was interested in that house.        +12816155823 2022-07-06 06:11:28 PM CDT        What house        +12816155823 2022-07-06 06:12:55 PM CDT        I will tell you straight out the property on 603 s main is not for sale.   However I am going to sell the property on 308 Park Street        +13465701122 2022-07-18 05:37:42 PM CDT        Got it; When are you looking to sell 308 Park?</t>
  </si>
  <si>
    <t>[Send Email](http://www.swiftpod.io/realpod/sendEmailFromLead_reivLight/2168328820?itemType=Contacts)</t>
  </si>
  <si>
    <t>https://podio.com/realtysimplifiedllccom/operations-reivolution-bv501h/apps/seller-leads/items/11821</t>
  </si>
  <si>
    <t>![No Image](https://maps.googleapis.com/maps/api/streetview?size=640x300&amp;callback=initMap&amp;key=AIzaSyC85SAVf1d0NNqM0h2qJ968eoFA5jyoWZg&amp;fov=50&amp;location=603%20S%20Main%20St%2C%20Baytown%2C%20Tx%2C%2077520)</t>
  </si>
  <si>
    <t>11820</t>
  </si>
  <si>
    <t>13709 Darjean St, Houston, TX 77039</t>
  </si>
  <si>
    <t>77039</t>
  </si>
  <si>
    <t>**[ GOOGLE MAPS ](https://www.google.com/maps/place/+13709%20Darjean%20St%2C%20Houston%2C%20TX%2077039%2C%2077039%20Houston%2C%20TX%2C%20US)&amp;emsp;&amp;emsp;[ZILLOW PROPERTY DETAILS](http://www.zillow.com/homes/recently_sold/13709-Darjean-St,-Houston,-TX-77039,-77039-Houston,-TX,-US_rb)**</t>
  </si>
  <si>
    <t>Contract Signed</t>
  </si>
  <si>
    <t>[Top](https://podio.com/realtysimplifiedllccom/operations-reivolution-bv501h/apps/seller-leads/items/11820#seller) | [Follow-up](https://podio.com/realtysimplifiedllccom/operations-reivolution-bv501h/apps/seller-leads/items/11820#field-9) | [Communication Logs](https://podio.com/realtysimplifiedllccom/operations-reivolution-bv501h/apps/seller-leads/items/11820#field) | [Questionnaire](https://podio.com/realtysimplifiedllccom/operations-reivolution-bv501h/apps/seller-leads/items/11820#field-3) | [Drip Campaign](https://podio.com/realtysimplifiedllccom/operations-reivolution-bv501h/apps/seller-leads/items/11820#field-2) | [Appointments](https://podio.com/realtysimplifiedllccom/operations-reivolution-bv501h/apps/seller-leads/items/11820#field-5) | [Offer](https://podio.com/realtysimplifiedllccom/operations-reivolution-bv501h/apps/seller-leads/items/11820#field-4 ) | [Contract](https://podio.com/realtysimplifiedllccom/operations-reivolution-bv501h/apps/seller-leads/items/11820#field-8 ) |
[Bottom](https://podio.com/realtysimplifiedllccom/operations-reivolution-bv501h/apps/seller-leads/items/11820#nav-end ) | [Send Email](http://www.swiftpod.io/realpod/sendEmailFromLead_reivLight/2168278234?itemType=Contacts)</t>
  </si>
  <si>
    <t>Name of Legal Homeowner: Saturnino Blas (Spanish Speaker)  
Who did you speak with legal Owner  
Relation to Property: Legal Owner  
Address: :13709 darjean, Houston, TX 77039 (the city tore it down)  
13525 Darjean St, Houston, TX 77039 (rented out) tenant doesn´t pay anything  
Type of property: Empty Lot now///rented out property  
When do they want to sell (Timeline): N/A  
Asking Price: N/A  
Owner-occupied/vacant: Rented out--it gets flooded  
Motivation: bad tenant-- tenant does not pay any dime--good offer on both.  
Zestimate: 13709 Darjean St (N/A)- 13525 Darjean St ($144,100)  
Good call back number: 12815904583  
Good time to call back: anytime  
Mood of the call: talkative guy  
List Source: Tax Delinquent  
Notes: I spoke to the owner, and he said he has both deeds for the properties,  
he wants to get rid of the property that´s rented out (on 2 lots) because the tenant living in there  
hasn´t paid rent for a while and wants to take it away from him, the other property,  
there used to be a house but it was torn down by the city, with no agent involved.</t>
  </si>
  <si>
    <t>RN 7/20
I spoke to Blas and he mentioned the property that was torn down by the city  13709 Darjean St, Houston, TX 77039 - was torn down due to being a nuisance . Homeless /drugs etc. The city volunteered to knock it down . When it comes to 13525 Darjean St, Houston, TX 77039 - he said he bought the property with a woman and the lady has passed on . The last time he visited the property was over 10 years ago. He said to investigate what my best offer would be and to call him back with an offer .  Current tenant who lives in the property has not paid rent in over 10 years he said
Nakul meeting 2pm on Monday  7/25/2022  address 5538 Mary Francis Dr Houston , Texas 77039</t>
  </si>
  <si>
    <t>5538 Mary Francis Dr, Houston, TX 77039, USA</t>
  </si>
  <si>
    <t>Type |  Date  | Recording 
:---: | :---: | :---: 
[Outgoing Call](https://podio.com/realtysimplifiedllccom/back-office-reivolution-8ke5s5/apps/communications/items/29652) | 01 Aug 2022, 11:29am | [Listen](http://rec.phone.smrt.studio/2010-04-01/Accounts/AC628c46aab1f10744e6b2714cffe352cd/Recordings/RE1e5e9654390997985d89a04444ae597d)
[Outgoing Call](https://podio.com/realtysimplifiedllccom/back-office-reivolution-8ke5s5/apps/communications/items/29412) | 26 Jul 2022, 6:04pm | [Listen](http://rec.phone.smrt.studio/2010-04-01/Accounts/AC628c46aab1f10744e6b2714cffe352cd/Recordings/RE0e669523ccd9b553d524ddf1a13bb9f7)
[Outgoing Call](https://podio.com/realtysimplifiedllccom/back-office-reivolution-8ke5s5/apps/communications/items/29405) | 26 Jul 2022, 5:25pm | [Listen](http://rec.phone.smrt.studio/2010-04-01/Accounts/AC628c46aab1f10744e6b2714cffe352cd/Recordings/REcb3427594efbf142484b1b51d5e1d465)
[Outgoing Call](https://podio.com/realtysimplifiedllccom/back-office-reivolution-8ke5s5/apps/communications/items/29399) | 26 Jul 2022, 4:43pm | [Listen](http://rec.phone.smrt.studio/2010-04-01/Accounts/AC628c46aab1f10744e6b2714cffe352cd/Recordings/REd2a0d4b526755d10fb602cf5dcb8a2df)
[Incoming Call](https://podio.com/realtysimplifiedllccom/back-office-reivolution-8ke5s5/apps/communications/items/29398) | 26 Jul 2022, 4:41pm | [Listen Voicemail](https://api.twilio.com/2010-04-01/Accounts/AC628c46aab1f10744e6b2714cffe352cd/Recordings/REa7b563d08a94c00e910595b30e7b1b9e)
[Outgoing Call](https://podio.com/realtysimplifiedllccom/back-office-reivolution-8ke5s5/apps/communications/items/29362) | 26 Jul 2022, 2:40pm | [Listen](http://rec.phone.smrt.studio/2010-04-01/Accounts/AC628c46aab1f10744e6b2714cffe352cd/Recordings/RE00b355f6bdaf28098366c5d9e069c015)
[Incoming Call](https://podio.com/realtysimplifiedllccom/back-office-reivolution-8ke5s5/apps/communications/items/29361) | 26 Jul 2022, 2:37pm | —
[Outgoing Call](https://podio.com/realtysimplifiedllccom/back-office-reivolution-8ke5s5/apps/communications/items/29322) | 25 Jul 2022, 5:57pm | [Listen](http://rec.phone.smrt.studio/2010-04-01/Accounts/AC628c46aab1f10744e6b2714cffe352cd/Recordings/REc453270a6ee62632fd3b3b019ddaaf1e)
[Outgoing Call](https://podio.com/realtysimplifiedllccom/back-office-reivolution-8ke5s5/apps/communications/items/29293) | 25 Jul 2022, 12:55pm | [Listen](http://rec.phone.smrt.studio/2010-04-01/Accounts/AC628c46aab1f10744e6b2714cffe352cd/Recordings/RE45bd49e6a871fc034c5d273a4d65aaf3)
[Outgoing Call](https://podio.com/realtysimplifiedllccom/back-office-reivolution-8ke5s5/apps/communications/items/29290) | 25 Jul 2022, 12:29pm | [Listen](http://rec.phone.smrt.studio/2010-04-01/Accounts/AC628c46aab1f10744e6b2714cffe352cd/Recordings/REb4fb10cb9cc021c5da03f3de674935e3)
[Outgoing Call](https://podio.com/realtysimplifiedllccom/back-office-reivolution-8ke5s5/apps/communications/items/29282) | 25 Jul 2022, 11:58am | —
[Outgoing Call](https://podio.com/realtysimplifiedllccom/back-office-reivolution-8ke5s5/apps/communications/items/29281) | 25 Jul 2022, 11:57am | —
[Outgoing Call](https://podio.com/realtysimplifiedllccom/back-office-reivolution-8ke5s5/apps/communications/items/29277) | 25 Jul 2022, 10:30am | —
[Outgoing Call](https://podio.com/realtysimplifiedllccom/back-office-reivolution-8ke5s5/apps/communications/items/29276) | 25 Jul 2022, 10:28am | —
[Outgoing Call](https://podio.com/realtysimplifiedllccom/back-office-reivolution-8ke5s5/apps/communications/items/29197) | 22 Jul 2022, 2:22pm | [Listen](http://rec.phone.smrt.studio/2010-04-01/Accounts/AC628c46aab1f10744e6b2714cffe352cd/Recordings/REf11694e98909b1656594105ca1006b09)
[Outgoing Call](https://podio.com/realtysimplifiedllccom/back-office-reivolution-8ke5s5/apps/communications/items/29195) | 22 Jul 2022, 1:52pm | [Listen](http://rec.phone.smrt.studio/2010-04-01/Accounts/AC628c46aab1f10744e6b2714cffe352cd/Recordings/RE8777f034de0ddf11842ceabfa4acdb1b)
[Outgoing Call](https://podio.com/realtysimplifiedllccom/back-office-reivolution-8ke5s5/apps/communications/items/29110) | 21 Jul 2022, 3:15pm | —
[Outgoing Call](https://podio.com/realtysimplifiedllccom/back-office-reivolution-8ke5s5/apps/communications/items/29108) | 21 Jul 2022, 3:14pm | —
[Outgoing Call](https://podio.com/realtysimplifiedllccom/back-office-reivolution-8ke5s5/apps/communications/items/29064) | 21 Jul 2022, 11:24am | —
[Outgoing Call](https://podio.com/realtysimplifiedllccom/back-office-reivolution-8ke5s5/apps/communications/items/29057) | 21 Jul 2022, 10:25am | [Listen](http://rec.phone.smrt.studio/2010-04-01/Accounts/AC628c46aab1f10744e6b2714cffe352cd/Recordings/RE467d0cf378ac5f8b441a035bf0f693c8)
[Outgoing Call](https://podio.com/realtysimplifiedllccom/back-office-reivolution-8ke5s5/apps/communications/items/29056) | 21 Jul 2022, 10:24am | —
[Outgoing Call](https://podio.com/realtysimplifiedllccom/back-office-reivolution-8ke5s5/apps/communications/items/29016) | 20 Jul 2022, 5:02pm | [Listen](http://rec.phone.smrt.studio/2010-04-01/Accounts/AC628c46aab1f10744e6b2714cffe352cd/Recordings/REb164ad12fa8ebf53f0f3c6caaaf14eaa)</t>
  </si>
  <si>
    <t xml:space="preserve">
![](http://www.podioapilabs.swiftflows.com/images/outgoing_small.png)** 25 Jul 2022, 11:58am**
dimelo Blas . tenemos cita hoy ?
![](http://www.podioapilabs.swiftflows.com/images/outgoing_small.png)** 21 Jul 2022, 3:15pm**
Dimelo Blas
![](http://www.podioapilabs.swiftflows.com/images/outgoing_small.png)** 20 Jul 2022, 4:11pm**
Good afternoon Mr. Blass. My name is Ryan and I wanted to follow up Roy's call with you earlier today. What time may I place a call to you tonight</t>
  </si>
  <si>
    <t xml:space="preserve">  
**From:** New Property **To:** Follow-up **Date:** 2022-07-20 **By:** andrew ryan nunez **Count:** 1  
 **From:** Follow-up **To:** Appointment Booked **Date:** 2022-07-22 **By:** Seller Leads **Count:** 2  
 **From:** Appointment Booked **To:** Discovery **Date:** 2022-07-26 **By:** andrew ryan nunez **Count:** 3  
 **From:** Discovery **To:** Contract Signed **Date:** 2022-07-27 **By:** Seller Leads **Count:** 4  
 **From:** Contract Signed **To:** Offer **Date:** 2022-07-27 **By:** Nakul Kongovi **Count:** 5  
 **From:** Offer **To:** Contract Signed **Date:** 2022-07-29 **By:** Nakul Kongovi **Count:** 6</t>
  </si>
  <si>
    <t>Date|  Who is going to appt | Status 
:---: | :---: | :---: 
[07/25/2022 2:00 PM](https://podio.com/realtysimplifiedllccom/operations-reivolution-bv501h/apps/appointments/items/35) | - | Completed  /  Converted</t>
  </si>
  <si>
    <t>[Send Email](http://www.swiftpod.io/realpod/sendEmailFromLead_reivLight/2168278234?itemType=Contacts)</t>
  </si>
  <si>
    <t>https://podio.com/realtysimplifiedllccom/operations-reivolution-bv501h/apps/seller-leads/items/11820</t>
  </si>
  <si>
    <t>![No Image](https://maps.googleapis.com/maps/api/streetview?size=640x300&amp;callback=initMap&amp;key=AIzaSyC85SAVf1d0NNqM0h2qJ968eoFA5jyoWZg&amp;fov=50&amp;location=13709%20Darjean%20St%2C%20Houston%2C%20TX%2077039%2C%2077039%20Houston%2C%20TX%2C%20US)</t>
  </si>
  <si>
    <t>2815904583</t>
  </si>
  <si>
    <t>11819</t>
  </si>
  <si>
    <t>2812 Dennis St</t>
  </si>
  <si>
    <t>77004</t>
  </si>
  <si>
    <t>**[ GOOGLE MAPS ](https://www.google.com/maps/place/+2812%20Dennis%20St%2C%2077004%20Houston%2C%20TX%2C%20USA)&amp;emsp;&amp;emsp;[ZILLOW PROPERTY DETAILS](http://www.zillow.com/homes/recently_sold/2812-Dennis-St,-77004-Houston,-TX,-USA_rb)**</t>
  </si>
  <si>
    <t>[Top](https://podio.com/realtysimplifiedllccom/operations-reivolution-bv501h/apps/seller-leads/items/11819#seller) | [Follow-up](https://podio.com/realtysimplifiedllccom/operations-reivolution-bv501h/apps/seller-leads/items/11819#field-9) | [Communication Logs](https://podio.com/realtysimplifiedllccom/operations-reivolution-bv501h/apps/seller-leads/items/11819#field) | [Questionnaire](https://podio.com/realtysimplifiedllccom/operations-reivolution-bv501h/apps/seller-leads/items/11819#field-3) | [Drip Campaign](https://podio.com/realtysimplifiedllccom/operations-reivolution-bv501h/apps/seller-leads/items/11819#field-2) | [Appointments](https://podio.com/realtysimplifiedllccom/operations-reivolution-bv501h/apps/seller-leads/items/11819#field-5) | [Offer](https://podio.com/realtysimplifiedllccom/operations-reivolution-bv501h/apps/seller-leads/items/11819#field-4 ) | [Contract](https://podio.com/realtysimplifiedllccom/operations-reivolution-bv501h/apps/seller-leads/items/11819#field-8 ) |
[Bottom](https://podio.com/realtysimplifiedllccom/operations-reivolution-bv501h/apps/seller-leads/items/11819#nav-end ) | [Send Email](http://www.swiftpod.io/realpod/sendEmailFromLead_reivLight/2168229945?itemType=Contacts)</t>
  </si>
  <si>
    <t>Name of Legal Homeowner: Jay Craft (the listing agent)  
Who did you speak with? Jay Craft (the listing agent)  
Address:2812 Dennis St, Houston, TX 77004  
Type of property? vacant lot  
Timeline? ASAP  
Asking price? from $250,000 to $300,000  
Owner-occupied/vacant: vacant  
Mortgage: no  
Motivation: the owner live out of the country and won't be here anymore and wanna sell it ASAP  
Zestimate: NA  
Good call back number &amp; time: 713 449 8982  
Mood of the call: very excited to sell  
ListSource(s): referral call  
Notes: told him that Ryan will call back today  
call on this number: 2817939766</t>
  </si>
  <si>
    <t>NK 7/20
Make an offer</t>
  </si>
  <si>
    <t>Type |  Date  | Recording 
:---: | :---: | :---: 
[Incoming Call](https://podio.com/realtysimplifiedllccom/back-office-reivolution-8ke5s5/apps/communications/items/29040) | 20 Jul 2022, 5:59pm | [Listen](http://rec.phone.smrt.studio/2010-04-01/Accounts/AC628c46aab1f10744e6b2714cffe352cd/Recordings/RE686e5df21df8a925aadbfdbd58885dde)
[Outgoing Call](https://podio.com/realtysimplifiedllccom/back-office-reivolution-8ke5s5/apps/communications/items/29038) | 20 Jul 2022, 5:57pm | [Listen](http://rec.phone.smrt.studio/2010-04-01/Accounts/AC628c46aab1f10744e6b2714cffe352cd/Recordings/REfb45fe95e591ced336ded633edfd324c)</t>
  </si>
  <si>
    <t xml:space="preserve">
![](http://www.podioapilabs.swiftflows.com/images/outgoing_small.png)** 25 Jul 2022, 4:08pm**
Understood. I will follow up shortly
![](http://www.podioapilabs.swiftflows.com/images/incoming_small.png)** 25 Jul 2022, 4:06pm**
Send me your best offer over and I'll present it to the seller and try to make a deal !!
![](http://www.podioapilabs.swiftflows.com/images/outgoing_small.png)** 25 Jul 2022, 4:04pm**
Yes Hi. I understand the property owner is out of the country at the moment . How quickly and also willing are they in lowering the asking price for Dennis parcel - Ryan
![](http://www.podioapilabs.swiftflows.com/images/incoming_small.png)** 23 Jul 2022, 12:06pm**
Hey Ryan just saw your text.
![](http://www.podioapilabs.swiftflows.com/images/outgoing_small.png)** 22 Jul 2022, 2:11pm**
Good afternoon Mr. Craft , hope all is well heading towards the weekend . I wanted to touch base with you in regards to 2812 Dennis street Lot listing . Any suitors at the moment - Ryan
![](http://www.podioapilabs.swiftflows.com/images/outgoing_small.png)** 20 Jul 2022, 5:57pm**
Hi Is this Jay ?</t>
  </si>
  <si>
    <t xml:space="preserve">  
**From:** New Property **To:** Realtor **Date:** 2022-07-20 **By:** Nakul Kongovi **Count:** 1  
 **From:** Realtor **To:** Follow-up **Date:** 2022-07-20 **By:** Nakul Kongovi **Count:** 2</t>
  </si>
  <si>
    <t>[Send Email](http://www.swiftpod.io/realpod/sendEmailFromLead_reivLight/2168229945?itemType=Contacts)</t>
  </si>
  <si>
    <t>https://podio.com/realtysimplifiedllccom/operations-reivolution-bv501h/apps/seller-leads/items/11819</t>
  </si>
  <si>
    <t>![No Image](https://maps.googleapis.com/maps/api/streetview?size=640x300&amp;callback=initMap&amp;key=AIzaSyC85SAVf1d0NNqM0h2qJ968eoFA5jyoWZg&amp;fov=50&amp;location=2812%20Dennis%20St%2C%2077004%20Houston%2C%20TX%2C%20USA)</t>
  </si>
  <si>
    <t>2817939766</t>
  </si>
  <si>
    <t>11818</t>
  </si>
  <si>
    <t>255 Hub Ave, San Antonio, TX 78220</t>
  </si>
  <si>
    <t>78220</t>
  </si>
  <si>
    <t>**[ GOOGLE MAPS ](https://www.google.com/maps/place/+255%20Hub%20Ave%2C%20San%20Antonio%2C%20TX%2078220%2C%2078220%20San%20Antonio%2C%20TX%2C%20US)&amp;emsp;&amp;emsp;[ZILLOW PROPERTY DETAILS](http://www.zillow.com/homes/recently_sold/255-Hub-Ave,-San-Antonio,-TX-78220,-78220-San-Antonio,-TX,-US_rb)**</t>
  </si>
  <si>
    <t>[Top](https://podio.com/realtysimplifiedllccom/operations-reivolution-bv501h/apps/seller-leads/items/11818#seller) | [Follow-up](https://podio.com/realtysimplifiedllccom/operations-reivolution-bv501h/apps/seller-leads/items/11818#field-9) | [Communication Logs](https://podio.com/realtysimplifiedllccom/operations-reivolution-bv501h/apps/seller-leads/items/11818#field) | [Questionnaire](https://podio.com/realtysimplifiedllccom/operations-reivolution-bv501h/apps/seller-leads/items/11818#field-3) | [Drip Campaign](https://podio.com/realtysimplifiedllccom/operations-reivolution-bv501h/apps/seller-leads/items/11818#field-2) | [Appointments](https://podio.com/realtysimplifiedllccom/operations-reivolution-bv501h/apps/seller-leads/items/11818#field-5) | [Offer](https://podio.com/realtysimplifiedllccom/operations-reivolution-bv501h/apps/seller-leads/items/11818#field-4 ) | [Contract](https://podio.com/realtysimplifiedllccom/operations-reivolution-bv501h/apps/seller-leads/items/11818#field-8 ) |
[Bottom](https://podio.com/realtysimplifiedllccom/operations-reivolution-bv501h/apps/seller-leads/items/11818#nav-end ) | [Send Email](http://www.swiftpod.io/realpod/sendEmailFromLead_reivLight/2168223611?itemType=Contacts)</t>
  </si>
  <si>
    <t>Name of Legal Homeowner: Kelley Phyllis  
Who did you speak with legal Owner  
Relation to Property: Legal Owner  
Address: 255 Hub Ave, San Antonio, TX 78220  
Type of property: Single home  
When do they want to sell (Timeline): 1 month or so if we can help her so that she can sell  
Asking Price: 63K--some wiggle room--No less than 50K even though the last appraisal was for 140K.  
Owner-occupied/vacant: Vacant  
Motivation: heirship Issue, behind on taxes by 20K  
Zestimate: $122,100  
Good call back number:210 662 8892  
Good time to call back: around 2 pm  
Mood of the call: Nice lady, didn´t want to talk at first then she opened  
List Source: Tax Delinquent  
Notes: I spoke to Kelley the owner, she´s been dealing with an heirship issue for about 3-4 years, she hasn´t been able to  
get in touch with some family members out of state, she hasn´t heard from them for about a year, without their consent, she´s stuck, that´s why she hasn´t been able to sell, she has other offers under the table but no one has been able to get the issue resolved and buy the house, the house is not livable, it needs a lot of work, and it needs to be gutted, her father left a will before passing back in 2014, the house was bought in the 1950s, and her uncle and wife lived in the house a long time ago, it´s been vacant since 2012 when the roof was put, she had signed out a contract 6 months ago and fell out, now, there´s someone involved but hasn´t signed up anything yet because of the issue. she´s afraid the city can take the house away from her, the garage was torn down by the city as well.</t>
  </si>
  <si>
    <t>RN 7/22
Phyllis mentioned to me that the reason she still has the property is because her distant cousin stopped communicating with her. The property is a Heirship and everyone needs to sign to be able to sell the property. Evelyn was the only one that did not sign and according to Phyllis , Evelyn gave no indication she had any issues signing her name. It has been 3 years and Phyllis does not know what to do at this point .
Evelyn Kelly  310-346-8349
Michael Sullivan husband of Evelyn sister who has passed away 310-977-0577
no agreement in place as far as price tag due to Evelyn issue</t>
  </si>
  <si>
    <t>Type |  Date  | Recording 
:---: | :---: | :---: 
[Outgoing Call](https://podio.com/realtysimplifiedllccom/back-office-reivolution-8ke5s5/apps/communications/items/29686) | 01 Aug 2022, 2:52pm | [Listen](http://rec.phone.smrt.studio/2010-04-01/Accounts/AC628c46aab1f10744e6b2714cffe352cd/Recordings/REc3cc8e9a5c8448fe638892514ed78ccd)
[Outgoing Call](https://podio.com/realtysimplifiedllccom/back-office-reivolution-8ke5s5/apps/communications/items/29274) | 25 Jul 2022, 9:50am | —
[Outgoing Call](https://podio.com/realtysimplifiedllccom/back-office-reivolution-8ke5s5/apps/communications/items/29260) | 22 Jul 2022, 7:32pm | [Listen](http://rec.phone.smrt.studio/2010-04-01/Accounts/AC628c46aab1f10744e6b2714cffe352cd/Recordings/REd637faa6ba79a9a4f153187e36f2ef0d)
[Incoming Call](https://podio.com/realtysimplifiedllccom/back-office-reivolution-8ke5s5/apps/communications/items/29244) | 22 Jul 2022, 6:14pm | [Listen](http://rec.phone.smrt.studio/2010-04-01/Accounts/AC628c46aab1f10744e6b2714cffe352cd/Recordings/RE6d93ca35a8ce7058a8eb51b314df65cf)
[Outgoing Call](https://podio.com/realtysimplifiedllccom/back-office-reivolution-8ke5s5/apps/communications/items/29239) | 22 Jul 2022, 5:31pm | [Listen](http://rec.phone.smrt.studio/2010-04-01/Accounts/AC628c46aab1f10744e6b2714cffe352cd/Recordings/RE6e9f9bdb5239b3e0d83bc872bf8bc94c)
[Outgoing Call](https://podio.com/realtysimplifiedllccom/back-office-reivolution-8ke5s5/apps/communications/items/29202) | 22 Jul 2022, 2:38pm | —
[Outgoing Call](https://podio.com/realtysimplifiedllccom/back-office-reivolution-8ke5s5/apps/communications/items/29201) | 22 Jul 2022, 2:37pm | —</t>
  </si>
  <si>
    <t xml:space="preserve">
![](http://www.podioapilabs.swiftflows.com/images/outgoing_small.png)** null**
Hi Phyllis - I work with Ryan. I am reaching out to you regarding 255 Hub. Last week we sent the contract details to the title company. I wanted to introduce myself and say hi. Give me a call when you can - 832 990 9886. Looking forward to talking with you.
![](http://www.podioapilabs.swiftflows.com/images/outgoing_small.png)** 25 Jul 2022, 9:52am**
Morning Cherry Coke , its the coca cola guy ! Congrats on signing the agreement with us . My partner Nakul will be reaching out today to introduce himself. Talk to you soon and have a BLESS day
![](http://www.podioapilabs.swiftflows.com/images/outgoing_small.png)** 22 Jul 2022, 10:16pm**
Please confirm your email . Have a great night
![](http://www.podioapilabs.swiftflows.com/images/outgoing_small.png)** 22 Jul 2022, 7:54pm**
Hey its Ryan. My app to edit my agreements is down for maintenance. I will follow up shortly .
![](http://www.podioapilabs.swiftflows.com/images/outgoing_small.png)** 22 Jul 2022, 2:39pm**
Good afternoon Phyllis . My name is Ryan and I wanted to see if you would allow me to help you with your real estate issue on Hub avenue property</t>
  </si>
  <si>
    <t xml:space="preserve">  
**From:** New Property **To:** Discovery **Date:** 2022-07-22 **By:** andrew ryan nunez **Count:** 1  
 **From:** Discovery **To:** Follow-up **Date:** 2022-07-22 **By:** andrew ryan nunez **Count:** 2  
 **From:** Follow-up **To:** Offer **Date:** 2022-07-22 **By:** andrew ryan nunez **Count:** 3  
 **From:** Offer **To:** Contract Signed **Date:** 2022-07-29 **By:** Nakul Kongovi **Count:** 4</t>
  </si>
  <si>
    <t>[Send Email](http://www.swiftpod.io/realpod/sendEmailFromLead_reivLight/2168223611?itemType=Contacts)</t>
  </si>
  <si>
    <t>https://podio.com/realtysimplifiedllccom/operations-reivolution-bv501h/apps/seller-leads/items/11818</t>
  </si>
  <si>
    <t>![No Image](https://maps.googleapis.com/maps/api/streetview?size=640x300&amp;callback=initMap&amp;key=AIzaSyC85SAVf1d0NNqM0h2qJ968eoFA5jyoWZg&amp;fov=50&amp;location=255%20Hub%20Ave%2C%20San%20Antonio%2C%20TX%2078220%2C%2078220%20San%20Antonio%2C%20TX%2C%20US)</t>
  </si>
  <si>
    <t>210 662 8892</t>
  </si>
  <si>
    <t>11817</t>
  </si>
  <si>
    <t>+18326608711</t>
  </si>
  <si>
    <t>[Top](https://podio.com/realtysimplifiedllccom/operations-reivolution-bv501h/apps/seller-leads/items/11817#seller) | [Follow-up](https://podio.com/realtysimplifiedllccom/operations-reivolution-bv501h/apps/seller-leads/items/11817#field-9) | [Communication Logs](https://podio.com/realtysimplifiedllccom/operations-reivolution-bv501h/apps/seller-leads/items/11817#field) | [Questionnaire](https://podio.com/realtysimplifiedllccom/operations-reivolution-bv501h/apps/seller-leads/items/11817#field-3) | [Drip Campaign](https://podio.com/realtysimplifiedllccom/operations-reivolution-bv501h/apps/seller-leads/items/11817#field-2) | [Appointments](https://podio.com/realtysimplifiedllccom/operations-reivolution-bv501h/apps/seller-leads/items/11817#field-5) | [Offer](https://podio.com/realtysimplifiedllccom/operations-reivolution-bv501h/apps/seller-leads/items/11817#field-4 ) | [Contract](https://podio.com/realtysimplifiedllccom/operations-reivolution-bv501h/apps/seller-leads/items/11817#field-8 ) |
[Bottom](https://podio.com/realtysimplifiedllccom/operations-reivolution-bv501h/apps/seller-leads/items/11817#nav-end ) | [Send Email](http://www.swiftpod.io/realpod/sendEmailFromLead_reivLight/2168130220?itemType=Contacts)</t>
  </si>
  <si>
    <t>Smrtphone - Ryan (SA)</t>
  </si>
  <si>
    <t xml:space="preserve">
![](http://www.podioapilabs.swiftflows.com/images/incoming_small.png)** 20 Jul 2022, 2:46pm**
De nada
![](http://www.podioapilabs.swiftflows.com/images/outgoing_small.png)** 20 Jul 2022, 2:45pm**
Gracias
![](http://www.podioapilabs.swiftflows.com/images/incoming_small.png)** 20 Jul 2022, 2:44pm**
7245 Harrisburg
![](http://www.podioapilabs.swiftflows.com/images/incoming_small.png)** 20 Jul 2022, 2:43pm**
Ah ok deja y le pregunto
![](http://www.podioapilabs.swiftflows.com/images/outgoing_small.png)** 20 Jul 2022, 2:43pm**
¿Puede confirmar la dirección de la propiedad de un millón de dólares, por favor?
![](http://www.podioapilabs.swiftflows.com/images/incoming_small.png)** 20 Jul 2022, 2:43pm**
Y el otro me dice que son dos lotes pero que no recuerda cuánto miden
![](http://www.podioapilabs.swiftflows.com/images/outgoing_small.png)** 20 Jul 2022, 2:42pm**
Perfecto - gracias Marin
![](http://www.podioapilabs.swiftflows.com/images/incoming_small.png)** 20 Jul 2022, 2:26pm**
Hola buenas tardes mi amigo soy Marín González hablé con el dueño y me dice que más oh menos es medio acre de terreno y el edificio 9500 de Contruction</t>
  </si>
  <si>
    <t xml:space="preserve">  
**From:** New Property **To:** Discovery **Date:** 2022-07-26 **By:** andrew ryan nunez **Count:** 1  
 **From:** Discovery **To:** Follow-up **Date:** 2022-07-26 **By:** andrew ryan nunez **Count:** 2</t>
  </si>
  <si>
    <t>[Send Email](http://www.swiftpod.io/realpod/sendEmailFromLead_reivLight/2168130220?itemType=Contacts)</t>
  </si>
  <si>
    <t>https://podio.com/realtysimplifiedllccom/operations-reivolution-bv501h/apps/seller-leads/items/11817</t>
  </si>
  <si>
    <t>Cold Calling</t>
  </si>
  <si>
    <t>11816</t>
  </si>
  <si>
    <t>Jorge Aguiniga (Sole Owner)-- (Spanish SPeaker)</t>
  </si>
  <si>
    <t xml:space="preserve">6414 Harrisburg Blvd, Houston TX 77011 </t>
  </si>
  <si>
    <t xml:space="preserve">77011 </t>
  </si>
  <si>
    <t>**[ GOOGLE MAPS ](https://www.google.com/maps/place/+6414%20Harrisburg%20Blvd%2C%20Houston%20TX%2077011%2C%2077011%20Houston%2C%20TX%2C%20US)&amp;emsp;&amp;emsp;[ZILLOW PROPERTY DETAILS](http://www.zillow.com/homes/recently_sold/6414-Harrisburg-Blvd,-Houston-TX-77011,-77011-Houston,-TX,-US_rb)**</t>
  </si>
  <si>
    <t>[Top](https://podio.com/realtysimplifiedllccom/operations-reivolution-bv501h/apps/seller-leads/items/11816#seller) | [Follow-up](https://podio.com/realtysimplifiedllccom/operations-reivolution-bv501h/apps/seller-leads/items/11816#field-9) | [Communication Logs](https://podio.com/realtysimplifiedllccom/operations-reivolution-bv501h/apps/seller-leads/items/11816#field) | [Questionnaire](https://podio.com/realtysimplifiedllccom/operations-reivolution-bv501h/apps/seller-leads/items/11816#field-3) | [Drip Campaign](https://podio.com/realtysimplifiedllccom/operations-reivolution-bv501h/apps/seller-leads/items/11816#field-2) | [Appointments](https://podio.com/realtysimplifiedllccom/operations-reivolution-bv501h/apps/seller-leads/items/11816#field-5) | [Offer](https://podio.com/realtysimplifiedllccom/operations-reivolution-bv501h/apps/seller-leads/items/11816#field-4 ) | [Contract](https://podio.com/realtysimplifiedllccom/operations-reivolution-bv501h/apps/seller-leads/items/11816#field-8 ) |
[Bottom](https://podio.com/realtysimplifiedllccom/operations-reivolution-bv501h/apps/seller-leads/items/11816#nav-end ) | [Send Email](http://www.swiftpod.io/realpod/sendEmailFromLead_reivLight/2167884973?itemType=Contacts)</t>
  </si>
  <si>
    <t>N/A</t>
  </si>
  <si>
    <t>Name of Legal Homeowner: Jorge Aguiniga (Sole Owner)-- (Spanish Speaker)  
Who did you speak with: Marin Gonzalez(Decision Maker) (Spanish Speaker)  
Relation to Property: Power of Attorney (in charge of the properties)--Employee since the '90s  
Address: 6414 Harrisburg Blvd, Houston TX 77011 /7325 Harrisburg Blvd Houston, TX 77011--next to Jorge´s Cars and Trucks  
Type of property: a Single-family home and a Commercial property  
When do they want to sell (Timeline): within a month if good price  
Asking Price:6414 Harrisburg Blvd (350K), 7325 Harrisburg Blvd(1 Million 100K)Vacant  
Owner-occupied/vacant: 6414 Harrisburg (rented out)/ 7325 Harrisburg (vacant)  
Motivation: Jorge wants to get retired--some pending Taxes on both properties.  
Zestimate: N/A  
Good call back number:7139218122--office Number  
Good time to call back: from 9-7 Pm  
Mood of the call: the guy in charge was willing to answer questions  
List Source: N/A  
Notes: I spoke to Marin, the guy in charge of the properties, he answered questions on the owner´s behave, he said he has a power of attorney to make decisions, he´s worked for Jorge since the 90s and has a good relationship with him, properties are paid off, there are some pending taxes that they arranged to pay. the commercial property has broken windows.</t>
  </si>
  <si>
    <t>RN 7/20
Property owner Jorge had someone interested in purchasing the commercial  property on 6414 Harrisburg Blvd, Houston TX 77011 3 years ago.
he is looking to sell  6414 for 350k
currently there is a tenant that is month to month paying roughly 1,500. I spoke to Marin his right hand man and he want exactly sure the price. Marin stated that the property on 7325 Harrisburg Blvd Houston, TX  he will sell for a million dollars . It is a mini shopping center he said . I asked him to verify the address because my google search popped up a single family home. Marin will reach out to me with the correct address
 6414 Harrisburg Blvd, Houston TX 77011 &gt; 350k
7325 Harrisburg Blvd Houston, TX 77011&gt;&gt; a kool million
    half an acre of land and the building 9500 of Construction   
    And the other tells me that there are two lots but that he doesn't remember how big they are  
    7245 Harrisburg is the correct address he said</t>
  </si>
  <si>
    <t xml:space="preserve">  
**From:** New Property **To:** Discovery **Date:** 2022-07-20 **By:** andrew ryan nunez **Count:** 1  
 **From:** Discovery **To:** Follow-up **Date:** 2022-07-20 **By:** andrew ryan nunez **Count:** 2</t>
  </si>
  <si>
    <t>[Send Email](http://www.swiftpod.io/realpod/sendEmailFromLead_reivLight/2167884973?itemType=Contacts)</t>
  </si>
  <si>
    <t>https://podio.com/realtysimplifiedllccom/operations-reivolution-bv501h/apps/seller-leads/items/11816</t>
  </si>
  <si>
    <t>![No Image](https://maps.googleapis.com/maps/api/streetview?size=640x300&amp;callback=initMap&amp;key=AIzaSyC85SAVf1d0NNqM0h2qJ968eoFA5jyoWZg&amp;fov=50&amp;location=6414%20Harrisburg%20Blvd%2C%20Houston%20TX%2077011%2C%2077011%20Houston%2C%20TX%2C%20US)</t>
  </si>
  <si>
    <t>7139218122--office Number</t>
  </si>
  <si>
    <t>11810</t>
  </si>
  <si>
    <t xml:space="preserve">5607 Charrin Dr, </t>
  </si>
  <si>
    <t xml:space="preserve"> 77032</t>
  </si>
  <si>
    <t>**[ GOOGLE MAPS ](https://www.google.com/maps/place/+5607%20Charrin%20Dr%2C%2C%2077032%20Houston%2C%20TX%2C%20USA)&amp;emsp;&amp;emsp;[ZILLOW PROPERTY DETAILS](http://www.zillow.com/homes/recently_sold/5607-Charrin-Dr,,-77032-Houston,-TX,-USA_rb)**</t>
  </si>
  <si>
    <t>[Top](https://podio.com/realtysimplifiedllccom/operations-reivolution-bv501h/apps/seller-leads/items/11810#seller) | [Follow-up](https://podio.com/realtysimplifiedllccom/operations-reivolution-bv501h/apps/seller-leads/items/11810#field-9) | [Communication Logs](https://podio.com/realtysimplifiedllccom/operations-reivolution-bv501h/apps/seller-leads/items/11810#field) | [Questionnaire](https://podio.com/realtysimplifiedllccom/operations-reivolution-bv501h/apps/seller-leads/items/11810#field-3) | [Drip Campaign](https://podio.com/realtysimplifiedllccom/operations-reivolution-bv501h/apps/seller-leads/items/11810#field-2) | [Appointments](https://podio.com/realtysimplifiedllccom/operations-reivolution-bv501h/apps/seller-leads/items/11810#field-5) | [Offer](https://podio.com/realtysimplifiedllccom/operations-reivolution-bv501h/apps/seller-leads/items/11810#field-4 ) | [Contract](https://podio.com/realtysimplifiedllccom/operations-reivolution-bv501h/apps/seller-leads/items/11810#field-8 ) |
[Bottom](https://podio.com/realtysimplifiedllccom/operations-reivolution-bv501h/apps/seller-leads/items/11810#nav-end ) | [Send Email](http://www.swiftpod.io/realpod/sendEmailFromLead_reivLight/2166494501?itemType=Contacts)</t>
  </si>
  <si>
    <t>Follow up with the new Seller Lead!;
Follow up with Aloy Ik</t>
  </si>
  <si>
    <t>Name of Legal Homeowner: Aloy Ik  
Who did you speak with? the owner  
Address: 5607 Charrin Dr, Houston, TX 77032  
Type of property? warehouse  
Timeline? ASAP  
Asking price? $160,000  
Owner-occupied/vacant: vacant  
Mortgage: no  
Motivation: Don't use it anymore so don't need it and it needs a lot of repairs  
Zestimate: NA  
Good call back number &amp; time: 713 449 8982  
Mood of the call: good  
ListSource( Tax Delinquent</t>
  </si>
  <si>
    <t>Owner: Aloy
1 acre of land  
open warehouse  
40 x 40 ft warehouse  
no bathroom / no plumbing  
store stuff  
asking $160K  
More than vacant 5 years
Non-negotiablae 160K; need to find best use
Too expensive; needs to be closer to $100K</t>
  </si>
  <si>
    <t>Type |  Date  | Recording 
:---: | :---: | :---: 
[Outgoing Call](https://podio.com/realtysimplifiedllccom/back-office-reivolution-8ke5s5/apps/communications/items/29210) | 22 Jul 2022, 3:34pm | [Listen](http://rec.phone.smrt.studio/2010-04-01/Accounts/AC628c46aab1f10744e6b2714cffe352cd/Recordings/RE89fe92d0c67571490bd775417273531f)
[Outgoing Call](https://podio.com/realtysimplifiedllccom/back-office-reivolution-8ke5s5/apps/communications/items/28984) | 20 Jul 2022, 3:18pm | [Listen](http://rec.phone.smrt.studio/2010-04-01/Accounts/AC628c46aab1f10744e6b2714cffe352cd/Recordings/REffc886323c661b88780c7c3de333c5ff)</t>
  </si>
  <si>
    <t xml:space="preserve">  
**From:** New Property **To:** Discovery **Date:** 2022-07-19 **By:** andrew ryan nunez **Count:** 1  
 **From:** Discovery **To:** Follow-up **Date:** 2022-08-09 **By:** Nakul Kongovi **Count:** 2</t>
  </si>
  <si>
    <t>[Send Email](http://www.swiftpod.io/realpod/sendEmailFromLead_reivLight/2166494501?itemType=Contacts)</t>
  </si>
  <si>
    <t>https://podio.com/realtysimplifiedllccom/operations-reivolution-bv501h/apps/seller-leads/items/11810</t>
  </si>
  <si>
    <t>![No Image](https://maps.googleapis.com/maps/api/streetview?size=640x300&amp;callback=initMap&amp;key=AIzaSyC85SAVf1d0NNqM0h2qJ968eoFA5jyoWZg&amp;fov=50&amp;location=5607%20Charrin%20Dr%2C%2C%2077032%20Houston%2C%20TX%2C%20USA)</t>
  </si>
  <si>
    <t>832 283 0390</t>
  </si>
  <si>
    <t>versitygroup2@yahoo.com</t>
  </si>
  <si>
    <t>11809</t>
  </si>
  <si>
    <t>7432 South Hall Street</t>
  </si>
  <si>
    <t>77028</t>
  </si>
  <si>
    <t>**[ GOOGLE MAPS ](https://www.google.com/maps/place/+7432%20S%20Hall%20St%2C%20Houston%2C%20TX%2077028%2C%20USA)&amp;emsp;&amp;emsp;[ZILLOW PROPERTY DETAILS](http://www.zillow.com/homes/recently_sold/7432-S-Hall-St,-Houston,-TX-77028,-USA_rb)**</t>
  </si>
  <si>
    <t>[Top](https://podio.com/realtysimplifiedllccom/operations-reivolution-bv501h/apps/seller-leads/items/11809#seller) | [Follow-up](https://podio.com/realtysimplifiedllccom/operations-reivolution-bv501h/apps/seller-leads/items/11809#field-9) | [Communication Logs](https://podio.com/realtysimplifiedllccom/operations-reivolution-bv501h/apps/seller-leads/items/11809#field) | [Questionnaire](https://podio.com/realtysimplifiedllccom/operations-reivolution-bv501h/apps/seller-leads/items/11809#field-3) | [Drip Campaign](https://podio.com/realtysimplifiedllccom/operations-reivolution-bv501h/apps/seller-leads/items/11809#field-2) | [Appointments](https://podio.com/realtysimplifiedllccom/operations-reivolution-bv501h/apps/seller-leads/items/11809#field-5) | [Offer](https://podio.com/realtysimplifiedllccom/operations-reivolution-bv501h/apps/seller-leads/items/11809#field-4 ) | [Contract](https://podio.com/realtysimplifiedllccom/operations-reivolution-bv501h/apps/seller-leads/items/11809#field-8 ) |
[Bottom](https://podio.com/realtysimplifiedllccom/operations-reivolution-bv501h/apps/seller-leads/items/11809#nav-end ) | [Send Email](http://www.swiftpod.io/realpod/sendEmailFromLead_reivLight/2166371968?itemType=Contacts)</t>
  </si>
  <si>
    <t>Direct Mail ( #1 )</t>
  </si>
  <si>
    <t>Deep Prospecting</t>
  </si>
  <si>
    <t>RN 7/26
(832) 433-4553 Maria Ortiz
Juan Jose Diaz is now the owner after Maria sold the property to her brother Juan. Adelpho has passed on and Maria stated on the call that Juan has not changed the deed to his name but said he is working on that . Nakul dropped off a letter on the premises and Maria sister who lives 3 houses  will pick up the mail and inform Juan .</t>
  </si>
  <si>
    <t>Motivation - moved out 1 year ago; its siting vacant; could use the cash for something else
Price - $80 K to $100K
Timeline - ASAP; its just sitting vacant
Condition - Defn needs work
(Didnt get into those details)</t>
  </si>
  <si>
    <t>Type |  Date  | Recording 
:---: | :---: | :---: 
[Outgoing Call](https://podio.com/realtysimplifiedllccom/back-office-reivolution-8ke5s5/apps/communications/items/29368) | 26 Jul 2022, 3:02pm | —
[Outgoing Call](https://podio.com/realtysimplifiedllccom/back-office-reivolution-8ke5s5/apps/communications/items/29367) | 26 Jul 2022, 3:00pm | [Listen](http://rec.phone.smrt.studio/2010-04-01/Accounts/AC628c46aab1f10744e6b2714cffe352cd/Recordings/REf4db7e187a482f340f46494452efae53)
[Outgoing Call](https://podio.com/realtysimplifiedllccom/back-office-reivolution-8ke5s5/apps/communications/items/29183) | 22 Jul 2022, 11:57am | —
[Outgoing Call](https://podio.com/realtysimplifiedllccom/back-office-reivolution-8ke5s5/apps/communications/items/29171) | 22 Jul 2022, 10:42am | [Listen](http://rec.phone.smrt.studio/2010-04-01/Accounts/AC628c46aab1f10744e6b2714cffe352cd/Recordings/REcd3b7d537da94d2ab61d697fd296b528)
[Outgoing Call](https://podio.com/realtysimplifiedllccom/back-office-reivolution-8ke5s5/apps/communications/items/29170) | 22 Jul 2022, 10:41am | —
[Outgoing Call](https://podio.com/realtysimplifiedllccom/back-office-reivolution-8ke5s5/apps/communications/items/29154) | 21 Jul 2022, 6:29pm | [Listen](http://rec.phone.smrt.studio/2010-04-01/Accounts/AC628c46aab1f10744e6b2714cffe352cd/Recordings/RE89871215b28a7c81a9239135a7bd3ac3)
[Outgoing Call](https://podio.com/realtysimplifiedllccom/back-office-reivolution-8ke5s5/apps/communications/items/29153) | 21 Jul 2022, 6:28pm | —
[Incoming Call](https://podio.com/realtysimplifiedllccom/back-office-reivolution-8ke5s5/apps/communications/items/29043) | 20 Jul 2022, 6:17pm | [Listen](http://rec.phone.smrt.studio/2010-04-01/Accounts/AC628c46aab1f10744e6b2714cffe352cd/Recordings/RE374fd9eb6e80cd436346b0d7768a5e7b)
[Outgoing Call](https://podio.com/realtysimplifiedllccom/back-office-reivolution-8ke5s5/apps/communications/items/29042) | 20 Jul 2022, 6:17pm | —
[Outgoing Call](https://podio.com/realtysimplifiedllccom/back-office-reivolution-8ke5s5/apps/communications/items/29013) | 20 Jul 2022, 4:58pm | —
[Outgoing Call](https://podio.com/realtysimplifiedllccom/back-office-reivolution-8ke5s5/apps/communications/items/29010) | 20 Jul 2022, 4:55pm | —
[Incoming Call](https://podio.com/realtysimplifiedllccom/back-office-reivolution-8ke5s5/apps/communications/items/28807) | 19 Jul 2022, 10:38am | [Listen](https://app.callrail.com/calls/CALf0585e26f6854d2788048c354419cd78/recording?access_key=98e0f29e417c27fec938)</t>
  </si>
  <si>
    <t xml:space="preserve">
![](http://www.podioapilabs.swiftflows.com/images/outgoing_small.png)** 26 Jul 2022, 3:03pm**
Primo , me dejaste hablando solo ?
![](http://www.podioapilabs.swiftflows.com/images/outgoing_small.png)** 21 Jul 2022, 9:38pm**
Hola Primo , que dijo tu esposa de South Hall
![](http://www.podioapilabs.swiftflows.com/images/outgoing_small.png)** 20 Jul 2022, 5:00pm**
Hola Juan , el jefe mio queria que yo te llamara para hablar de la property en Houston</t>
  </si>
  <si>
    <t xml:space="preserve">  
**From:** New Property **To:** Follow-up **Date:** 2022-07-19 **By:** Nakul Kongovi **Count:** 1</t>
  </si>
  <si>
    <t>+12819621062</t>
  </si>
  <si>
    <t>[Send Email](http://www.swiftpod.io/realpod/sendEmailFromLead_reivLight/2166371968?itemType=Contacts)</t>
  </si>
  <si>
    <t>https://podio.com/realtysimplifiedllccom/operations-reivolution-bv501h/apps/seller-leads/items/11809</t>
  </si>
  <si>
    <t>Direct Mail</t>
  </si>
  <si>
    <t>![No Image](https://maps.googleapis.com/maps/api/streetview?size=640x300&amp;callback=initMap&amp;key=AIzaSyC85SAVf1d0NNqM0h2qJ968eoFA5jyoWZg&amp;fov=50&amp;location=7432%20S%20Hall%20St%2C%20Houston%2C%20TX%2077028%2C%20USA)</t>
  </si>
  <si>
    <t>11806</t>
  </si>
  <si>
    <t>13615 Oak Cabin</t>
  </si>
  <si>
    <t>78232</t>
  </si>
  <si>
    <t>**[ GOOGLE MAPS ](https://www.google.com/maps/place/+13615%20Oak%20Cabin%2C%20San%20Antonio%2C%20Tx%2C%2078232)&amp;emsp;&amp;emsp;[ZILLOW PROPERTY DETAILS](http://www.zillow.com/homes/recently_sold/13615-Oak-Cabin,-San-Antonio,-Tx,-78232_rb)**</t>
  </si>
  <si>
    <t>[Top](https://podio.com/realtysimplifiedllccom/operations-reivolution-bv501h/apps/seller-leads/items/11806#seller) | [Follow-up](https://podio.com/realtysimplifiedllccom/operations-reivolution-bv501h/apps/seller-leads/items/11806#field-9) | [Communication Logs](https://podio.com/realtysimplifiedllccom/operations-reivolution-bv501h/apps/seller-leads/items/11806#field) | [Questionnaire](https://podio.com/realtysimplifiedllccom/operations-reivolution-bv501h/apps/seller-leads/items/11806#field-3) | [Drip Campaign](https://podio.com/realtysimplifiedllccom/operations-reivolution-bv501h/apps/seller-leads/items/11806#field-2) | [Appointments](https://podio.com/realtysimplifiedllccom/operations-reivolution-bv501h/apps/seller-leads/items/11806#field-5) | [Offer](https://podio.com/realtysimplifiedllccom/operations-reivolution-bv501h/apps/seller-leads/items/11806#field-4 ) | [Contract](https://podio.com/realtysimplifiedllccom/operations-reivolution-bv501h/apps/seller-leads/items/11806#field-8 ) |
[Bottom](https://podio.com/realtysimplifiedllccom/operations-reivolution-bv501h/apps/seller-leads/items/11806#nav-end ) | [Send Email](http://www.swiftpod.io/realpod/sendEmailFromLead_reivLight/2165793926?itemType=Contacts)</t>
  </si>
  <si>
    <t>camp_11_06092022_SMSA01</t>
  </si>
  <si>
    <t>\--- Batchleads SMS ---
RN 7/26 \
Hoover sms 600K for his property
zestimate says 385k</t>
  </si>
  <si>
    <t>Type |  Date  | Recording 
:---: | :---: | :---: 
[Outgoing Call](https://podio.com/realtysimplifiedllccom/back-office-reivolution-8ke5s5/apps/communications/items/29003) | 20 Jul 2022, 4:22pm | [Listen](http://rec.phone.smrt.studio/2010-04-01/Accounts/AC628c46aab1f10744e6b2714cffe352cd/Recordings/REbbcf99077c78816448522046f2d23c22)</t>
  </si>
  <si>
    <t>+13464564825 2022-07-15 10:51:06 AM CDT  
Hey Hoover, my name is Nick and would like to talk to you about your property at 13615 Oak Cabin. I am interested in buying it.
            +12106692029 2022-07-15 10:58:46 AM CDT        How much?        +13464564825 2022-07-15 03:58:48 PM CDT        If you were to get the price you wanted, when would be an ideal time to sell?        +12106692029 2022-07-15 05:20:53 PM CDT        House value is what?</t>
  </si>
  <si>
    <t xml:space="preserve">
![](http://www.podioapilabs.swiftflows.com/images/incoming_small.png)** 25 Jul 2022, 7:33pm**
600k
![](http://www.podioapilabs.swiftflows.com/images/outgoing_small.png)** 25 Jul 2022, 6:21pm**
Good evening Gary , are you in the market to sell Oak Cabin ? I am looking for another rentalhouse in SA
![](http://www.podioapilabs.swiftflows.com/images/outgoing_small.png)** 19 Jul 2022, 11:34am**
Hi Gary , hope all is well. I wanted to reach out in regards to a property in Bexar county . Are you possible in the market to sell ? -Ryan</t>
  </si>
  <si>
    <t xml:space="preserve">  
**From:** New Property **To:** Discovery **Date:** 2022-07-19 **By:** andrew ryan nunez **Count:** 1  
 **From:** Discovery **To:** Follow-up **Date:** 2022-07-26 **By:** andrew ryan nunez **Count:** 2</t>
  </si>
  <si>
    <t>[Send Email](http://www.swiftpod.io/realpod/sendEmailFromLead_reivLight/2165793926?itemType=Contacts)</t>
  </si>
  <si>
    <t>https://podio.com/realtysimplifiedllccom/operations-reivolution-bv501h/apps/seller-leads/items/11806</t>
  </si>
  <si>
    <t>![No Image](https://maps.googleapis.com/maps/api/streetview?size=640x300&amp;callback=initMap&amp;key=AIzaSyC85SAVf1d0NNqM0h2qJ968eoFA5jyoWZg&amp;fov=50&amp;location=13615%20Oak%20Cabin%2C%20San%20Antonio%2C%20Tx%2C%2078232)</t>
  </si>
  <si>
    <t>11805</t>
  </si>
  <si>
    <t>614 North San Dario Avenue</t>
  </si>
  <si>
    <t>78228</t>
  </si>
  <si>
    <t>**[ GOOGLE MAPS ](https://www.google.com/maps/place/+614%20N%20San%20Dario%20Ave%2C%20San%20Antonio%2C%20Tx%2C%2078228)&amp;emsp;&amp;emsp;[ZILLOW PROPERTY DETAILS](http://www.zillow.com/homes/recently_sold/614-N-San-Dario-Ave,-San-Antonio,-Tx,-78228_rb)**</t>
  </si>
  <si>
    <t>[Top](https://podio.com/realtysimplifiedllccom/operations-reivolution-bv501h/apps/seller-leads/items/11805#seller) | [Follow-up](https://podio.com/realtysimplifiedllccom/operations-reivolution-bv501h/apps/seller-leads/items/11805#field-9) | [Communication Logs](https://podio.com/realtysimplifiedllccom/operations-reivolution-bv501h/apps/seller-leads/items/11805#field) | [Questionnaire](https://podio.com/realtysimplifiedllccom/operations-reivolution-bv501h/apps/seller-leads/items/11805#field-3) | [Drip Campaign](https://podio.com/realtysimplifiedllccom/operations-reivolution-bv501h/apps/seller-leads/items/11805#field-2) | [Appointments](https://podio.com/realtysimplifiedllccom/operations-reivolution-bv501h/apps/seller-leads/items/11805#field-5) | [Offer](https://podio.com/realtysimplifiedllccom/operations-reivolution-bv501h/apps/seller-leads/items/11805#field-4 ) | [Contract](https://podio.com/realtysimplifiedllccom/operations-reivolution-bv501h/apps/seller-leads/items/11805#field-8 ) |
[Bottom](https://podio.com/realtysimplifiedllccom/operations-reivolution-bv501h/apps/seller-leads/items/11805#nav-end ) | [Send Email](http://www.swiftpod.io/realpod/sendEmailFromLead_reivLight/2165793686?itemType=Contacts)</t>
  </si>
  <si>
    <t>\--- Batchleads SMS ---
RN 7/19
I spoke to the husband of Maria and he said the properties in  his wife's  name are not for sale, unless we are looking to pay 300k for the property which he knows we are not.  I tried getting around the No rebuttal but they are not interested. He responded to sms with a high number for us to stop reaching out .</t>
  </si>
  <si>
    <t>+13465701122 2022-07-18 09:14:11 AM CDT  
Hey Jimenez, my name is Nick and would like to talk to you about your property at 614 N San Dario Ave. I am interested in buying it.
            +12108332835 2022-07-18 09:15:35 AM CDT        200k</t>
  </si>
  <si>
    <t xml:space="preserve">  
**From:** New Property **To:** Follow-up **Date:** 2022-07-19 **By:** andrew ryan nunez **Count:** 1</t>
  </si>
  <si>
    <t>[Send Email](http://www.swiftpod.io/realpod/sendEmailFromLead_reivLight/2165793686?itemType=Contacts)</t>
  </si>
  <si>
    <t>https://podio.com/realtysimplifiedllccom/operations-reivolution-bv501h/apps/seller-leads/items/11805</t>
  </si>
  <si>
    <t>![No Image](https://maps.googleapis.com/maps/api/streetview?size=640x300&amp;callback=initMap&amp;key=AIzaSyC85SAVf1d0NNqM0h2qJ968eoFA5jyoWZg&amp;fov=50&amp;location=614%20N%20San%20Dario%20Ave%2C%20San%20Antonio%2C%20Tx%2C%2078228)</t>
  </si>
  <si>
    <t>11800</t>
  </si>
  <si>
    <t>5903 Hilary St, Houston, TX 77026</t>
  </si>
  <si>
    <t>77026</t>
  </si>
  <si>
    <t>**[ GOOGLE MAPS ](https://www.google.com/maps/place/+5903%20Hilary%20St%2C%20Houston%2C%20TX%2077026%2C%2077026%20Houston%2C%20TX%2C%20US)&amp;emsp;&amp;emsp;[ZILLOW PROPERTY DETAILS](http://www.zillow.com/homes/recently_sold/5903-Hilary-St,-Houston,-TX-77026,-77026-Houston,-TX,-US_rb)**</t>
  </si>
  <si>
    <t>[Top](https://podio.com/realtysimplifiedllccom/operations-reivolution-bv501h/apps/seller-leads/items/11800#seller) | [Follow-up](https://podio.com/realtysimplifiedllccom/operations-reivolution-bv501h/apps/seller-leads/items/11800#field-9) | [Communication Logs](https://podio.com/realtysimplifiedllccom/operations-reivolution-bv501h/apps/seller-leads/items/11800#field) | [Questionnaire](https://podio.com/realtysimplifiedllccom/operations-reivolution-bv501h/apps/seller-leads/items/11800#field-3) | [Drip Campaign](https://podio.com/realtysimplifiedllccom/operations-reivolution-bv501h/apps/seller-leads/items/11800#field-2) | [Appointments](https://podio.com/realtysimplifiedllccom/operations-reivolution-bv501h/apps/seller-leads/items/11800#field-5) | [Offer](https://podio.com/realtysimplifiedllccom/operations-reivolution-bv501h/apps/seller-leads/items/11800#field-4 ) | [Contract](https://podio.com/realtysimplifiedllccom/operations-reivolution-bv501h/apps/seller-leads/items/11800#field-8 ) |
[Bottom](https://podio.com/realtysimplifiedllccom/operations-reivolution-bv501h/apps/seller-leads/items/11800#nav-end ) | [Send Email](http://www.swiftpod.io/realpod/sendEmailFromLead_reivLight/2165392300?itemType=Contacts)</t>
  </si>
  <si>
    <t>Follow up with the new Seller Lead!;
Follow up with Tyrone Williams</t>
  </si>
  <si>
    <t>Name of Legal Homeowner: Tyrone Williams  
Who did you speak with? Relation? owner´s son  
Address: 5903 Hilary St, Houston, TX 77026  
Type of property? single home  
Timeline? 1 month or so  
Asking price? N/A  
Owner-occupied/vacant:vacant  
Mortgage: paid off  
Motivation: deed issue/getting a divorce/ the property is a headache for him  
Zestimate: $128,800  
Good call back number &amp; time: 713 449 8982--anytime  
Mood of the call: willing to talk--nice gentleman  
ListSource(s):Tax Delinquent  
Notes: I spoke to Tyrone, and he said his mom passed away years ago (Carol Williams? and there´s a Deed  
issue with the property that he doesn´t know how to solve, the property is sitting in limbo, if he could sell the property he would divide the money among 8 more people, family members and the rest he would put it into his checking account, he and his wife used to live in the property back in 2017, it was flooded, he´s in Fl now but he´ll be back to TX within 2 days. the property is in horrible condition.</t>
  </si>
  <si>
    <t>RN 7/19
Ty is going through a separation of 18 years with his wife who currently lives in Florida. Ty is moving back down to Texas to help his father out and then hopefully move down to Hawaii and start a U-Haul truck repair business. He has the ability to work anywhere they is a U-Haul company stationed including Canada . The property has been vacant since 2017 storm and the neighbor has been taking care of the yard. He mentioned up to his knowledge no squatters are currently resting in the house . He wanted to sell the property to the neighbor but due to issue with the deed , no sale .  Shortly after the storm hit , Ty had a RV in the yard and that caught fire - due to the house and RV he decided to move his family to Florida. Ty mentioned everyone has signed paperwork except for the wife of his deceased cousin Rozanne. I will need Ty to forward me Roxanne information to  see if I can help with a resolution .    email ty_will83@hotmail.com</t>
  </si>
  <si>
    <t>Type |  Date  | Recording 
:---: | :---: | :---: 
[Outgoing Call](undefined) | undefined | —
[Outgoing Call](https://podio.com/realtysimplifiedllccom/back-office-reivolution-8ke5s5/apps/communications/items/30331) | 10 Aug 2022, 11:19am | —
[Outgoing Call](https://podio.com/realtysimplifiedllccom/back-office-reivolution-8ke5s5/apps/communications/items/30330) | 10 Aug 2022, 11:18am | —
[Outgoing Call](https://podio.com/realtysimplifiedllccom/back-office-reivolution-8ke5s5/apps/communications/items/30307) | 09 Aug 2022, 4:16pm | —
[Outgoing Call](https://podio.com/realtysimplifiedllccom/back-office-reivolution-8ke5s5/apps/communications/items/30306) | 09 Aug 2022, 4:16pm | —
[Outgoing Call](https://podio.com/realtysimplifiedllccom/back-office-reivolution-8ke5s5/apps/communications/items/30205) | 08 Aug 2022, 1:51pm | —
[Outgoing Call](https://podio.com/realtysimplifiedllccom/back-office-reivolution-8ke5s5/apps/communications/items/30203) | 08 Aug 2022, 1:51pm | —
[Outgoing Call](https://podio.com/realtysimplifiedllccom/back-office-reivolution-8ke5s5/apps/communications/items/30143) | 05 Aug 2022, 1:34pm | —
[Outgoing Call](https://podio.com/realtysimplifiedllccom/back-office-reivolution-8ke5s5/apps/communications/items/30142) | 05 Aug 2022, 1:29pm | [Listen](http://rec.phone.smrt.studio/2010-04-01/Accounts/AC628c46aab1f10744e6b2714cffe352cd/Recordings/RE02e3baf6121c36e20ec7fcc6dee9bc7c)
[Outgoing Call](https://podio.com/realtysimplifiedllccom/back-office-reivolution-8ke5s5/apps/communications/items/30078) | 04 Aug 2022, 2:20pm | —
[Outgoing Call](https://podio.com/realtysimplifiedllccom/back-office-reivolution-8ke5s5/apps/communications/items/30077) | 04 Aug 2022, 2:19pm | —
[Outgoing Call](https://podio.com/realtysimplifiedllccom/back-office-reivolution-8ke5s5/apps/communications/items/29951) | 03 Aug 2022, 1:40pm | —
[Outgoing Call](https://podio.com/realtysimplifiedllccom/back-office-reivolution-8ke5s5/apps/communications/items/29950) | 03 Aug 2022, 1:39pm | —
[Outgoing Call](https://podio.com/realtysimplifiedllccom/back-office-reivolution-8ke5s5/apps/communications/items/29874) | 02 Aug 2022, 4:57pm | [Listen](http://rec.phone.smrt.studio/2010-04-01/Accounts/AC628c46aab1f10744e6b2714cffe352cd/Recordings/RE9f67c38fbee65929140dfd80b4931aba)
[Outgoing Call](https://podio.com/realtysimplifiedllccom/back-office-reivolution-8ke5s5/apps/communications/items/29873) | 02 Aug 2022, 4:56pm | —
[Outgoing Call](https://podio.com/realtysimplifiedllccom/back-office-reivolution-8ke5s5/apps/communications/items/29557) | 28 Jul 2022, 6:24pm | —
[Outgoing Call](https://podio.com/realtysimplifiedllccom/back-office-reivolution-8ke5s5/apps/communications/items/29556) | 28 Jul 2022, 6:23pm | [Listen](http://rec.phone.smrt.studio/2010-04-01/Accounts/AC628c46aab1f10744e6b2714cffe352cd/Recordings/REaed947e74bc7b532e3ab7f5ce16bf986)
[Outgoing Call](https://podio.com/realtysimplifiedllccom/back-office-reivolution-8ke5s5/apps/communications/items/29494) | 28 Jul 2022, 11:02am | [Listen](http://rec.phone.smrt.studio/2010-04-01/Accounts/AC628c46aab1f10744e6b2714cffe352cd/Recordings/REc512dbfd6eee8c605da7412ce38ecd58)
[Outgoing Call](https://podio.com/realtysimplifiedllccom/back-office-reivolution-8ke5s5/apps/communications/items/29493) | 28 Jul 2022, 11:02am | [Listen](http://rec.phone.smrt.studio/2010-04-01/Accounts/AC628c46aab1f10744e6b2714cffe352cd/Recordings/REff15afff01150e16b8eb2a4ade488eae)
[Outgoing Call](https://podio.com/realtysimplifiedllccom/back-office-reivolution-8ke5s5/apps/communications/items/29477) | 27 Jul 2022, 4:56pm | [Listen](http://rec.phone.smrt.studio/2010-04-01/Accounts/AC628c46aab1f10744e6b2714cffe352cd/Recordings/RE0ae481c48f427951361f54c977bef294)
[Outgoing Call](https://podio.com/realtysimplifiedllccom/back-office-reivolution-8ke5s5/apps/communications/items/29415) | 26 Jul 2022, 6:30pm | [Listen](http://rec.phone.smrt.studio/2010-04-01/Accounts/AC628c46aab1f10744e6b2714cffe352cd/Recordings/REcd02052b00d1c2da24bfed062073f55f)
[Outgoing Call](https://podio.com/realtysimplifiedllccom/back-office-reivolution-8ke5s5/apps/communications/items/28831) | 19 Jul 2022, 12:29pm | —
[Outgoing Call](https://podio.com/realtysimplifiedllccom/back-office-reivolution-8ke5s5/apps/communications/items/28830) | 19 Jul 2022, 12:28pm | —
[Outgoing Call](https://podio.com/realtysimplifiedllccom/back-office-reivolution-8ke5s5/apps/communications/items/28818) | 19 Jul 2022, 11:34am | —
[Outgoing Call](https://podio.com/realtysimplifiedllccom/back-office-reivolution-8ke5s5/apps/communications/items/28809) | 19 Jul 2022, 10:52am | —</t>
  </si>
  <si>
    <t xml:space="preserve">
![](http://www.podioapilabs.swiftflows.com/images/outgoing_small.png)** 26 Jul 2022, 6:30pm**
Hey Tyrone , Any updates in regards to Roxannes contact for me. Thanks Ryan
![](http://www.podioapilabs.swiftflows.com/images/outgoing_small.png)** 19 Jul 2022, 1:02pm**
I am calling you 2 minutes - Ryan
![](http://www.podioapilabs.swiftflows.com/images/incoming_small.png)** 19 Jul 2022, 12:56pm**
Any time today
![](http://www.podioapilabs.swiftflows.com/images/outgoing_small.png)** 19 Jul 2022, 12:29pm**
Hi Ty , I feel like I am spamming you. Let me know what time will be best to get on a call . Thanks Ryan
![](http://www.podioapilabs.swiftflows.com/images/outgoing_small.png)** 18 Jul 2022, 2:05pm**
Great! Talk to you soon . -Ryan
![](http://www.podioapilabs.swiftflows.com/images/incoming_small.png)** 18 Jul 2022, 2:03pm**
Sure...
![](http://www.podioapilabs.swiftflows.com/images/incoming_small.png)** 18 Jul 2022, 1:23pm**
No problem he was very professional....besides the deed issue....the house would be sold...my mom dropped the ball before she passed!....so it has been a roller-coaster</t>
  </si>
  <si>
    <t>[Send Email](http://www.swiftpod.io/realpod/sendEmailFromLead_reivLight/2165392300?itemType=Contacts)</t>
  </si>
  <si>
    <t>https://podio.com/realtysimplifiedllccom/operations-reivolution-bv501h/apps/seller-leads/items/11800</t>
  </si>
  <si>
    <t>![No Image](https://maps.googleapis.com/maps/api/streetview?size=640x300&amp;callback=initMap&amp;key=AIzaSyC85SAVf1d0NNqM0h2qJ968eoFA5jyoWZg&amp;fov=50&amp;location=5903%20Hilary%20St%2C%20Houston%2C%20TX%2077026%2C%2077026%20Houston%2C%20TX%2C%20US)</t>
  </si>
  <si>
    <t>713 449 8982</t>
  </si>
  <si>
    <t>11789</t>
  </si>
  <si>
    <t>Jesus Gonzalez (Spanish Speaker)</t>
  </si>
  <si>
    <t>4916 Navigation Blvd, Houston, TX 77011</t>
  </si>
  <si>
    <t>**[ GOOGLE MAPS ](https://www.google.com/maps/place/+4916%20Navigation%20Blvd%2C%20Houston%2C%20TX%2077011%2C%2077011%20Houston%2C%20TX%2C%20US)&amp;emsp;&amp;emsp;[ZILLOW PROPERTY DETAILS](http://www.zillow.com/homes/recently_sold/4916-Navigation-Blvd,-Houston,-TX-77011,-77011-Houston,-TX,-US_rb)**</t>
  </si>
  <si>
    <t>[Top](https://podio.com/realtysimplifiedllccom/operations-reivolution-bv501h/apps/seller-leads/items/11789#seller) | [Follow-up](https://podio.com/realtysimplifiedllccom/operations-reivolution-bv501h/apps/seller-leads/items/11789#field-9) | [Communication Logs](https://podio.com/realtysimplifiedllccom/operations-reivolution-bv501h/apps/seller-leads/items/11789#field) | [Questionnaire](https://podio.com/realtysimplifiedllccom/operations-reivolution-bv501h/apps/seller-leads/items/11789#field-3) | [Drip Campaign](https://podio.com/realtysimplifiedllccom/operations-reivolution-bv501h/apps/seller-leads/items/11789#field-2) | [Appointments](https://podio.com/realtysimplifiedllccom/operations-reivolution-bv501h/apps/seller-leads/items/11789#field-5) | [Offer](https://podio.com/realtysimplifiedllccom/operations-reivolution-bv501h/apps/seller-leads/items/11789#field-4 ) | [Contract](https://podio.com/realtysimplifiedllccom/operations-reivolution-bv501h/apps/seller-leads/items/11789#field-8 ) |
[Bottom](https://podio.com/realtysimplifiedllccom/operations-reivolution-bv501h/apps/seller-leads/items/11789#nav-end ) | [Send Email](http://www.swiftpod.io/realpod/sendEmailFromLead_reivLight/2163788952?itemType=Contacts)</t>
  </si>
  <si>
    <t>Follow up with the new Seller Lead!;
Follow up with Jesus Gonzalez (Spanish Speaker)</t>
  </si>
  <si>
    <t>Name of Legal Homeowner: Jesus Gonzalez (Spanish Speaker)  
Who did you speak with? Relation? owner  
Address: 4916 Navigation Blvd, Houston, TX 77011  
Type of property? Commercial property  
Timeline? Asap  
Asking price? 3 million USD  
Owner-occupied/vacant: functioning  
Mortgage: paid off  
Motivation: getting older, he´s retired, he´s tired of it  
Zestimate: N/A  
Good call back number &amp; time: 7am-5pm--7139269765--Business phone  
Mood of the call: willing to talk  
ListSource(s):N/A  
Notes: I spoke to the owner, he´s not selling his residential but his  
mechanic and tire repair shop, he´s had it for 30 years but he´s tired  
and wants to get retired with some more money</t>
  </si>
  <si>
    <t>RN 7/26
Jesus wants a fortune for his shop- 3 million to be exact - The money will help him live the rest of his days he said .</t>
  </si>
  <si>
    <t xml:space="preserve">  
**From:** New Property **To:** Discovery **Date:** 2022-07-19 **By:** andrew ryan nunez **Count:** 1  
 **From:** Discovery **To:** Follow-up **Date:** 2022-07-28 **By:** andrew ryan nunez **Count:** 2</t>
  </si>
  <si>
    <t>[Send Email](http://www.swiftpod.io/realpod/sendEmailFromLead_reivLight/2163788952?itemType=Contacts)</t>
  </si>
  <si>
    <t>https://podio.com/realtysimplifiedllccom/operations-reivolution-bv501h/apps/seller-leads/items/11789</t>
  </si>
  <si>
    <t>![No Image](https://maps.googleapis.com/maps/api/streetview?size=640x300&amp;callback=initMap&amp;key=AIzaSyC85SAVf1d0NNqM0h2qJ968eoFA5jyoWZg&amp;fov=50&amp;location=4916%20Navigation%20Blvd%2C%20Houston%2C%20TX%2077011%2C%2077011%20Houston%2C%20TX%2C%20US)</t>
  </si>
  <si>
    <t>7139269765</t>
  </si>
  <si>
    <t>7139234348</t>
  </si>
  <si>
    <t>11788</t>
  </si>
  <si>
    <t>227 Donella Drive</t>
  </si>
  <si>
    <t>**[ GOOGLE MAPS ](https://www.google.com/maps/place/+227%20Donella%20Dr%2C%20San%20Antonio%2C%20Tx%2C%2078232)&amp;emsp;&amp;emsp;[ZILLOW PROPERTY DETAILS](http://www.zillow.com/homes/recently_sold/227-Donella-Dr,-San-Antonio,-Tx,-78232_rb)**</t>
  </si>
  <si>
    <t>[Top](https://podio.com/realtysimplifiedllccom/operations-reivolution-bv501h/apps/seller-leads/items/11788#seller) | [Follow-up](https://podio.com/realtysimplifiedllccom/operations-reivolution-bv501h/apps/seller-leads/items/11788#field-9) | [Communication Logs](https://podio.com/realtysimplifiedllccom/operations-reivolution-bv501h/apps/seller-leads/items/11788#field) | [Questionnaire](https://podio.com/realtysimplifiedllccom/operations-reivolution-bv501h/apps/seller-leads/items/11788#field-3) | [Drip Campaign](https://podio.com/realtysimplifiedllccom/operations-reivolution-bv501h/apps/seller-leads/items/11788#field-2) | [Appointments](https://podio.com/realtysimplifiedllccom/operations-reivolution-bv501h/apps/seller-leads/items/11788#field-5) | [Offer](https://podio.com/realtysimplifiedllccom/operations-reivolution-bv501h/apps/seller-leads/items/11788#field-4 ) | [Contract](https://podio.com/realtysimplifiedllccom/operations-reivolution-bv501h/apps/seller-leads/items/11788#field-8 ) |
[Bottom](https://podio.com/realtysimplifiedllccom/operations-reivolution-bv501h/apps/seller-leads/items/11788#nav-end ) | [Send Email](http://www.swiftpod.io/realpod/sendEmailFromLead_reivLight/2163788014?itemType=Contacts)</t>
  </si>
  <si>
    <t>Follow up with the new Seller Lead!;
Escrow Procedure - Assign Task for Future Date - See details below;
Follow up with Peterson Gene</t>
  </si>
  <si>
    <t>\--- Batchleads SMS --- Gene responded 980,000 and he would consider selling</t>
  </si>
  <si>
    <t>Type |  Date  | Recording 
:---: | :---: | :---: 
[Outgoing Call](https://podio.com/realtysimplifiedllccom/back-office-reivolution-8ke5s5/apps/communications/items/28656) | 15 Jul 2022, 4:10pm | [Listen](http://rec.phone.smrt.studio/2010-04-01/Accounts/AC628c46aab1f10744e6b2714cffe352cd/Recordings/REcde6b76c635c6d6ea80fc09d5d8ce5be)</t>
  </si>
  <si>
    <t>+13465700884 2022-07-15 10:52:26 AM CDT  
Hi Peterson. This is Nick a local investor. Looking to purchase a few properties like yours at 227 Donella Dr.
            +12108674007 2022-07-15 12:09:54 PM CDT        $980000</t>
  </si>
  <si>
    <t xml:space="preserve">
![](http://www.podioapilabs.swiftflows.com/images/incoming_small.png)** 19 Jul 2022, 3:27pm**
Where would I live? Why in the hell would I do that? Every damn day this is happening. If you have $980000 I might think about it.
![](http://www.podioapilabs.swiftflows.com/images/outgoing_small.png)** 19 Jul 2022, 3:00pm**
Hello Mr. Peterson . My name is Ryan and I am looking for another rentalhouse in Bexar county. Are you in the market to sell Donella Drive by chance</t>
  </si>
  <si>
    <t xml:space="preserve">  
**From:** New Property **To:** Discovery **Date:** 2022-07-19 **By:** andrew ryan nunez **Count:** 1  
 **From:** Discovery **To:** Follow-up **Date:** 2022-07-19 **By:** andrew ryan nunez **Count:** 2</t>
  </si>
  <si>
    <t>[Send Email](http://www.swiftpod.io/realpod/sendEmailFromLead_reivLight/2163788014?itemType=Contacts)</t>
  </si>
  <si>
    <t>https://podio.com/realtysimplifiedllccom/operations-reivolution-bv501h/apps/seller-leads/items/11788</t>
  </si>
  <si>
    <t>![No Image](https://maps.googleapis.com/maps/api/streetview?size=640x300&amp;callback=initMap&amp;key=AIzaSyC85SAVf1d0NNqM0h2qJ968eoFA5jyoWZg&amp;fov=50&amp;location=227%20Donella%20Dr%2C%20San%20Antonio%2C%20Tx%2C%2078232)</t>
  </si>
  <si>
    <t>11782</t>
  </si>
  <si>
    <t>209 Arbor St, Baytown, TX 77520</t>
  </si>
  <si>
    <t>**[ GOOGLE MAPS ](https://www.google.com/maps/place/+209%20Arbor%20St%2C%20Baytown%2C%20TX%2077520%2C%2077520%20Baytown%2C%20TX%2C%20US)&amp;emsp;&amp;emsp;[ZILLOW PROPERTY DETAILS](http://www.zillow.com/homes/recently_sold/209-Arbor-St,-Baytown,-TX-77520,-77520-Baytown,-TX,-US_rb)**</t>
  </si>
  <si>
    <t>[Top](https://podio.com/realtysimplifiedllccom/operations-reivolution-bv501h/apps/seller-leads/items/11782#seller) | [Follow-up](https://podio.com/realtysimplifiedllccom/operations-reivolution-bv501h/apps/seller-leads/items/11782#field-9) | [Communication Logs](https://podio.com/realtysimplifiedllccom/operations-reivolution-bv501h/apps/seller-leads/items/11782#field) | [Questionnaire](https://podio.com/realtysimplifiedllccom/operations-reivolution-bv501h/apps/seller-leads/items/11782#field-3) | [Drip Campaign](https://podio.com/realtysimplifiedllccom/operations-reivolution-bv501h/apps/seller-leads/items/11782#field-2) | [Appointments](https://podio.com/realtysimplifiedllccom/operations-reivolution-bv501h/apps/seller-leads/items/11782#field-5) | [Offer](https://podio.com/realtysimplifiedllccom/operations-reivolution-bv501h/apps/seller-leads/items/11782#field-4 ) | [Contract](https://podio.com/realtysimplifiedllccom/operations-reivolution-bv501h/apps/seller-leads/items/11782#field-8 ) |
[Bottom](https://podio.com/realtysimplifiedllccom/operations-reivolution-bv501h/apps/seller-leads/items/11782#nav-end ) | [Send Email](http://www.swiftpod.io/realpod/sendEmailFromLead_reivLight/2163582784?itemType=Contacts)</t>
  </si>
  <si>
    <t>Follow up with the new Seller Lead!;
Follow up with Valentin Savinon (Spanish Speaker)</t>
  </si>
  <si>
    <t>Name of Legal Homeowner: Valentin Savinon (Spanish Speaker)  
Who did you speak with? Relation? Legal owner  
Address: 209 Arbor St, Baytown, TX 77520 (intended property)  
Type of property? Vacant Lot  
Timeline? less than a month  
Asking price? no less than 50K  
Owner-occupied/vacant: Vacant  
Mortgage: paid off  
Motivation: Invest in a Tacos Restaurant  
Zestimate: $59,000  
Good call back number &amp; time: anytime---832 896 1584  
Mood of the call: nice guy willing to talk  
ListSource(s): Tax Delinquent  
Notes: I spoke to the owner, and he´s willing to sell his Lot plus 2 more properties; 7321 Harlem St, Baytown, TX 77521-- (son occupied) there´s a trailer home on it, he´s just waiting for his son to find another place to sell the Empty Lot as well, this one is paid off, and the asking price would be between 50-57K according to the last appraisal. 2507 Harris St, Baytown, TX 77521: his residential, he´s also thinking of selling to buy another home, this home has 3bds, 2 baths plus 1 additional Lot, this one has still a pending mortgage of approximately 6K, I asked him if he would consider selling everything in a combo and he said he may or may not, we have to negotiate with him. he´s got some offers under the table from other guys too but no contract in place yet.</t>
  </si>
  <si>
    <t>RN 7/15
I  reached out to Valentin and I figured out his plan . He wants to help his wife , who is currently a cook at a Mexican restaurant and build up their own business. Valentin has 3 properties 2 of which are lots . First lot on 209 Arbor St, Baytown, TX 77520 is surrounded by other lots . He wants to sell his lot at Arbor to have funds to start the business for his wife . He has another lot on 7321 Harlem St, Baytown, TX 77521 that currently has 2 mobile homes. When he sells the lot on Harlem it will be without trailers just the land. And finally there is 2507 Harris St, Baytown, TX 77521. This is where Valentin lives and he said he has updated everything inside and outside of the property . He bought the property back in 2016 and updated the kitchen , bath , roof , siding , electrical panel . He will only sell Harris property once he understands where his wife's restaurant will be located . He has no clue of the distance from the house , so it all depends on how much driving is needed
back and forth from the house to the  new business . I will follow up in prop stream for  the land value</t>
  </si>
  <si>
    <t>Type |  Date  | Recording 
:---: | :---: | :---: 
[Outgoing Call](https://podio.com/realtysimplifiedllccom/back-office-reivolution-8ke5s5/apps/communications/items/28627) | 15 Jul 2022, 2:35pm | [Listen](http://rec.phone.smrt.studio/2010-04-01/Accounts/AC628c46aab1f10744e6b2714cffe352cd/Recordings/RE2b16312997c2b336f2d36fe233eca163)</t>
  </si>
  <si>
    <t xml:space="preserve">  
**From:** New Property **To:** Follow-up **Date:** 2022-07-15 **By:** andrew ryan nunez **Count:** 1</t>
  </si>
  <si>
    <t>[Send Email](http://www.swiftpod.io/realpod/sendEmailFromLead_reivLight/2163582784?itemType=Contacts)</t>
  </si>
  <si>
    <t>https://podio.com/realtysimplifiedllccom/operations-reivolution-bv501h/apps/seller-leads/items/11782</t>
  </si>
  <si>
    <t>![No Image](https://maps.googleapis.com/maps/api/streetview?size=640x300&amp;callback=initMap&amp;key=AIzaSyC85SAVf1d0NNqM0h2qJ968eoFA5jyoWZg&amp;fov=50&amp;location=209%20Arbor%20St%2C%20Baytown%2C%20TX%2077520%2C%2077520%20Baytown%2C%20TX%2C%20US)</t>
  </si>
  <si>
    <t>832 896 1584</t>
  </si>
  <si>
    <t>11774</t>
  </si>
  <si>
    <t>Bruce L Bullock</t>
  </si>
  <si>
    <t>2706 Canfield Street</t>
  </si>
  <si>
    <t>**[ GOOGLE MAPS ](https://www.google.com/maps/place/+2706%20Canfield%20St%20%23%205%2C%20Houston%2C%20Tx%2C%2077004)&amp;emsp;&amp;emsp;[ZILLOW PROPERTY DETAILS](http://www.zillow.com/homes/recently_sold/2706-Canfield-St-#-5,-Houston,-Tx,-77004_rb)**</t>
  </si>
  <si>
    <t>[Top](https://podio.com/realtysimplifiedllccom/operations-reivolution-bv501h/apps/seller-leads/items/11774#seller) | [Follow-up](https://podio.com/realtysimplifiedllccom/operations-reivolution-bv501h/apps/seller-leads/items/11774#field-9) | [Communication Logs](https://podio.com/realtysimplifiedllccom/operations-reivolution-bv501h/apps/seller-leads/items/11774#field) | [Questionnaire](https://podio.com/realtysimplifiedllccom/operations-reivolution-bv501h/apps/seller-leads/items/11774#field-3) | [Drip Campaign](https://podio.com/realtysimplifiedllccom/operations-reivolution-bv501h/apps/seller-leads/items/11774#field-2) | [Appointments](https://podio.com/realtysimplifiedllccom/operations-reivolution-bv501h/apps/seller-leads/items/11774#field-5) | [Offer](https://podio.com/realtysimplifiedllccom/operations-reivolution-bv501h/apps/seller-leads/items/11774#field-4 ) | [Contract](https://podio.com/realtysimplifiedllccom/operations-reivolution-bv501h/apps/seller-leads/items/11774#field-8 ) |
[Bottom](https://podio.com/realtysimplifiedllccom/operations-reivolution-bv501h/apps/seller-leads/items/11774#nav-end ) | [Send Email](http://www.swiftpod.io/realpod/sendEmailFromLead_reivLight/2162659833?itemType=Contacts)</t>
  </si>
  <si>
    <t>camp_12_07082022_SMSA01</t>
  </si>
  <si>
    <t>Follow up with the new Seller Lead!;
Follow up with Bruce L Bullock</t>
  </si>
  <si>
    <t>Wants $350K.
4 x units - $650
Not wiling to budge; talks a lot; send offer and see what he says
Offer better at $250K</t>
  </si>
  <si>
    <t>+13462205714 2022-07-13 04:30:35 PM CDT  
Hi, I hope I have the right # for Bruce L, who owns 2706 Canfield St # 5. Would you sell it for a good price? I'm Nick btw.
            +17138589501 2022-07-13 04:34:34 PM CDT        I'm William Bullock the owner. I've been offered $350k if you can top that I'm interested.</t>
  </si>
  <si>
    <t xml:space="preserve">  
**From:** New Property **To:** Discovery **Date:** 2022-07-14 **By:** Nakul Kongovi **Count:** 1  
 **From:** Discovery **To:** Follow-up **Date:** 2022-07-14 **By:** Nakul Kongovi **Count:** 2</t>
  </si>
  <si>
    <t>[Send Email](http://www.swiftpod.io/realpod/sendEmailFromLead_reivLight/2162659833?itemType=Contacts)</t>
  </si>
  <si>
    <t>https://podio.com/realtysimplifiedllccom/operations-reivolution-bv501h/apps/seller-leads/items/11774</t>
  </si>
  <si>
    <t>![No Image](https://maps.googleapis.com/maps/api/streetview?size=640x300&amp;callback=initMap&amp;key=AIzaSyC85SAVf1d0NNqM0h2qJ968eoFA5jyoWZg&amp;fov=50&amp;location=2706%20Canfield%20St%20%23%205%2C%20Houston%2C%20Tx%2C%2077004)</t>
  </si>
  <si>
    <t>11765</t>
  </si>
  <si>
    <t xml:space="preserve"> 94 LEWIS ST, San Antonio, TX 78212</t>
  </si>
  <si>
    <t>78212</t>
  </si>
  <si>
    <t>**[ GOOGLE MAPS ](https://www.google.com/maps/place/+94%20LEWIS%20ST%2C%20San%20Antonio%2C%20TX%2078212%2C%2078212%20San%20Antonio%2C%20TX%2C%20US)&amp;emsp;&amp;emsp;[ZILLOW PROPERTY DETAILS](http://www.zillow.com/homes/recently_sold/94-LEWIS-ST,-San-Antonio,-TX-78212,-78212-San-Antonio,-TX,-US_rb)**</t>
  </si>
  <si>
    <t>[Top](https://podio.com/realtysimplifiedllccom/operations-reivolution-bv501h/apps/seller-leads/items/11765#seller) | [Follow-up](https://podio.com/realtysimplifiedllccom/operations-reivolution-bv501h/apps/seller-leads/items/11765#field-9) | [Communication Logs](https://podio.com/realtysimplifiedllccom/operations-reivolution-bv501h/apps/seller-leads/items/11765#field) | [Questionnaire](https://podio.com/realtysimplifiedllccom/operations-reivolution-bv501h/apps/seller-leads/items/11765#field-3) | [Drip Campaign](https://podio.com/realtysimplifiedllccom/operations-reivolution-bv501h/apps/seller-leads/items/11765#field-2) | [Appointments](https://podio.com/realtysimplifiedllccom/operations-reivolution-bv501h/apps/seller-leads/items/11765#field-5) | [Offer](https://podio.com/realtysimplifiedllccom/operations-reivolution-bv501h/apps/seller-leads/items/11765#field-4 ) | [Contract](https://podio.com/realtysimplifiedllccom/operations-reivolution-bv501h/apps/seller-leads/items/11765#field-8 ) |
[Bottom](https://podio.com/realtysimplifiedllccom/operations-reivolution-bv501h/apps/seller-leads/items/11765#nav-end ) | [Send Email](http://www.swiftpod.io/realpod/sendEmailFromLead_reivLight/2161434109?itemType=Contacts)</t>
  </si>
  <si>
    <t>Name of Legal Homeowner: Renato Constanzo  
Who did you speak with? Relation? owner  
Address: 94 LEWIS ST, San Antonio, TX 78212  
Type of property? Single-family residence  
Timeline? 1 month  
Asking price? 500K  
Owner-occupied/vacant: Vacant  
Mortgage: 460K mortgage  
Motivation: unfinished Airbnb project he had in mind so that he could rent it out but it didn´t pass the inspection since the guy in charge  
of remodeling did a couple of things wrong and he doesn´t want to invest in it anymore--he used the money left already into another project.  
Zestimate: $450,000  
Good call back number &amp; time: 210 722 2157--anytime  
Mood of the call: very talkative  
ListSource(s):Code Violations  
Notes: I spoke to the owner and said he´s ready to sell fast since the project  
he had in mind is unfinished, the property is listed in the MLS thru an agent.</t>
  </si>
  <si>
    <t>3 units
1st floor 4-4
2nd floor 4-4
3rd floor 2-1
Interior work that needs to be done &gt;
-framing on the first floor redone -  one side foundation dipped
-  interior walls need work
\- replace the windows - due to homeless  breaking the windows
-electrical
\- plumbing
\- flooring  sheet rock the walls &amp; / kitchen cabinets &amp; bathrooms
needs all interior work .
Seller mentioned he estimates the job will cost 300k to complete
he is open to partnering up to complete the work or sell for the mortgage amount of 460k
He also mentioned Owners finance as a possibility if that was something we wanted to do .
He was planning to use the property as a Airbnb and he estimated that the property will earn 20-25k per month  
20-25k per month  
His estimation is 900k arv after completion  
The property is gated brand new fence
The current MLS Realtor agreement has expired but the agent has asked him for an extra month to find a buyer</t>
  </si>
  <si>
    <t>Type |  Date  | Recording 
:---: | :---: | :---: 
[Outgoing Call](https://podio.com/realtysimplifiedllccom/back-office-reivolution-8ke5s5/apps/communications/items/28532) | 14 Jul 2022, 4:51pm | [Listen](http://rec.phone.smrt.studio/2010-04-01/Accounts/AC628c46aab1f10744e6b2714cffe352cd/Recordings/RE82bae29f91b0c7c9517487ed9a85fb0d)
[Incoming Call](https://podio.com/realtysimplifiedllccom/back-office-reivolution-8ke5s5/apps/communications/items/28452) | 13 Jul 2022, 5:50pm | [Listen](http://rec.phone.smrt.studio/2010-04-01/Accounts/AC628c46aab1f10744e6b2714cffe352cd/Recordings/REdda8d6964f8fad603469c866c5b5a1d7)
[Outgoing Call](https://podio.com/realtysimplifiedllccom/back-office-reivolution-8ke5s5/apps/communications/items/28451) | 13 Jul 2022, 5:49pm | —</t>
  </si>
  <si>
    <t xml:space="preserve">
![](http://www.podioapilabs.swiftflows.com/images/outgoing_small.png)** 14 Jul 2022, 4:58pm**
Interested in 94 Lewis
![](http://www.podioapilabs.swiftflows.com/images/outgoing_small.png)** 14 Jul 2022, 4:57pm**
[nakul@realtysimplifiedllc.com](mailto:nakul@realtysimplifiedllc.com)</t>
  </si>
  <si>
    <t>Multi Family More than 10 units</t>
  </si>
  <si>
    <t xml:space="preserve">  
**From:** New Property **To:** Follow-up **Date:** 2022-07-13 **By:** andrew ryan nunez **Count:** 1  
 **From:** Follow-up **To:** Acquisitions Endorsement **Date:** 2022-07-13 **By:** andrew ryan nunez **Count:** 2  
 **From:** Acquisitions Endorsement **To:** Follow-up **Date:** 2022-07-15 **By:** Nakul Kongovi **Count:** 3</t>
  </si>
  <si>
    <t>[Send Email](http://www.swiftpod.io/realpod/sendEmailFromLead_reivLight/2161434109?itemType=Contacts)</t>
  </si>
  <si>
    <t>https://podio.com/realtysimplifiedllccom/operations-reivolution-bv501h/apps/seller-leads/items/11765</t>
  </si>
  <si>
    <t>![No Image](https://maps.googleapis.com/maps/api/streetview?size=640x300&amp;callback=initMap&amp;key=AIzaSyC85SAVf1d0NNqM0h2qJ968eoFA5jyoWZg&amp;fov=50&amp;location=94%20LEWIS%20ST%2C%20San%20Antonio%2C%20TX%2078212%2C%2078212%20San%20Antonio%2C%20TX%2C%20US)</t>
  </si>
  <si>
    <t>210 722 2157</t>
  </si>
  <si>
    <t>renato.texas@gmail.com</t>
  </si>
  <si>
    <t>11751</t>
  </si>
  <si>
    <t>311 Stace St, San Antonio, TX 78204</t>
  </si>
  <si>
    <t>78204</t>
  </si>
  <si>
    <t>**[ GOOGLE MAPS ](https://www.google.com/maps/place/+311%20Stace%20St%2C%20San%20Antonio%2C%20TX%2078204%2C%2078204%20San%20Antonio%2C%20TX%2C%20US)&amp;emsp;&amp;emsp;[ZILLOW PROPERTY DETAILS](http://www.zillow.com/homes/recently_sold/311-Stace-St,-San-Antonio,-TX-78204,-78204-San-Antonio,-TX,-US_rb)**</t>
  </si>
  <si>
    <t>[Top](https://podio.com/realtysimplifiedllccom/operations-reivolution-bv501h/apps/seller-leads/items/11751#seller) | [Follow-up](https://podio.com/realtysimplifiedllccom/operations-reivolution-bv501h/apps/seller-leads/items/11751#field-9) | [Communication Logs](https://podio.com/realtysimplifiedllccom/operations-reivolution-bv501h/apps/seller-leads/items/11751#field) | [Questionnaire](https://podio.com/realtysimplifiedllccom/operations-reivolution-bv501h/apps/seller-leads/items/11751#field-3) | [Drip Campaign](https://podio.com/realtysimplifiedllccom/operations-reivolution-bv501h/apps/seller-leads/items/11751#field-2) | [Appointments](https://podio.com/realtysimplifiedllccom/operations-reivolution-bv501h/apps/seller-leads/items/11751#field-5) | [Offer](https://podio.com/realtysimplifiedllccom/operations-reivolution-bv501h/apps/seller-leads/items/11751#field-4 ) | [Contract](https://podio.com/realtysimplifiedllccom/operations-reivolution-bv501h/apps/seller-leads/items/11751#field-8 ) |
[Bottom](https://podio.com/realtysimplifiedllccom/operations-reivolution-bv501h/apps/seller-leads/items/11751#nav-end ) | [Send Email](http://www.swiftpod.io/realpod/sendEmailFromLead_reivLight/2159832314?itemType=Contacts)</t>
  </si>
  <si>
    <t>Follow up with the new Seller Lead!;
Follow up with Gilbert Galvan</t>
  </si>
  <si>
    <t>Name of Legal Homeowner: Gilbert Galvan  
Who did you speak with? Relation? owner  
Address: 311 Stace St, San Antonio, TX 78204  
Type of property? single home  
Timeline? N/A  
Asking price? N/A  
Owner-occupied/vacant: owner-occupied  
Mortgage: N/A  
Motivation: thought about selling to buy a bigger home  
Zestimate: $121,100  
Good call back number &amp; time: [210 260 2495](tel:2102602495)  
Mood of the call: responses were short  
ListSource(s): N/A  
Notes: I spoke to the owner, expressed about selling in the past, owned more properties  
but got rid of them.</t>
  </si>
  <si>
    <t>RN 7/12 correct number [210 260 2495](tel:2102602495)
7/12  RN
Mr. Gilbert talked to me for a little bit. He stated that he sold all his rental properties because he was tired of dealing with the tenants . (6 properties ). When I asked him about Stacey property he said he wasn't looking to sell because he loves the area and he agreed with me that the house will most likely be his forever home . If he was to sell he mentioned he will stay in Bexar county .  He wasn't interested in selling so I let him go and mentioned I will follow up with him in the future .</t>
  </si>
  <si>
    <t>Type |  Date  | Recording 
:---: | :---: | :---: 
[Outgoing Call](https://podio.com/realtysimplifiedllccom/back-office-reivolution-8ke5s5/apps/communications/items/28344) | 12 Jul 2022, 1:31pm | [Listen](http://rec.phone.smrt.studio/2010-04-01/Accounts/AC628c46aab1f10744e6b2714cffe352cd/Recordings/RE62bb4e1d8c8329faca1b2570e678931f)
[Outgoing Call](https://podio.com/realtysimplifiedllccom/back-office-reivolution-8ke5s5/apps/communications/items/28343) | 12 Jul 2022, 1:30pm | [Listen](http://rec.phone.smrt.studio/2010-04-01/Accounts/AC628c46aab1f10744e6b2714cffe352cd/Recordings/REecbf07fa0c10e133608c6d2577965f71)
[Outgoing Call](https://podio.com/realtysimplifiedllccom/back-office-reivolution-8ke5s5/apps/communications/items/28342) | 12 Jul 2022, 1:29pm | [Listen](http://rec.phone.smrt.studio/2010-04-01/Accounts/AC628c46aab1f10744e6b2714cffe352cd/Recordings/REfd04d5a104a3cbbc1189e18a010e2a78)</t>
  </si>
  <si>
    <t xml:space="preserve">
</t>
  </si>
  <si>
    <t xml:space="preserve">  
**From:** New Property **To:** Discovery **Date:** 2022-07-12 **By:** andrew ryan nunez **Count:** 1  
 **From:** Discovery **To:** Follow-up **Date:** 2022-07-12 **By:** andrew ryan nunez **Count:** 2</t>
  </si>
  <si>
    <t>[Send Email](http://www.swiftpod.io/realpod/sendEmailFromLead_reivLight/2159832314?itemType=Contacts)</t>
  </si>
  <si>
    <t>https://podio.com/realtysimplifiedllccom/operations-reivolution-bv501h/apps/seller-leads/items/11751</t>
  </si>
  <si>
    <t>![No Image](https://maps.googleapis.com/maps/api/streetview?size=640x300&amp;callback=initMap&amp;key=AIzaSyC85SAVf1d0NNqM0h2qJ968eoFA5jyoWZg&amp;fov=50&amp;location=311%20Stace%20St%2C%20San%20Antonio%2C%20TX%2078204%2C%2078204%20San%20Antonio%2C%20TX%2C%20US)</t>
  </si>
  <si>
    <t>210 735 5075</t>
  </si>
  <si>
    <t>Summary No.</t>
  </si>
  <si>
    <t>Duration:</t>
  </si>
  <si>
    <t>Duration in Minutes</t>
  </si>
  <si>
    <t>Summary duration in minutes</t>
  </si>
  <si>
    <t>Channel</t>
  </si>
  <si>
    <t>Duration(Call Length)</t>
  </si>
  <si>
    <t>Row Labels</t>
  </si>
  <si>
    <t>Grand Total</t>
  </si>
  <si>
    <t>Sum of Duration in Minutes</t>
  </si>
  <si>
    <t>Column Labels</t>
  </si>
  <si>
    <t>Received/Not R</t>
  </si>
  <si>
    <t>Count of Received/Not R</t>
  </si>
  <si>
    <t>Mean</t>
  </si>
  <si>
    <t>Standard Error</t>
  </si>
  <si>
    <t>Median</t>
  </si>
  <si>
    <t>Mode</t>
  </si>
  <si>
    <t>Standard Deviation</t>
  </si>
  <si>
    <t>Range</t>
  </si>
  <si>
    <t>Minimum</t>
  </si>
  <si>
    <t>Maximum</t>
  </si>
  <si>
    <t>Count</t>
  </si>
  <si>
    <t>Not Received</t>
  </si>
  <si>
    <t>Total Outbound Calls Made</t>
  </si>
  <si>
    <t>Outbound calls with status busy/no answer also has duration</t>
  </si>
  <si>
    <t>Total Outbound Calls Answered</t>
  </si>
  <si>
    <t>Analysis of Dataset</t>
  </si>
  <si>
    <t>Call duration in minutes per agent</t>
  </si>
  <si>
    <t xml:space="preserve">Nakul Kongovi </t>
  </si>
  <si>
    <t>164 outliers present</t>
  </si>
  <si>
    <t>Outliers in the DATASET- Outbound Status Column (Comm. Sheet)</t>
  </si>
  <si>
    <t>Call duration - 0 to 1 min</t>
  </si>
  <si>
    <t>Call duration - 1 to 5 mins</t>
  </si>
  <si>
    <t>Call duration - 5 to 10 mins</t>
  </si>
  <si>
    <t>Duration in Minutes- Toolpak Analysis</t>
  </si>
  <si>
    <t>Communications Table -  Analysis of Dataset</t>
  </si>
  <si>
    <t>Outbound - Answered</t>
  </si>
  <si>
    <t>Outbound - Busy/No Answer</t>
  </si>
  <si>
    <t>Outbound - Voice Mail</t>
  </si>
  <si>
    <t>Seller Leads Analysis</t>
  </si>
  <si>
    <t xml:space="preserve">Follow Up </t>
  </si>
  <si>
    <t xml:space="preserve">Texas </t>
  </si>
  <si>
    <t>Count of Stage</t>
  </si>
  <si>
    <t>Sum of Call Counter</t>
  </si>
  <si>
    <t>Sum of SMS Counter</t>
  </si>
  <si>
    <t>Count of Campaign</t>
  </si>
  <si>
    <t>Sum of has Next Follow-Up</t>
  </si>
  <si>
    <t>Sum of has Last Contact Made</t>
  </si>
  <si>
    <t>Sum of Tasks</t>
  </si>
  <si>
    <t>Stage Value</t>
  </si>
  <si>
    <t>Motivation Value</t>
  </si>
  <si>
    <t xml:space="preserve">Motivation </t>
  </si>
  <si>
    <t>Outbound Calls Duration in  Minutes</t>
  </si>
  <si>
    <t>Outliers (Pls SEE THE SCATTER PLOT CAREFULLY)</t>
  </si>
  <si>
    <t xml:space="preserve">On Call Duration - 0 , We Have </t>
  </si>
  <si>
    <t xml:space="preserve">Appointment Booked, Follow up and Contract sign dots </t>
  </si>
  <si>
    <t>(So, its an outlier becuase with even having call conversation how has the customer Signed the contract)</t>
  </si>
  <si>
    <t>Inferences can be drawn from all the charts in Seller Leads Insights</t>
  </si>
  <si>
    <t xml:space="preserve">We have a follow up at 450 min, which doesn't makes sense </t>
  </si>
  <si>
    <t>1 to 5 min</t>
  </si>
  <si>
    <t>Appointment- Booked</t>
  </si>
  <si>
    <t>Most Important Insight</t>
  </si>
  <si>
    <t>0-1 min</t>
  </si>
  <si>
    <t>Stage 1</t>
  </si>
  <si>
    <t>Stage2</t>
  </si>
  <si>
    <t>Stage 3</t>
  </si>
  <si>
    <t>5 min</t>
  </si>
  <si>
    <t>Stage 2</t>
  </si>
  <si>
    <t>Outbound Calls Duration in  Minutes for Sellers Only</t>
  </si>
  <si>
    <t>Call duration - 10 mins - 30 mins</t>
  </si>
  <si>
    <t>Call duration -  30 mins +</t>
  </si>
  <si>
    <t>Contacts2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</si>
</sst>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mm"/>
    <numFmt numFmtId="165" formatCode="yyyy/mm/dd"/>
    <numFmt numFmtId="166" formatCode="[$-F800]dddd\,\ mmmm\ dd\,\ yyyy"/>
    <numFmt numFmtId="167" formatCode="[$-F400]h:mm:ss\ AM/PM"/>
  </numFmts>
  <fonts count="7">
    <font>
      <sz val="11"/>
      <color theme="1"/>
      <name val="Calibri"/>
      <family val="2"/>
      <scheme val="minor"/>
    </font>
    <font>
      <sz val="11"/>
      <name val="Calibri"/>
    </font>
    <font>
      <b/>
      <sz val="11"/>
      <color theme="0"/>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b/>
      <i/>
      <sz val="11"/>
      <color rgb="FFFFFF00"/>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9"/>
        <bgColor theme="9"/>
      </patternFill>
    </fill>
    <fill>
      <patternFill patternType="solid">
        <fgColor rgb="FF00B050"/>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s>
  <borders count="5">
    <border>
      <left/>
      <right/>
      <top/>
      <bottom/>
      <diagonal/>
    </border>
    <border>
      <left/>
      <right/>
      <top/>
      <bottom style="thin">
        <color theme="4" tint="0.39997558519241921"/>
      </bottom>
      <diagonal/>
    </border>
    <border>
      <left/>
      <right/>
      <top style="thin">
        <color theme="9" tint="0.39997558519241921"/>
      </top>
      <bottom style="thin">
        <color theme="9" tint="0.39997558519241921"/>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164" fontId="1" fillId="0" borderId="0"/>
    <xf numFmtId="165" fontId="1" fillId="0" borderId="0"/>
  </cellStyleXfs>
  <cellXfs count="33">
    <xf numFmtId="0" fontId="0" fillId="0" borderId="0" xfId="0"/>
    <xf numFmtId="164" fontId="1" fillId="0" borderId="0" xfId="1"/>
    <xf numFmtId="165" fontId="1" fillId="0" borderId="0" xfId="2"/>
    <xf numFmtId="14" fontId="0" fillId="0" borderId="0" xfId="0" applyNumberFormat="1"/>
    <xf numFmtId="0" fontId="0" fillId="0" borderId="0" xfId="0" applyNumberFormat="1"/>
    <xf numFmtId="166" fontId="0" fillId="0" borderId="0" xfId="0" applyNumberFormat="1"/>
    <xf numFmtId="166" fontId="1" fillId="0" borderId="0" xfId="1" applyNumberFormat="1"/>
    <xf numFmtId="0" fontId="0" fillId="0" borderId="0" xfId="0" applyAlignment="1">
      <alignment horizontal="left"/>
    </xf>
    <xf numFmtId="167" fontId="0" fillId="0" borderId="0" xfId="0" applyNumberFormat="1" applyAlignment="1">
      <alignment horizontal="left"/>
    </xf>
    <xf numFmtId="0" fontId="0" fillId="0" borderId="0" xfId="0" applyNumberFormat="1" applyAlignment="1">
      <alignment horizontal="left"/>
    </xf>
    <xf numFmtId="167" fontId="0" fillId="0" borderId="0" xfId="0" applyNumberFormat="1"/>
    <xf numFmtId="0" fontId="0" fillId="0" borderId="0" xfId="0" pivotButton="1"/>
    <xf numFmtId="0" fontId="0" fillId="0" borderId="0" xfId="0" applyAlignment="1">
      <alignment horizontal="left" indent="1"/>
    </xf>
    <xf numFmtId="0" fontId="3" fillId="2" borderId="1" xfId="0" applyFont="1" applyFill="1" applyBorder="1"/>
    <xf numFmtId="0" fontId="3" fillId="0" borderId="0" xfId="0" applyFont="1"/>
    <xf numFmtId="0" fontId="0" fillId="0" borderId="0" xfId="0" applyFill="1" applyBorder="1" applyAlignment="1"/>
    <xf numFmtId="0" fontId="0" fillId="0" borderId="3" xfId="0" applyFill="1" applyBorder="1" applyAlignment="1"/>
    <xf numFmtId="0" fontId="4" fillId="0" borderId="4" xfId="0" applyFont="1" applyFill="1" applyBorder="1" applyAlignment="1">
      <alignment horizontal="centerContinuous"/>
    </xf>
    <xf numFmtId="0" fontId="3" fillId="0" borderId="0" xfId="0" applyFont="1" applyFill="1" applyBorder="1" applyAlignment="1"/>
    <xf numFmtId="0" fontId="3" fillId="0" borderId="3" xfId="0" applyFont="1" applyFill="1" applyBorder="1" applyAlignment="1"/>
    <xf numFmtId="0" fontId="5" fillId="4" borderId="4" xfId="0" applyFont="1" applyFill="1" applyBorder="1" applyAlignment="1">
      <alignment horizontal="centerContinuous"/>
    </xf>
    <xf numFmtId="0" fontId="6" fillId="4" borderId="4" xfId="0" applyFont="1" applyFill="1" applyBorder="1" applyAlignment="1">
      <alignment horizontal="centerContinuous"/>
    </xf>
    <xf numFmtId="0" fontId="0" fillId="5" borderId="0" xfId="0" applyFill="1"/>
    <xf numFmtId="167" fontId="2" fillId="3" borderId="2" xfId="0" applyNumberFormat="1" applyFont="1" applyFill="1" applyBorder="1"/>
    <xf numFmtId="0" fontId="0" fillId="0" borderId="2" xfId="0" applyBorder="1"/>
    <xf numFmtId="2" fontId="0" fillId="0" borderId="0" xfId="0" applyNumberFormat="1"/>
    <xf numFmtId="2" fontId="1" fillId="0" borderId="0" xfId="1" applyNumberFormat="1"/>
    <xf numFmtId="0" fontId="0" fillId="0" borderId="0" xfId="0" applyAlignment="1">
      <alignment horizontal="center" wrapText="1"/>
    </xf>
    <xf numFmtId="0" fontId="0" fillId="0" borderId="0" xfId="0" applyAlignment="1">
      <alignment wrapText="1"/>
    </xf>
    <xf numFmtId="0" fontId="3" fillId="0" borderId="0" xfId="0" applyFont="1" applyAlignment="1">
      <alignment wrapText="1"/>
    </xf>
    <xf numFmtId="0" fontId="0" fillId="6" borderId="0" xfId="0" applyFill="1"/>
    <xf numFmtId="0" fontId="0" fillId="7" borderId="0" xfId="0" applyFill="1"/>
    <xf numFmtId="0" fontId="0" fillId="0" borderId="0" xfId="0" applyAlignment="1">
      <alignment wrapText="1"/>
    </xf>
  </cellXfs>
  <cellStyles count="3">
    <cellStyle name="date" xfId="2" xr:uid="{BA33B34D-31C1-40E1-B78D-0C1E8DB1DCE5}"/>
    <cellStyle name="datetime" xfId="1" xr:uid="{00000000-0005-0000-0000-000001000000}"/>
    <cellStyle name="Normal" xfId="0" builtinId="0"/>
  </cellStyles>
  <dxfs count="8">
    <dxf>
      <numFmt numFmtId="0" formatCode="General"/>
    </dxf>
    <dxf>
      <numFmt numFmtId="19" formatCode="dd/mm/yyyy"/>
    </dxf>
    <dxf>
      <numFmt numFmtId="167" formatCode="[$-F400]h:mm:ss\ AM/PM"/>
    </dxf>
    <dxf>
      <numFmt numFmtId="167" formatCode="[$-F400]h:mm:ss\ AM/PM"/>
    </dxf>
    <dxf>
      <numFmt numFmtId="0" formatCode="General"/>
      <alignment horizontal="left" vertical="bottom" textRotation="0" wrapText="0" indent="0" justifyLastLine="0" shrinkToFit="0" readingOrder="0"/>
    </dxf>
    <dxf>
      <numFmt numFmtId="167" formatCode="[$-F400]h:mm:ss\ AM/PM"/>
      <alignment horizontal="left" vertical="bottom" textRotation="0" wrapText="0" indent="0" justifyLastLine="0" shrinkToFit="0" readingOrder="0"/>
    </dxf>
    <dxf>
      <numFmt numFmtId="166" formatCode="[$-F800]dddd\,\ mmmm\ dd\,\ yyyy"/>
    </dxf>
    <dxf>
      <numFmt numFmtId="166" formatCode="[$-F800]dddd\,\ mmmm\ dd\,\ 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[Communications and Sellers Combined.xlsx]Comm. Insights!PivotTable2</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1">
                <a:solidFill>
                  <a:schemeClr val="tx1"/>
                </a:solidFill>
              </a:rPr>
              <a:t>Outbound</a:t>
            </a:r>
            <a:r>
              <a:rPr lang="en-IN" b="1" baseline="0">
                <a:solidFill>
                  <a:schemeClr val="tx1"/>
                </a:solidFill>
              </a:rPr>
              <a:t> call duration for different Call Owners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 Insights'!$B$3:$B$4</c:f>
              <c:strCache>
                <c:ptCount val="1"/>
                <c:pt idx="0">
                  <c:v>Answered</c:v>
                </c:pt>
              </c:strCache>
            </c:strRef>
          </c:tx>
          <c:spPr>
            <a:solidFill>
              <a:schemeClr val="accent1"/>
            </a:solidFill>
            <a:ln>
              <a:noFill/>
            </a:ln>
            <a:effectLst/>
          </c:spPr>
          <c:invertIfNegative val="0"/>
          <c:cat>
            <c:strRef>
              <c:f>'Comm. Insights'!$A$5:$A$7</c:f>
              <c:strCache>
                <c:ptCount val="2"/>
                <c:pt idx="0">
                  <c:v>andrew ryan nunez</c:v>
                </c:pt>
                <c:pt idx="1">
                  <c:v>Nakul Kongovi</c:v>
                </c:pt>
              </c:strCache>
            </c:strRef>
          </c:cat>
          <c:val>
            <c:numRef>
              <c:f>'Comm. Insights'!$B$5:$B$7</c:f>
              <c:numCache>
                <c:formatCode>General</c:formatCode>
                <c:ptCount val="2"/>
                <c:pt idx="0">
                  <c:v>11508.766666666666</c:v>
                </c:pt>
                <c:pt idx="1">
                  <c:v>8386.9833333333318</c:v>
                </c:pt>
              </c:numCache>
            </c:numRef>
          </c:val>
          <c:extLst>
            <c:ext xmlns:c16="http://schemas.microsoft.com/office/drawing/2014/chart" uri="{C3380CC4-5D6E-409C-BE32-E72D297353CC}">
              <c16:uniqueId val="{00000000-3997-411E-A63D-7F7604B6CBED}"/>
            </c:ext>
          </c:extLst>
        </c:ser>
        <c:ser>
          <c:idx val="1"/>
          <c:order val="1"/>
          <c:tx>
            <c:strRef>
              <c:f>'Comm. Insights'!$C$3:$C$4</c:f>
              <c:strCache>
                <c:ptCount val="1"/>
                <c:pt idx="0">
                  <c:v>Busy / No Answer</c:v>
                </c:pt>
              </c:strCache>
            </c:strRef>
          </c:tx>
          <c:spPr>
            <a:solidFill>
              <a:schemeClr val="accent2"/>
            </a:solidFill>
            <a:ln>
              <a:noFill/>
            </a:ln>
            <a:effectLst/>
          </c:spPr>
          <c:invertIfNegative val="0"/>
          <c:cat>
            <c:strRef>
              <c:f>'Comm. Insights'!$A$5:$A$7</c:f>
              <c:strCache>
                <c:ptCount val="2"/>
                <c:pt idx="0">
                  <c:v>andrew ryan nunez</c:v>
                </c:pt>
                <c:pt idx="1">
                  <c:v>Nakul Kongovi</c:v>
                </c:pt>
              </c:strCache>
            </c:strRef>
          </c:cat>
          <c:val>
            <c:numRef>
              <c:f>'Comm. Insights'!$C$5:$C$7</c:f>
              <c:numCache>
                <c:formatCode>General</c:formatCode>
                <c:ptCount val="2"/>
                <c:pt idx="0">
                  <c:v>1321.0499999999997</c:v>
                </c:pt>
                <c:pt idx="1">
                  <c:v>589.11666666666645</c:v>
                </c:pt>
              </c:numCache>
            </c:numRef>
          </c:val>
          <c:extLst>
            <c:ext xmlns:c16="http://schemas.microsoft.com/office/drawing/2014/chart" uri="{C3380CC4-5D6E-409C-BE32-E72D297353CC}">
              <c16:uniqueId val="{00000001-3997-411E-A63D-7F7604B6CBED}"/>
            </c:ext>
          </c:extLst>
        </c:ser>
        <c:ser>
          <c:idx val="2"/>
          <c:order val="2"/>
          <c:tx>
            <c:strRef>
              <c:f>'Comm. Insights'!$D$3:$D$4</c:f>
              <c:strCache>
                <c:ptCount val="1"/>
                <c:pt idx="0">
                  <c:v>Voicemail</c:v>
                </c:pt>
              </c:strCache>
            </c:strRef>
          </c:tx>
          <c:spPr>
            <a:solidFill>
              <a:schemeClr val="accent3"/>
            </a:solidFill>
            <a:ln>
              <a:noFill/>
            </a:ln>
            <a:effectLst/>
          </c:spPr>
          <c:invertIfNegative val="0"/>
          <c:cat>
            <c:strRef>
              <c:f>'Comm. Insights'!$A$5:$A$7</c:f>
              <c:strCache>
                <c:ptCount val="2"/>
                <c:pt idx="0">
                  <c:v>andrew ryan nunez</c:v>
                </c:pt>
                <c:pt idx="1">
                  <c:v>Nakul Kongovi</c:v>
                </c:pt>
              </c:strCache>
            </c:strRef>
          </c:cat>
          <c:val>
            <c:numRef>
              <c:f>'Comm. Insights'!$D$5:$D$7</c:f>
              <c:numCache>
                <c:formatCode>General</c:formatCode>
                <c:ptCount val="2"/>
                <c:pt idx="0">
                  <c:v>1196.1833333333343</c:v>
                </c:pt>
                <c:pt idx="1">
                  <c:v>203.33333333333334</c:v>
                </c:pt>
              </c:numCache>
            </c:numRef>
          </c:val>
          <c:extLst>
            <c:ext xmlns:c16="http://schemas.microsoft.com/office/drawing/2014/chart" uri="{C3380CC4-5D6E-409C-BE32-E72D297353CC}">
              <c16:uniqueId val="{00000004-3997-411E-A63D-7F7604B6CBED}"/>
            </c:ext>
          </c:extLst>
        </c:ser>
        <c:dLbls>
          <c:showLegendKey val="0"/>
          <c:showVal val="0"/>
          <c:showCatName val="0"/>
          <c:showSerName val="0"/>
          <c:showPercent val="0"/>
          <c:showBubbleSize val="0"/>
        </c:dLbls>
        <c:gapWidth val="182"/>
        <c:axId val="170287295"/>
        <c:axId val="170285215"/>
      </c:barChart>
      <c:catAx>
        <c:axId val="17028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285215"/>
        <c:crosses val="autoZero"/>
        <c:auto val="1"/>
        <c:lblAlgn val="ctr"/>
        <c:lblOffset val="100"/>
        <c:noMultiLvlLbl val="0"/>
      </c:catAx>
      <c:valAx>
        <c:axId val="17028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28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[Communications and Sellers Combined.xlsx]Comm. Insights!PivotTable3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tx1"/>
                </a:solidFill>
              </a:rPr>
              <a:t>Calls</a:t>
            </a:r>
            <a:r>
              <a:rPr lang="en-IN" sz="1400" b="1" baseline="0">
                <a:solidFill>
                  <a:schemeClr val="tx1"/>
                </a:solidFill>
              </a:rPr>
              <a:t> Recieved/ Not Recieved by Customers</a:t>
            </a:r>
            <a:endParaRPr lang="en-IN" sz="14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'Comm. Insights'!$B$20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94B-4DF1-857B-CE580E870E61}"/>
              </c:ext>
            </c:extLst>
          </c:dPt>
          <c:dPt>
            <c:idx val="1"/>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A94B-4DF1-857B-CE580E870E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'Comm. Insights'!$A$21:$A$23</c:f>
              <c:strCache>
                <c:ptCount val="2"/>
                <c:pt idx="0">
                  <c:v>andrew ryan nunez</c:v>
                </c:pt>
                <c:pt idx="1">
                  <c:v>Nakul Kongovi</c:v>
                </c:pt>
              </c:strCache>
            </c:strRef>
          </c:cat>
          <c:val>
            <c:numRef>
              <c:f>'Comm. Insights'!$B$21:$B$23</c:f>
              <c:numCache>
                <c:formatCode>General</c:formatCode>
                <c:ptCount val="2"/>
                <c:pt idx="0">
                  <c:v>692</c:v>
                </c:pt>
                <c:pt idx="1">
                  <c:v>122</c:v>
                </c:pt>
              </c:numCache>
            </c:numRef>
          </c:val>
          <c:extLst>
            <c:ext xmlns:c16="http://schemas.microsoft.com/office/drawing/2014/chart" uri="{C3380CC4-5D6E-409C-BE32-E72D297353CC}">
              <c16:uniqueId val="{00000000-D016-422A-9947-426138230028}"/>
            </c:ext>
          </c:extLst>
        </c:ser>
        <c:dLbls>
          <c:dLblPos val="bestFit"/>
          <c:showLegendKey val="0"/>
          <c:showVal val="1"/>
          <c:showCatName val="0"/>
          <c:showSerName val="0"/>
          <c:showPercent val="0"/>
          <c:showBubbleSize val="0"/>
          <c:showLeaderLines val="1"/>
        </c:dLbls>
      </c:pie3D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Call Duration Vs No. Of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9.6993003583530371E-2"/>
          <c:y val="0.1161574074074074"/>
          <c:w val="0.89019685039370078"/>
          <c:h val="0.67003098571011954"/>
        </c:manualLayout>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'Comm. Analysis'!$A$14:$A$18</c:f>
              <c:strCache>
                <c:ptCount val="5"/>
                <c:pt idx="0">
                  <c:v>Call duration - 0 to 1 min</c:v>
                </c:pt>
                <c:pt idx="1">
                  <c:v>Call duration - 1 to 5 mins</c:v>
                </c:pt>
                <c:pt idx="2">
                  <c:v>Call duration - 5 to 10 mins</c:v>
                </c:pt>
                <c:pt idx="3">
                  <c:v>Call duration - 10 mins - 30 mins</c:v>
                </c:pt>
                <c:pt idx="4">
                  <c:v>Call duration -  30 mins +</c:v>
                </c:pt>
              </c:strCache>
            </c:strRef>
          </c:cat>
          <c:val>
            <c:numRef>
              <c:f>'Comm. Analysis'!$B$14:$B$18</c:f>
              <c:numCache>
                <c:formatCode>General</c:formatCode>
                <c:ptCount val="5"/>
                <c:pt idx="0">
                  <c:v>18</c:v>
                </c:pt>
                <c:pt idx="1">
                  <c:v>150</c:v>
                </c:pt>
                <c:pt idx="2">
                  <c:v>26</c:v>
                </c:pt>
                <c:pt idx="3">
                  <c:v>47</c:v>
                </c:pt>
                <c:pt idx="4">
                  <c:v>93</c:v>
                </c:pt>
              </c:numCache>
            </c:numRef>
          </c:val>
          <c:smooth val="0"/>
          <c:extLst>
            <c:ext xmlns:c16="http://schemas.microsoft.com/office/drawing/2014/chart" uri="{C3380CC4-5D6E-409C-BE32-E72D297353CC}">
              <c16:uniqueId val="{00000000-8E4B-4762-872D-74C10EC645BE}"/>
            </c:ext>
          </c:extLst>
        </c:ser>
        <c:dLbls>
          <c:dLblPos val="t"/>
          <c:showLegendKey val="0"/>
          <c:showVal val="1"/>
          <c:showCatName val="0"/>
          <c:showSerName val="0"/>
          <c:showPercent val="0"/>
          <c:showBubbleSize val="0"/>
        </c:dLbls>
        <c:smooth val="0"/>
        <c:axId val="332616256"/>
        <c:axId val="2098471248"/>
      </c:lineChart>
      <c:catAx>
        <c:axId val="332616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2">
                        <a:lumMod val="50000"/>
                      </a:schemeClr>
                    </a:solidFill>
                  </a:rPr>
                  <a:t>Call</a:t>
                </a:r>
                <a:r>
                  <a:rPr lang="en-IN" b="1" baseline="0">
                    <a:solidFill>
                      <a:schemeClr val="tx2">
                        <a:lumMod val="50000"/>
                      </a:schemeClr>
                    </a:solidFill>
                  </a:rPr>
                  <a:t> duration</a:t>
                </a:r>
                <a:endParaRPr lang="en-IN" b="1">
                  <a:solidFill>
                    <a:schemeClr val="tx2">
                      <a:lumMod val="50000"/>
                    </a:scheme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98471248"/>
        <c:crosses val="autoZero"/>
        <c:auto val="1"/>
        <c:lblAlgn val="ctr"/>
        <c:lblOffset val="100"/>
        <c:noMultiLvlLbl val="0"/>
      </c:catAx>
      <c:valAx>
        <c:axId val="2098471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aseline="0">
                    <a:solidFill>
                      <a:schemeClr val="tx1"/>
                    </a:solidFill>
                  </a:rPr>
                  <a:t>No.  Of Calls  Made</a:t>
                </a:r>
              </a:p>
            </c:rich>
          </c:tx>
          <c:layout>
            <c:manualLayout>
              <c:xMode val="edge"/>
              <c:yMode val="edge"/>
              <c:x val="5.1599587203302374E-3"/>
              <c:y val="0.27197142023913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61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50000"/>
                  </a:schemeClr>
                </a:solidFill>
              </a:rPr>
              <a:t>Stage vs Call Duration</a:t>
            </a:r>
          </a:p>
        </c:rich>
      </c:tx>
      <c:layout>
        <c:manualLayout>
          <c:xMode val="edge"/>
          <c:yMode val="edge"/>
          <c:x val="0.3128888888888888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Stage vs Call Duration</c:v>
          </c:tx>
          <c:spPr>
            <a:ln w="28575" cap="rnd">
              <a:noFill/>
              <a:round/>
            </a:ln>
            <a:effectLst/>
          </c:spPr>
          <c:marker>
            <c:symbol val="circle"/>
            <c:size val="5"/>
            <c:spPr>
              <a:solidFill>
                <a:schemeClr val="accent1"/>
              </a:solidFill>
              <a:ln w="9525">
                <a:solidFill>
                  <a:schemeClr val="accent1"/>
                </a:solidFill>
              </a:ln>
              <a:effectLst/>
            </c:spPr>
          </c:marker>
          <c:xVal>
            <c:numRef>
              <c:f>'Seller Leads'!$HI$2:$HI$42</c:f>
              <c:numCache>
                <c:formatCode>General</c:formatCode>
                <c:ptCount val="38"/>
                <c:pt idx="0">
                  <c:v>2.4500000000000002</c:v>
                </c:pt>
                <c:pt idx="1">
                  <c:v>0</c:v>
                </c:pt>
                <c:pt idx="2">
                  <c:v>1.5833333333333335</c:v>
                </c:pt>
                <c:pt idx="3">
                  <c:v>#N/A</c:v>
                </c:pt>
                <c:pt idx="4">
                  <c:v>3.6</c:v>
                </c:pt>
                <c:pt idx="5">
                  <c:v>1.1499999999999999</c:v>
                </c:pt>
                <c:pt idx="6">
                  <c:v>2.0166666666666666</c:v>
                </c:pt>
                <c:pt idx="7">
                  <c:v>#N/A</c:v>
                </c:pt>
                <c:pt idx="8">
                  <c:v>438.76666666666665</c:v>
                </c:pt>
                <c:pt idx="9">
                  <c:v>103.53333333333333</c:v>
                </c:pt>
                <c:pt idx="10">
                  <c:v>#N/A</c:v>
                </c:pt>
                <c:pt idx="11">
                  <c:v>#N/A</c:v>
                </c:pt>
                <c:pt idx="12">
                  <c:v>55.15</c:v>
                </c:pt>
                <c:pt idx="13">
                  <c:v>89.566666666666663</c:v>
                </c:pt>
                <c:pt idx="14">
                  <c:v>1.5833333333333335</c:v>
                </c:pt>
                <c:pt idx="15">
                  <c:v>#N/A</c:v>
                </c:pt>
                <c:pt idx="16">
                  <c:v>166.03333333333333</c:v>
                </c:pt>
                <c:pt idx="17">
                  <c:v>#N/A</c:v>
                </c:pt>
                <c:pt idx="18">
                  <c:v>#N/A</c:v>
                </c:pt>
                <c:pt idx="19">
                  <c:v>24.766666666666666</c:v>
                </c:pt>
                <c:pt idx="20">
                  <c:v>2.4500000000000002</c:v>
                </c:pt>
                <c:pt idx="21">
                  <c:v>3.6</c:v>
                </c:pt>
                <c:pt idx="22">
                  <c:v>#N/A</c:v>
                </c:pt>
                <c:pt idx="23">
                  <c:v>#N/A</c:v>
                </c:pt>
                <c:pt idx="24">
                  <c:v>0</c:v>
                </c:pt>
                <c:pt idx="25">
                  <c:v>#N/A</c:v>
                </c:pt>
                <c:pt idx="26">
                  <c:v>#N/A</c:v>
                </c:pt>
                <c:pt idx="27">
                  <c:v>0</c:v>
                </c:pt>
                <c:pt idx="28">
                  <c:v>0</c:v>
                </c:pt>
                <c:pt idx="29">
                  <c:v>4.0333333333333332</c:v>
                </c:pt>
                <c:pt idx="30">
                  <c:v>0</c:v>
                </c:pt>
                <c:pt idx="31">
                  <c:v>2.0166666666666666</c:v>
                </c:pt>
                <c:pt idx="32">
                  <c:v>#N/A</c:v>
                </c:pt>
                <c:pt idx="33">
                  <c:v>0</c:v>
                </c:pt>
                <c:pt idx="34">
                  <c:v>1.5833333333333335</c:v>
                </c:pt>
                <c:pt idx="35">
                  <c:v>#N/A</c:v>
                </c:pt>
                <c:pt idx="36">
                  <c:v>0</c:v>
                </c:pt>
                <c:pt idx="37">
                  <c:v>0</c:v>
                </c:pt>
              </c:numCache>
            </c:numRef>
          </c:xVal>
          <c:yVal>
            <c:numRef>
              <c:f>'Seller Leads'!$HK$2:$HK$42</c:f>
              <c:numCache>
                <c:formatCode>General</c:formatCode>
                <c:ptCount val="38"/>
              </c:numCache>
            </c:numRef>
          </c:yVal>
          <c:smooth val="0"/>
          <c:extLst>
            <c:ext xmlns:c16="http://schemas.microsoft.com/office/drawing/2014/chart" uri="{C3380CC4-5D6E-409C-BE32-E72D297353CC}">
              <c16:uniqueId val="{00000000-39BA-42A0-A187-EA1465263474}"/>
            </c:ext>
          </c:extLst>
        </c:ser>
        <c:dLbls>
          <c:showLegendKey val="0"/>
          <c:showVal val="0"/>
          <c:showCatName val="0"/>
          <c:showSerName val="0"/>
          <c:showPercent val="0"/>
          <c:showBubbleSize val="0"/>
        </c:dLbls>
        <c:axId val="484701247"/>
        <c:axId val="484712063"/>
      </c:scatterChart>
      <c:valAx>
        <c:axId val="484701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Call</a:t>
                </a:r>
                <a:r>
                  <a:rPr lang="en-IN" b="1" baseline="0">
                    <a:solidFill>
                      <a:schemeClr val="tx1"/>
                    </a:solidFill>
                  </a:rPr>
                  <a:t> Duration in Minutes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712063"/>
        <c:crosses val="autoZero"/>
        <c:crossBetween val="midCat"/>
      </c:valAx>
      <c:valAx>
        <c:axId val="484712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Stage of Contacts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701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Oubound Call duration b/w 1-5 min</c:v>
          </c:tx>
          <c:spPr>
            <a:ln w="28575" cap="rnd">
              <a:noFill/>
              <a:round/>
            </a:ln>
            <a:effectLst/>
          </c:spPr>
          <c:marker>
            <c:symbol val="circle"/>
            <c:size val="5"/>
            <c:spPr>
              <a:solidFill>
                <a:schemeClr val="accent1"/>
              </a:solidFill>
              <a:ln w="9525">
                <a:solidFill>
                  <a:schemeClr val="accent1"/>
                </a:solidFill>
              </a:ln>
              <a:effectLst/>
            </c:spPr>
          </c:marker>
          <c:xVal>
            <c:numRef>
              <c:f>'Seller Leads Analysis'!$C$27:$C$37</c:f>
              <c:numCache>
                <c:formatCode>General</c:formatCode>
                <c:ptCount val="11"/>
                <c:pt idx="0">
                  <c:v>1</c:v>
                </c:pt>
                <c:pt idx="1">
                  <c:v>2</c:v>
                </c:pt>
                <c:pt idx="2">
                  <c:v>2</c:v>
                </c:pt>
                <c:pt idx="3">
                  <c:v>2</c:v>
                </c:pt>
                <c:pt idx="4">
                  <c:v>2</c:v>
                </c:pt>
                <c:pt idx="5">
                  <c:v>2</c:v>
                </c:pt>
                <c:pt idx="6">
                  <c:v>2</c:v>
                </c:pt>
                <c:pt idx="7">
                  <c:v>2</c:v>
                </c:pt>
                <c:pt idx="8">
                  <c:v>2</c:v>
                </c:pt>
                <c:pt idx="9">
                  <c:v>2</c:v>
                </c:pt>
                <c:pt idx="10">
                  <c:v>2</c:v>
                </c:pt>
              </c:numCache>
            </c:numRef>
          </c:xVal>
          <c:yVal>
            <c:numRef>
              <c:f>'Seller Leads Analysis'!$D$27:$D$37</c:f>
              <c:numCache>
                <c:formatCode>General</c:formatCode>
                <c:ptCount val="11"/>
                <c:pt idx="0">
                  <c:v>2.4500000000000002</c:v>
                </c:pt>
                <c:pt idx="1">
                  <c:v>1.5833333333333335</c:v>
                </c:pt>
                <c:pt idx="2">
                  <c:v>3.6</c:v>
                </c:pt>
                <c:pt idx="3">
                  <c:v>1.1499999999999999</c:v>
                </c:pt>
                <c:pt idx="4">
                  <c:v>2.0166666666666666</c:v>
                </c:pt>
                <c:pt idx="5">
                  <c:v>1.5833333333333335</c:v>
                </c:pt>
                <c:pt idx="6">
                  <c:v>2.4500000000000002</c:v>
                </c:pt>
                <c:pt idx="7">
                  <c:v>3.6</c:v>
                </c:pt>
                <c:pt idx="8">
                  <c:v>4.0333333333333332</c:v>
                </c:pt>
                <c:pt idx="9">
                  <c:v>2.0166666666666666</c:v>
                </c:pt>
                <c:pt idx="10">
                  <c:v>1.5833333333333335</c:v>
                </c:pt>
              </c:numCache>
            </c:numRef>
          </c:yVal>
          <c:smooth val="0"/>
          <c:extLst>
            <c:ext xmlns:c16="http://schemas.microsoft.com/office/drawing/2014/chart" uri="{C3380CC4-5D6E-409C-BE32-E72D297353CC}">
              <c16:uniqueId val="{00000000-D624-400C-B0D3-B8BCBB40EB5C}"/>
            </c:ext>
          </c:extLst>
        </c:ser>
        <c:ser>
          <c:idx val="1"/>
          <c:order val="1"/>
          <c:tx>
            <c:v>Outbound Call Duration 0 minutes</c:v>
          </c:tx>
          <c:spPr>
            <a:ln w="25400" cap="rnd">
              <a:noFill/>
              <a:round/>
            </a:ln>
            <a:effectLst/>
          </c:spPr>
          <c:marker>
            <c:symbol val="circle"/>
            <c:size val="5"/>
            <c:spPr>
              <a:solidFill>
                <a:schemeClr val="accent2"/>
              </a:solidFill>
              <a:ln w="9525">
                <a:solidFill>
                  <a:schemeClr val="accent2"/>
                </a:solidFill>
              </a:ln>
              <a:effectLst/>
            </c:spPr>
          </c:marker>
          <c:xVal>
            <c:numRef>
              <c:f>'Seller Leads Analysis'!$I$27:$I$37</c:f>
              <c:numCache>
                <c:formatCode>General</c:formatCode>
                <c:ptCount val="11"/>
                <c:pt idx="0">
                  <c:v>2</c:v>
                </c:pt>
                <c:pt idx="1">
                  <c:v>1</c:v>
                </c:pt>
                <c:pt idx="2">
                  <c:v>3</c:v>
                </c:pt>
                <c:pt idx="3">
                  <c:v>2</c:v>
                </c:pt>
                <c:pt idx="4">
                  <c:v>3</c:v>
                </c:pt>
                <c:pt idx="5">
                  <c:v>2</c:v>
                </c:pt>
                <c:pt idx="6">
                  <c:v>2</c:v>
                </c:pt>
                <c:pt idx="7">
                  <c:v>2</c:v>
                </c:pt>
                <c:pt idx="8">
                  <c:v>2</c:v>
                </c:pt>
                <c:pt idx="9">
                  <c:v>2</c:v>
                </c:pt>
                <c:pt idx="10">
                  <c:v>2</c:v>
                </c:pt>
              </c:numCache>
            </c:numRef>
          </c:xVal>
          <c:yVal>
            <c:numRef>
              <c:f>'Seller Leads Analysis'!$H$27:$H$37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1-D624-400C-B0D3-B8BCBB40EB5C}"/>
            </c:ext>
          </c:extLst>
        </c:ser>
        <c:dLbls>
          <c:showLegendKey val="0"/>
          <c:showVal val="0"/>
          <c:showCatName val="0"/>
          <c:showSerName val="0"/>
          <c:showPercent val="0"/>
          <c:showBubbleSize val="0"/>
        </c:dLbls>
        <c:axId val="314384415"/>
        <c:axId val="314385663"/>
      </c:scatterChart>
      <c:valAx>
        <c:axId val="31438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85663"/>
        <c:crosses val="autoZero"/>
        <c:crossBetween val="midCat"/>
      </c:valAx>
      <c:valAx>
        <c:axId val="3143856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Outbound</a:t>
                </a:r>
                <a:r>
                  <a:rPr lang="en-IN" baseline="0"/>
                  <a:t> Call Duration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844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[Communications and Sellers Combined.xlsx]Seller Leads Insights!PivotTable8</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'Seller Leads Insights'!$B$24:$B$25</c:f>
              <c:strCache>
                <c:ptCount val="1"/>
                <c:pt idx="0">
                  <c:v>andrew ryan nunez</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E0-480A-80AB-AFFE42BC06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E0-480A-80AB-AFFE42BC06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E0-480A-80AB-AFFE42BC06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FE0-480A-80AB-AFFE42BC06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'Seller Leads Insights'!$A$26:$A$29</c:f>
              <c:strCache>
                <c:ptCount val="3"/>
                <c:pt idx="0">
                  <c:v>SMS</c:v>
                </c:pt>
                <c:pt idx="1">
                  <c:v>Direct Mail ( #1 )</c:v>
                </c:pt>
                <c:pt idx="2">
                  <c:v>Call Center</c:v>
                </c:pt>
              </c:strCache>
            </c:strRef>
          </c:cat>
          <c:val>
            <c:numRef>
              <c:f>'Seller Leads Insights'!$B$26:$B$29</c:f>
              <c:numCache>
                <c:formatCode>General</c:formatCode>
                <c:ptCount val="3"/>
                <c:pt idx="0">
                  <c:v>3</c:v>
                </c:pt>
                <c:pt idx="1">
                  <c:v>1</c:v>
                </c:pt>
                <c:pt idx="2">
                  <c:v>14</c:v>
                </c:pt>
              </c:numCache>
            </c:numRef>
          </c:val>
          <c:extLst>
            <c:ext xmlns:c16="http://schemas.microsoft.com/office/drawing/2014/chart" uri="{C3380CC4-5D6E-409C-BE32-E72D297353CC}">
              <c16:uniqueId val="{00000000-E1A0-49DC-BF50-C99F7B9E99D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[Communications and Sellers Combined.xlsx]Seller Leads Insights!PivotTable7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'Seller Leads Insights'!$B$3:$B$4</c:f>
              <c:strCache>
                <c:ptCount val="1"/>
                <c:pt idx="0">
                  <c:v>Appointment Booked</c:v>
                </c:pt>
              </c:strCache>
            </c:strRef>
          </c:tx>
          <c:spPr>
            <a:solidFill>
              <a:schemeClr val="accent1"/>
            </a:solidFill>
            <a:ln>
              <a:noFill/>
            </a:ln>
            <a:effectLst/>
          </c:spPr>
          <c:invertIfNegative val="0"/>
          <c:cat>
            <c:strRef>
              <c:f>'Seller Leads Insights'!$A$5:$A$7</c:f>
              <c:strCache>
                <c:ptCount val="2"/>
                <c:pt idx="0">
                  <c:v>Ian</c:v>
                </c:pt>
                <c:pt idx="1">
                  <c:v>Yader Palacios</c:v>
                </c:pt>
              </c:strCache>
            </c:strRef>
          </c:cat>
          <c:val>
            <c:numRef>
              <c:f>'Seller Leads Insights'!$B$5:$B$7</c:f>
              <c:numCache>
                <c:formatCode>General</c:formatCode>
                <c:ptCount val="2"/>
                <c:pt idx="1">
                  <c:v>1</c:v>
                </c:pt>
              </c:numCache>
            </c:numRef>
          </c:val>
          <c:extLst>
            <c:ext xmlns:c16="http://schemas.microsoft.com/office/drawing/2014/chart" uri="{C3380CC4-5D6E-409C-BE32-E72D297353CC}">
              <c16:uniqueId val="{00000000-0AF9-4AF9-BD78-7AC353F45C56}"/>
            </c:ext>
          </c:extLst>
        </c:ser>
        <c:ser>
          <c:idx val="1"/>
          <c:order val="1"/>
          <c:tx>
            <c:strRef>
              <c:f>'Seller Leads Insights'!$C$3:$C$4</c:f>
              <c:strCache>
                <c:ptCount val="1"/>
                <c:pt idx="0">
                  <c:v>Contract Signed</c:v>
                </c:pt>
              </c:strCache>
            </c:strRef>
          </c:tx>
          <c:spPr>
            <a:solidFill>
              <a:schemeClr val="accent2"/>
            </a:solidFill>
            <a:ln>
              <a:noFill/>
            </a:ln>
            <a:effectLst/>
          </c:spPr>
          <c:invertIfNegative val="0"/>
          <c:cat>
            <c:strRef>
              <c:f>'Seller Leads Insights'!$A$5:$A$7</c:f>
              <c:strCache>
                <c:ptCount val="2"/>
                <c:pt idx="0">
                  <c:v>Ian</c:v>
                </c:pt>
                <c:pt idx="1">
                  <c:v>Yader Palacios</c:v>
                </c:pt>
              </c:strCache>
            </c:strRef>
          </c:cat>
          <c:val>
            <c:numRef>
              <c:f>'Seller Leads Insights'!$C$5:$C$7</c:f>
              <c:numCache>
                <c:formatCode>General</c:formatCode>
                <c:ptCount val="2"/>
                <c:pt idx="1">
                  <c:v>2</c:v>
                </c:pt>
              </c:numCache>
            </c:numRef>
          </c:val>
          <c:extLst>
            <c:ext xmlns:c16="http://schemas.microsoft.com/office/drawing/2014/chart" uri="{C3380CC4-5D6E-409C-BE32-E72D297353CC}">
              <c16:uniqueId val="{00000001-0AF9-4AF9-BD78-7AC353F45C56}"/>
            </c:ext>
          </c:extLst>
        </c:ser>
        <c:ser>
          <c:idx val="2"/>
          <c:order val="2"/>
          <c:tx>
            <c:strRef>
              <c:f>'Seller Leads Insights'!$D$3:$D$4</c:f>
              <c:strCache>
                <c:ptCount val="1"/>
                <c:pt idx="0">
                  <c:v>Follow-up</c:v>
                </c:pt>
              </c:strCache>
            </c:strRef>
          </c:tx>
          <c:spPr>
            <a:solidFill>
              <a:schemeClr val="accent3"/>
            </a:solidFill>
            <a:ln>
              <a:noFill/>
            </a:ln>
            <a:effectLst/>
          </c:spPr>
          <c:invertIfNegative val="0"/>
          <c:cat>
            <c:strRef>
              <c:f>'Seller Leads Insights'!$A$5:$A$7</c:f>
              <c:strCache>
                <c:ptCount val="2"/>
                <c:pt idx="0">
                  <c:v>Ian</c:v>
                </c:pt>
                <c:pt idx="1">
                  <c:v>Yader Palacios</c:v>
                </c:pt>
              </c:strCache>
            </c:strRef>
          </c:cat>
          <c:val>
            <c:numRef>
              <c:f>'Seller Leads Insights'!$D$5:$D$7</c:f>
              <c:numCache>
                <c:formatCode>General</c:formatCode>
                <c:ptCount val="2"/>
                <c:pt idx="0">
                  <c:v>1</c:v>
                </c:pt>
                <c:pt idx="1">
                  <c:v>13</c:v>
                </c:pt>
              </c:numCache>
            </c:numRef>
          </c:val>
          <c:extLst>
            <c:ext xmlns:c16="http://schemas.microsoft.com/office/drawing/2014/chart" uri="{C3380CC4-5D6E-409C-BE32-E72D297353CC}">
              <c16:uniqueId val="{00000002-0AF9-4AF9-BD78-7AC353F45C56}"/>
            </c:ext>
          </c:extLst>
        </c:ser>
        <c:dLbls>
          <c:showLegendKey val="0"/>
          <c:showVal val="0"/>
          <c:showCatName val="0"/>
          <c:showSerName val="0"/>
          <c:showPercent val="0"/>
          <c:showBubbleSize val="0"/>
        </c:dLbls>
        <c:gapWidth val="219"/>
        <c:overlap val="-27"/>
        <c:axId val="1276143295"/>
        <c:axId val="1276117087"/>
      </c:barChart>
      <c:catAx>
        <c:axId val="127614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76117087"/>
        <c:crosses val="autoZero"/>
        <c:auto val="1"/>
        <c:lblAlgn val="ctr"/>
        <c:lblOffset val="100"/>
        <c:noMultiLvlLbl val="0"/>
      </c:catAx>
      <c:valAx>
        <c:axId val="1276117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4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[Communications and Sellers Combined.xlsx]Seller Leads Insights!PivotTable9</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'Seller Leads Insights'!$B$35</c:f>
              <c:strCache>
                <c:ptCount val="1"/>
                <c:pt idx="0">
                  <c:v>Sum of Call Counter</c:v>
                </c:pt>
              </c:strCache>
            </c:strRef>
          </c:tx>
          <c:spPr>
            <a:solidFill>
              <a:schemeClr val="accent1"/>
            </a:solidFill>
            <a:ln>
              <a:noFill/>
            </a:ln>
            <a:effectLst/>
          </c:spPr>
          <c:invertIfNegative val="0"/>
          <c:cat>
            <c:multiLvlStrRef>
              <c:f>'Seller Leads Insights'!$A$36:$A$46</c:f>
              <c:multiLvlStrCache>
                <c:ptCount val="7"/>
                <c:lvl>
                  <c:pt idx="0">
                    <c:v>Cold</c:v>
                  </c:pt>
                  <c:pt idx="1">
                    <c:v>Cold</c:v>
                  </c:pt>
                  <c:pt idx="2">
                    <c:v>Hot</c:v>
                  </c:pt>
                  <c:pt idx="3">
                    <c:v>Warm</c:v>
                  </c:pt>
                  <c:pt idx="4">
                    <c:v>Cold</c:v>
                  </c:pt>
                  <c:pt idx="5">
                    <c:v>Hot</c:v>
                  </c:pt>
                  <c:pt idx="6">
                    <c:v>Warm</c:v>
                  </c:pt>
                </c:lvl>
                <c:lvl>
                  <c:pt idx="0">
                    <c:v>Ian</c:v>
                  </c:pt>
                  <c:pt idx="1">
                    <c:v>Mustafa Elriash</c:v>
                  </c:pt>
                  <c:pt idx="4">
                    <c:v>Yader Palacios</c:v>
                  </c:pt>
                </c:lvl>
              </c:multiLvlStrCache>
            </c:multiLvlStrRef>
          </c:cat>
          <c:val>
            <c:numRef>
              <c:f>'Seller Leads Insights'!$B$36:$B$46</c:f>
              <c:numCache>
                <c:formatCode>General</c:formatCode>
                <c:ptCount val="7"/>
                <c:pt idx="0">
                  <c:v>0</c:v>
                </c:pt>
                <c:pt idx="1">
                  <c:v>1</c:v>
                </c:pt>
                <c:pt idx="2">
                  <c:v>2</c:v>
                </c:pt>
                <c:pt idx="3">
                  <c:v>8</c:v>
                </c:pt>
                <c:pt idx="4">
                  <c:v>9</c:v>
                </c:pt>
                <c:pt idx="5">
                  <c:v>19</c:v>
                </c:pt>
                <c:pt idx="6">
                  <c:v>19</c:v>
                </c:pt>
              </c:numCache>
            </c:numRef>
          </c:val>
          <c:extLst>
            <c:ext xmlns:c16="http://schemas.microsoft.com/office/drawing/2014/chart" uri="{C3380CC4-5D6E-409C-BE32-E72D297353CC}">
              <c16:uniqueId val="{00000000-D5E4-44B0-B000-BB4A60E38AFC}"/>
            </c:ext>
          </c:extLst>
        </c:ser>
        <c:ser>
          <c:idx val="1"/>
          <c:order val="1"/>
          <c:tx>
            <c:strRef>
              <c:f>'Seller Leads Insights'!$C$35</c:f>
              <c:strCache>
                <c:ptCount val="1"/>
                <c:pt idx="0">
                  <c:v>Sum of SMS Counter</c:v>
                </c:pt>
              </c:strCache>
            </c:strRef>
          </c:tx>
          <c:spPr>
            <a:solidFill>
              <a:schemeClr val="accent2"/>
            </a:solidFill>
            <a:ln>
              <a:noFill/>
            </a:ln>
            <a:effectLst/>
          </c:spPr>
          <c:invertIfNegative val="0"/>
          <c:cat>
            <c:multiLvlStrRef>
              <c:f>'Seller Leads Insights'!$A$36:$A$46</c:f>
              <c:multiLvlStrCache>
                <c:ptCount val="7"/>
                <c:lvl>
                  <c:pt idx="0">
                    <c:v>Cold</c:v>
                  </c:pt>
                  <c:pt idx="1">
                    <c:v>Cold</c:v>
                  </c:pt>
                  <c:pt idx="2">
                    <c:v>Hot</c:v>
                  </c:pt>
                  <c:pt idx="3">
                    <c:v>Warm</c:v>
                  </c:pt>
                  <c:pt idx="4">
                    <c:v>Cold</c:v>
                  </c:pt>
                  <c:pt idx="5">
                    <c:v>Hot</c:v>
                  </c:pt>
                  <c:pt idx="6">
                    <c:v>Warm</c:v>
                  </c:pt>
                </c:lvl>
                <c:lvl>
                  <c:pt idx="0">
                    <c:v>Ian</c:v>
                  </c:pt>
                  <c:pt idx="1">
                    <c:v>Mustafa Elriash</c:v>
                  </c:pt>
                  <c:pt idx="4">
                    <c:v>Yader Palacios</c:v>
                  </c:pt>
                </c:lvl>
              </c:multiLvlStrCache>
            </c:multiLvlStrRef>
          </c:cat>
          <c:val>
            <c:numRef>
              <c:f>'Seller Leads Insights'!$C$36:$C$46</c:f>
              <c:numCache>
                <c:formatCode>General</c:formatCode>
                <c:ptCount val="7"/>
                <c:pt idx="0">
                  <c:v>1</c:v>
                </c:pt>
                <c:pt idx="1">
                  <c:v>1</c:v>
                </c:pt>
                <c:pt idx="2">
                  <c:v>1</c:v>
                </c:pt>
                <c:pt idx="3">
                  <c:v>4</c:v>
                </c:pt>
                <c:pt idx="4">
                  <c:v>2</c:v>
                </c:pt>
                <c:pt idx="5">
                  <c:v>6</c:v>
                </c:pt>
                <c:pt idx="6">
                  <c:v>6</c:v>
                </c:pt>
              </c:numCache>
            </c:numRef>
          </c:val>
          <c:extLst>
            <c:ext xmlns:c16="http://schemas.microsoft.com/office/drawing/2014/chart" uri="{C3380CC4-5D6E-409C-BE32-E72D297353CC}">
              <c16:uniqueId val="{00000001-D5E4-44B0-B000-BB4A60E38AFC}"/>
            </c:ext>
          </c:extLst>
        </c:ser>
        <c:dLbls>
          <c:showLegendKey val="0"/>
          <c:showVal val="0"/>
          <c:showCatName val="0"/>
          <c:showSerName val="0"/>
          <c:showPercent val="0"/>
          <c:showBubbleSize val="0"/>
        </c:dLbls>
        <c:gapWidth val="150"/>
        <c:overlap val="100"/>
        <c:axId val="1276122495"/>
        <c:axId val="1276139135"/>
      </c:barChart>
      <c:catAx>
        <c:axId val="127612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endParaRPr lang="en-US"/>
          </a:p>
        </c:txPr>
        <c:crossAx val="1276139135"/>
        <c:crosses val="autoZero"/>
        <c:auto val="1"/>
        <c:lblAlgn val="ctr"/>
        <c:lblOffset val="100"/>
        <c:noMultiLvlLbl val="0"/>
      </c:catAx>
      <c:valAx>
        <c:axId val="127613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2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[Communications and Sellers Combined.xlsx]Seller Leads Insights!PivotTable10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'Seller Leads Insights'!$B$54</c:f>
              <c:strCache>
                <c:ptCount val="1"/>
                <c:pt idx="0">
                  <c:v>Sum of has Next Follow-Up</c:v>
                </c:pt>
              </c:strCache>
            </c:strRef>
          </c:tx>
          <c:spPr>
            <a:solidFill>
              <a:schemeClr val="accent1"/>
            </a:solidFill>
            <a:ln>
              <a:noFill/>
            </a:ln>
            <a:effectLst/>
          </c:spPr>
          <c:invertIfNegative val="0"/>
          <c:cat>
            <c:strRef>
              <c:f>'Seller Leads Insights'!$A$55:$A$58</c:f>
              <c:strCache>
                <c:ptCount val="3"/>
                <c:pt idx="0">
                  <c:v>Ian</c:v>
                </c:pt>
                <c:pt idx="1">
                  <c:v>Mustafa Elriash</c:v>
                </c:pt>
                <c:pt idx="2">
                  <c:v>Yader Palacios</c:v>
                </c:pt>
              </c:strCache>
            </c:strRef>
          </c:cat>
          <c:val>
            <c:numRef>
              <c:f>'Seller Leads Insights'!$B$55:$B$58</c:f>
              <c:numCache>
                <c:formatCode>General</c:formatCode>
                <c:ptCount val="3"/>
                <c:pt idx="0">
                  <c:v>1</c:v>
                </c:pt>
                <c:pt idx="1">
                  <c:v>6</c:v>
                </c:pt>
                <c:pt idx="2">
                  <c:v>16</c:v>
                </c:pt>
              </c:numCache>
            </c:numRef>
          </c:val>
          <c:extLst>
            <c:ext xmlns:c16="http://schemas.microsoft.com/office/drawing/2014/chart" uri="{C3380CC4-5D6E-409C-BE32-E72D297353CC}">
              <c16:uniqueId val="{00000000-A3E2-4570-BC01-92F0946A4CCC}"/>
            </c:ext>
          </c:extLst>
        </c:ser>
        <c:ser>
          <c:idx val="1"/>
          <c:order val="1"/>
          <c:tx>
            <c:strRef>
              <c:f>'Seller Leads Insights'!$C$54</c:f>
              <c:strCache>
                <c:ptCount val="1"/>
                <c:pt idx="0">
                  <c:v>Sum of has Last Contact Made</c:v>
                </c:pt>
              </c:strCache>
            </c:strRef>
          </c:tx>
          <c:spPr>
            <a:solidFill>
              <a:schemeClr val="accent2"/>
            </a:solidFill>
            <a:ln>
              <a:noFill/>
            </a:ln>
            <a:effectLst/>
          </c:spPr>
          <c:invertIfNegative val="0"/>
          <c:cat>
            <c:strRef>
              <c:f>'Seller Leads Insights'!$A$55:$A$58</c:f>
              <c:strCache>
                <c:ptCount val="3"/>
                <c:pt idx="0">
                  <c:v>Ian</c:v>
                </c:pt>
                <c:pt idx="1">
                  <c:v>Mustafa Elriash</c:v>
                </c:pt>
                <c:pt idx="2">
                  <c:v>Yader Palacios</c:v>
                </c:pt>
              </c:strCache>
            </c:strRef>
          </c:cat>
          <c:val>
            <c:numRef>
              <c:f>'Seller Leads Insights'!$C$55:$C$58</c:f>
              <c:numCache>
                <c:formatCode>General</c:formatCode>
                <c:ptCount val="3"/>
                <c:pt idx="0">
                  <c:v>1</c:v>
                </c:pt>
                <c:pt idx="1">
                  <c:v>5</c:v>
                </c:pt>
                <c:pt idx="2">
                  <c:v>15</c:v>
                </c:pt>
              </c:numCache>
            </c:numRef>
          </c:val>
          <c:extLst>
            <c:ext xmlns:c16="http://schemas.microsoft.com/office/drawing/2014/chart" uri="{C3380CC4-5D6E-409C-BE32-E72D297353CC}">
              <c16:uniqueId val="{00000001-A3E2-4570-BC01-92F0946A4CCC}"/>
            </c:ext>
          </c:extLst>
        </c:ser>
        <c:ser>
          <c:idx val="2"/>
          <c:order val="2"/>
          <c:tx>
            <c:strRef>
              <c:f>'Seller Leads Insights'!$D$54</c:f>
              <c:strCache>
                <c:ptCount val="1"/>
                <c:pt idx="0">
                  <c:v>Sum of Tasks</c:v>
                </c:pt>
              </c:strCache>
            </c:strRef>
          </c:tx>
          <c:spPr>
            <a:solidFill>
              <a:schemeClr val="accent3"/>
            </a:solidFill>
            <a:ln>
              <a:noFill/>
            </a:ln>
            <a:effectLst/>
          </c:spPr>
          <c:invertIfNegative val="0"/>
          <c:cat>
            <c:strRef>
              <c:f>'Seller Leads Insights'!$A$55:$A$58</c:f>
              <c:strCache>
                <c:ptCount val="3"/>
                <c:pt idx="0">
                  <c:v>Ian</c:v>
                </c:pt>
                <c:pt idx="1">
                  <c:v>Mustafa Elriash</c:v>
                </c:pt>
                <c:pt idx="2">
                  <c:v>Yader Palacios</c:v>
                </c:pt>
              </c:strCache>
            </c:strRef>
          </c:cat>
          <c:val>
            <c:numRef>
              <c:f>'Seller Leads Insights'!$D$55:$D$58</c:f>
              <c:numCache>
                <c:formatCode>General</c:formatCode>
                <c:ptCount val="3"/>
                <c:pt idx="0">
                  <c:v>3</c:v>
                </c:pt>
                <c:pt idx="1">
                  <c:v>12</c:v>
                </c:pt>
                <c:pt idx="2">
                  <c:v>25</c:v>
                </c:pt>
              </c:numCache>
            </c:numRef>
          </c:val>
          <c:extLst>
            <c:ext xmlns:c16="http://schemas.microsoft.com/office/drawing/2014/chart" uri="{C3380CC4-5D6E-409C-BE32-E72D297353CC}">
              <c16:uniqueId val="{00000002-A3E2-4570-BC01-92F0946A4CCC}"/>
            </c:ext>
          </c:extLst>
        </c:ser>
        <c:dLbls>
          <c:showLegendKey val="0"/>
          <c:showVal val="0"/>
          <c:showCatName val="0"/>
          <c:showSerName val="0"/>
          <c:showPercent val="0"/>
          <c:showBubbleSize val="0"/>
        </c:dLbls>
        <c:gapWidth val="182"/>
        <c:axId val="1260888655"/>
        <c:axId val="1260890319"/>
      </c:barChart>
      <c:catAx>
        <c:axId val="1260888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60890319"/>
        <c:crosses val="autoZero"/>
        <c:auto val="1"/>
        <c:lblAlgn val="ctr"/>
        <c:lblOffset val="100"/>
        <c:noMultiLvlLbl val="0"/>
      </c:catAx>
      <c:valAx>
        <c:axId val="1260890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6088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Oubound Call duration b/w 1-5 min</c:v>
          </c:tx>
          <c:spPr>
            <a:ln w="28575" cap="rnd">
              <a:noFill/>
              <a:round/>
            </a:ln>
            <a:effectLst/>
          </c:spPr>
          <c:marker>
            <c:symbol val="circle"/>
            <c:size val="5"/>
            <c:spPr>
              <a:solidFill>
                <a:schemeClr val="accent1"/>
              </a:solidFill>
              <a:ln w="9525">
                <a:solidFill>
                  <a:schemeClr val="accent1"/>
                </a:solidFill>
              </a:ln>
              <a:effectLst/>
            </c:spPr>
          </c:marker>
          <c:xVal>
            <c:numRef>
              <c:f>'Seller Leads Analysis'!$C$27:$C$37</c:f>
              <c:numCache>
                <c:formatCode>General</c:formatCode>
                <c:ptCount val="11"/>
                <c:pt idx="0">
                  <c:v>1</c:v>
                </c:pt>
                <c:pt idx="1">
                  <c:v>2</c:v>
                </c:pt>
                <c:pt idx="2">
                  <c:v>2</c:v>
                </c:pt>
                <c:pt idx="3">
                  <c:v>2</c:v>
                </c:pt>
                <c:pt idx="4">
                  <c:v>2</c:v>
                </c:pt>
                <c:pt idx="5">
                  <c:v>2</c:v>
                </c:pt>
                <c:pt idx="6">
                  <c:v>2</c:v>
                </c:pt>
                <c:pt idx="7">
                  <c:v>2</c:v>
                </c:pt>
                <c:pt idx="8">
                  <c:v>2</c:v>
                </c:pt>
                <c:pt idx="9">
                  <c:v>2</c:v>
                </c:pt>
                <c:pt idx="10">
                  <c:v>2</c:v>
                </c:pt>
              </c:numCache>
            </c:numRef>
          </c:xVal>
          <c:yVal>
            <c:numRef>
              <c:f>'Seller Leads Analysis'!$D$27:$D$37</c:f>
              <c:numCache>
                <c:formatCode>General</c:formatCode>
                <c:ptCount val="11"/>
                <c:pt idx="0">
                  <c:v>2.4500000000000002</c:v>
                </c:pt>
                <c:pt idx="1">
                  <c:v>1.5833333333333335</c:v>
                </c:pt>
                <c:pt idx="2">
                  <c:v>3.6</c:v>
                </c:pt>
                <c:pt idx="3">
                  <c:v>1.1499999999999999</c:v>
                </c:pt>
                <c:pt idx="4">
                  <c:v>2.0166666666666666</c:v>
                </c:pt>
                <c:pt idx="5">
                  <c:v>1.5833333333333335</c:v>
                </c:pt>
                <c:pt idx="6">
                  <c:v>2.4500000000000002</c:v>
                </c:pt>
                <c:pt idx="7">
                  <c:v>3.6</c:v>
                </c:pt>
                <c:pt idx="8">
                  <c:v>4.0333333333333332</c:v>
                </c:pt>
                <c:pt idx="9">
                  <c:v>2.0166666666666666</c:v>
                </c:pt>
                <c:pt idx="10">
                  <c:v>1.5833333333333335</c:v>
                </c:pt>
              </c:numCache>
            </c:numRef>
          </c:yVal>
          <c:smooth val="0"/>
          <c:extLst>
            <c:ext xmlns:c16="http://schemas.microsoft.com/office/drawing/2014/chart" uri="{C3380CC4-5D6E-409C-BE32-E72D297353CC}">
              <c16:uniqueId val="{00000000-5569-45BA-BB3D-E39D7056CA94}"/>
            </c:ext>
          </c:extLst>
        </c:ser>
        <c:ser>
          <c:idx val="1"/>
          <c:order val="1"/>
          <c:tx>
            <c:v>Outbound Call Duration 0 minutes</c:v>
          </c:tx>
          <c:spPr>
            <a:ln w="25400" cap="rnd">
              <a:noFill/>
              <a:round/>
            </a:ln>
            <a:effectLst/>
          </c:spPr>
          <c:marker>
            <c:symbol val="circle"/>
            <c:size val="5"/>
            <c:spPr>
              <a:solidFill>
                <a:schemeClr val="accent2"/>
              </a:solidFill>
              <a:ln w="9525">
                <a:solidFill>
                  <a:schemeClr val="accent2"/>
                </a:solidFill>
              </a:ln>
              <a:effectLst/>
            </c:spPr>
          </c:marker>
          <c:xVal>
            <c:numRef>
              <c:f>'Seller Leads Analysis'!$I$27:$I$37</c:f>
              <c:numCache>
                <c:formatCode>General</c:formatCode>
                <c:ptCount val="11"/>
                <c:pt idx="0">
                  <c:v>2</c:v>
                </c:pt>
                <c:pt idx="1">
                  <c:v>1</c:v>
                </c:pt>
                <c:pt idx="2">
                  <c:v>3</c:v>
                </c:pt>
                <c:pt idx="3">
                  <c:v>2</c:v>
                </c:pt>
                <c:pt idx="4">
                  <c:v>3</c:v>
                </c:pt>
                <c:pt idx="5">
                  <c:v>2</c:v>
                </c:pt>
                <c:pt idx="6">
                  <c:v>2</c:v>
                </c:pt>
                <c:pt idx="7">
                  <c:v>2</c:v>
                </c:pt>
                <c:pt idx="8">
                  <c:v>2</c:v>
                </c:pt>
                <c:pt idx="9">
                  <c:v>2</c:v>
                </c:pt>
                <c:pt idx="10">
                  <c:v>2</c:v>
                </c:pt>
              </c:numCache>
            </c:numRef>
          </c:xVal>
          <c:yVal>
            <c:numRef>
              <c:f>'Seller Leads Analysis'!$H$27:$H$37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1-5569-45BA-BB3D-E39D7056CA94}"/>
            </c:ext>
          </c:extLst>
        </c:ser>
        <c:dLbls>
          <c:showLegendKey val="0"/>
          <c:showVal val="0"/>
          <c:showCatName val="0"/>
          <c:showSerName val="0"/>
          <c:showPercent val="0"/>
          <c:showBubbleSize val="0"/>
        </c:dLbls>
        <c:axId val="314384415"/>
        <c:axId val="314385663"/>
      </c:scatterChart>
      <c:valAx>
        <c:axId val="31438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85663"/>
        <c:crosses val="autoZero"/>
        <c:crossBetween val="midCat"/>
      </c:valAx>
      <c:valAx>
        <c:axId val="3143856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Outbound</a:t>
                </a:r>
                <a:r>
                  <a:rPr lang="en-IN" baseline="0"/>
                  <a:t> Call Duration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84415"/>
        <c:crosses val="autoZero"/>
        <c:crossBetween val="midCat"/>
      </c:valAx>
      <c:spPr>
        <a:noFill/>
        <a:ln>
          <a:noFill/>
        </a:ln>
        <a:effectLst/>
      </c:spPr>
    </c:plotArea>
    <c:legend>
      <c:legendPos val="r"/>
      <c:overlay val="0"/>
      <c:spPr>
        <a:noFill/>
        <a:ln>
          <a:solidFill>
            <a:schemeClr val="tx1"/>
          </a:solid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152400</xdr:colOff>
      <xdr:row>0</xdr:row>
      <xdr:rowOff>106680</xdr:rowOff>
    </xdr:from>
    <xdr:to>
      <xdr:col>8</xdr:col>
      <xdr:colOff>518160</xdr:colOff>
      <xdr:row>18</xdr:row>
      <xdr:rowOff>30480</xdr:rowOff>
    </xdr:to>
    <xdr:graphicFrame macro="">
      <xdr:nvGraphicFramePr>
        <xdr:cNvPr id="3" name="Chart 2">
          <a:extLst>
            <a:ext uri="{FF2B5EF4-FFF2-40B4-BE49-F238E27FC236}">
              <a16:creationId xmlns:a16="http://schemas.microsoft.com/office/drawing/2014/main" id="{8CFEFD8C-932A-4446-8A74-E3D92313B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99060</xdr:colOff>
      <xdr:row>18</xdr:row>
      <xdr:rowOff>53340</xdr:rowOff>
    </xdr:from>
    <xdr:to>
      <xdr:col>7</xdr:col>
      <xdr:colOff>1386840</xdr:colOff>
      <xdr:row>33</xdr:row>
      <xdr:rowOff>53340</xdr:rowOff>
    </xdr:to>
    <xdr:graphicFrame macro="">
      <xdr:nvGraphicFramePr>
        <xdr:cNvPr id="4" name="Chart 3">
          <a:extLst>
            <a:ext uri="{FF2B5EF4-FFF2-40B4-BE49-F238E27FC236}">
              <a16:creationId xmlns:a16="http://schemas.microsoft.com/office/drawing/2014/main" id="{D79DAEB3-3016-B77B-5AD8-67EAA147AB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12</xdr:row>
      <xdr:rowOff>91440</xdr:rowOff>
    </xdr:from>
    <xdr:to>
      <xdr:col>6</xdr:col>
      <xdr:colOff>1676400</xdr:colOff>
      <xdr:row>27</xdr:row>
      <xdr:rowOff>91440</xdr:rowOff>
    </xdr:to>
    <xdr:graphicFrame macro="">
      <xdr:nvGraphicFramePr>
        <xdr:cNvPr id="3" name="Chart 2">
          <a:extLst>
            <a:ext uri="{FF2B5EF4-FFF2-40B4-BE49-F238E27FC236}">
              <a16:creationId xmlns:a16="http://schemas.microsoft.com/office/drawing/2014/main" id="{0023A502-88A7-7BAE-C09B-FDD95ABD5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5</xdr:row>
      <xdr:rowOff>0</xdr:rowOff>
    </xdr:from>
    <xdr:to>
      <xdr:col>10</xdr:col>
      <xdr:colOff>556260</xdr:colOff>
      <xdr:row>19</xdr:row>
      <xdr:rowOff>175260</xdr:rowOff>
    </xdr:to>
    <xdr:graphicFrame macro="">
      <xdr:nvGraphicFramePr>
        <xdr:cNvPr id="4" name="Chart 3">
          <a:extLst>
            <a:ext uri="{FF2B5EF4-FFF2-40B4-BE49-F238E27FC236}">
              <a16:creationId xmlns:a16="http://schemas.microsoft.com/office/drawing/2014/main" id="{A68C961B-4593-47BF-83CA-A2992F3CD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640080</xdr:colOff>
      <xdr:row>37</xdr:row>
      <xdr:rowOff>137160</xdr:rowOff>
    </xdr:from>
    <xdr:to>
      <xdr:col>3</xdr:col>
      <xdr:colOff>891540</xdr:colOff>
      <xdr:row>52</xdr:row>
      <xdr:rowOff>137160</xdr:rowOff>
    </xdr:to>
    <xdr:graphicFrame macro="">
      <xdr:nvGraphicFramePr>
        <xdr:cNvPr id="3" name="Chart 2">
          <a:extLst>
            <a:ext uri="{FF2B5EF4-FFF2-40B4-BE49-F238E27FC236}">
              <a16:creationId xmlns:a16="http://schemas.microsoft.com/office/drawing/2014/main" id="{34CCE2A1-62CB-D84F-D8E2-8662940DF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342900</xdr:colOff>
      <xdr:row>1</xdr:row>
      <xdr:rowOff>15240</xdr:rowOff>
    </xdr:from>
    <xdr:to>
      <xdr:col>14</xdr:col>
      <xdr:colOff>259080</xdr:colOff>
      <xdr:row>16</xdr:row>
      <xdr:rowOff>15240</xdr:rowOff>
    </xdr:to>
    <xdr:graphicFrame macro="">
      <xdr:nvGraphicFramePr>
        <xdr:cNvPr id="5" name="Chart 4">
          <a:extLst>
            <a:ext uri="{FF2B5EF4-FFF2-40B4-BE49-F238E27FC236}">
              <a16:creationId xmlns:a16="http://schemas.microsoft.com/office/drawing/2014/main" id="{747F8E93-74E0-033A-47FF-A4DD7BCE3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182880</xdr:colOff>
      <xdr:row>0</xdr:row>
      <xdr:rowOff>144780</xdr:rowOff>
    </xdr:from>
    <xdr:to>
      <xdr:col>8</xdr:col>
      <xdr:colOff>304800</xdr:colOff>
      <xdr:row>15</xdr:row>
      <xdr:rowOff>144780</xdr:rowOff>
    </xdr:to>
    <xdr:graphicFrame macro="">
      <xdr:nvGraphicFramePr>
        <xdr:cNvPr id="9" name="Chart 8">
          <a:extLst>
            <a:ext uri="{FF2B5EF4-FFF2-40B4-BE49-F238E27FC236}">
              <a16:creationId xmlns:a16="http://schemas.microsoft.com/office/drawing/2014/main" id="{C8C6B8AA-F7E2-7A3D-3F99-65653FB2D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45720</xdr:colOff>
      <xdr:row>17</xdr:row>
      <xdr:rowOff>152400</xdr:rowOff>
    </xdr:from>
    <xdr:to>
      <xdr:col>8</xdr:col>
      <xdr:colOff>167640</xdr:colOff>
      <xdr:row>32</xdr:row>
      <xdr:rowOff>152400</xdr:rowOff>
    </xdr:to>
    <xdr:graphicFrame macro="">
      <xdr:nvGraphicFramePr>
        <xdr:cNvPr id="11" name="Chart 10">
          <a:extLst>
            <a:ext uri="{FF2B5EF4-FFF2-40B4-BE49-F238E27FC236}">
              <a16:creationId xmlns:a16="http://schemas.microsoft.com/office/drawing/2014/main" id="{DC54049D-2DB9-45B3-A854-A983D5F79A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434340</xdr:colOff>
      <xdr:row>17</xdr:row>
      <xdr:rowOff>175260</xdr:rowOff>
    </xdr:from>
    <xdr:to>
      <xdr:col>14</xdr:col>
      <xdr:colOff>350520</xdr:colOff>
      <xdr:row>32</xdr:row>
      <xdr:rowOff>175260</xdr:rowOff>
    </xdr:to>
    <xdr:graphicFrame macro="">
      <xdr:nvGraphicFramePr>
        <xdr:cNvPr id="13" name="Chart 12">
          <a:extLst>
            <a:ext uri="{FF2B5EF4-FFF2-40B4-BE49-F238E27FC236}">
              <a16:creationId xmlns:a16="http://schemas.microsoft.com/office/drawing/2014/main" id="{B7119F87-F5AA-5400-B8E2-89BC761FA5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36</xdr:row>
      <xdr:rowOff>0</xdr:rowOff>
    </xdr:from>
    <xdr:to>
      <xdr:col>11</xdr:col>
      <xdr:colOff>190500</xdr:colOff>
      <xdr:row>51</xdr:row>
      <xdr:rowOff>0</xdr:rowOff>
    </xdr:to>
    <xdr:graphicFrame macro="">
      <xdr:nvGraphicFramePr>
        <xdr:cNvPr id="2" name="Chart 1">
          <a:extLst>
            <a:ext uri="{FF2B5EF4-FFF2-40B4-BE49-F238E27FC236}">
              <a16:creationId xmlns:a16="http://schemas.microsoft.com/office/drawing/2014/main" id="{70F61EB6-E82C-4EA8-AB72-D898C772F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ingh" refreshedDate="44787.659369212961" createdVersion="8" refreshedVersion="8" minRefreshableVersion="3" recordCount="41" xr:uid="{43E5EF67-3EBE-4E81-B972-D5A2E544A846}">
  <cacheSource type="worksheet">
    <worksheetSource ref="A1:HG42" sheet="Seller Leads"/>
  </cacheSource>
  <cacheFields count="215">
    <cacheField name="Unique ID" numFmtId="0">
      <sharedItems/>
    </cacheField>
    <cacheField name="Created on" numFmtId="166">
      <sharedItems containsSemiMixedTypes="0" containsNonDate="0" containsDate="1" containsString="0" minDate="2022-07-12T13:33:10" maxDate="2022-08-09T13:46:58"/>
    </cacheField>
    <cacheField name="Created by" numFmtId="0">
      <sharedItems/>
    </cacheField>
    <cacheField name="Contacts" numFmtId="0">
      <sharedItems/>
    </cacheField>
    <cacheField name="Address - Address" numFmtId="0">
      <sharedItems containsBlank="1"/>
    </cacheField>
    <cacheField name="Address - Postal Code" numFmtId="0">
      <sharedItems containsBlank="1"/>
    </cacheField>
    <cacheField name="Address - City" numFmtId="0">
      <sharedItems containsBlank="1"/>
    </cacheField>
    <cacheField name="Address - State" numFmtId="0">
      <sharedItems containsBlank="1"/>
    </cacheField>
    <cacheField name="Address - Country" numFmtId="0">
      <sharedItems containsBlank="1"/>
    </cacheField>
    <cacheField name="&gt;&gt;" numFmtId="0">
      <sharedItems longText="1"/>
    </cacheField>
    <cacheField name="Call Counter " numFmtId="0">
      <sharedItems containsSemiMixedTypes="0" containsString="0" containsNumber="1" containsInteger="1" minValue="0" maxValue="10"/>
    </cacheField>
    <cacheField name=" SMS Counter " numFmtId="0">
      <sharedItems containsSemiMixedTypes="0" containsString="0" containsNumber="1" containsInteger="1" minValue="0" maxValue="3"/>
    </cacheField>
    <cacheField name="Spanish Lead" numFmtId="0">
      <sharedItems containsBlank="1"/>
    </cacheField>
    <cacheField name="Motivation" numFmtId="0">
      <sharedItems containsBlank="1" count="4">
        <s v="Warm"/>
        <s v="Hot"/>
        <s v="Cold"/>
        <m/>
      </sharedItems>
    </cacheField>
    <cacheField name="Motivation Value" numFmtId="0">
      <sharedItems containsBlank="1" containsMixedTypes="1" containsNumber="1" containsInteger="1" minValue="1" maxValue="3"/>
    </cacheField>
    <cacheField name="Stage" numFmtId="0">
      <sharedItems count="3">
        <s v="Appointment Booked"/>
        <s v="Follow-up"/>
        <s v="Contract Signed"/>
      </sharedItems>
    </cacheField>
    <cacheField name="Stage Value" numFmtId="0">
      <sharedItems containsSemiMixedTypes="0" containsString="0" containsNumber="1" containsInteger="1" minValue="1" maxValue="3"/>
    </cacheField>
    <cacheField name="Lead Came In Date" numFmtId="164">
      <sharedItems containsSemiMixedTypes="0" containsNonDate="0" containsDate="1" containsString="0" minDate="2022-07-12T13:33:10" maxDate="2022-08-09T13:47:08"/>
    </cacheField>
    <cacheField name="Agent Rep" numFmtId="0">
      <sharedItems containsBlank="1"/>
    </cacheField>
    <cacheField name="Lead Intake Rep - name" numFmtId="0">
      <sharedItems containsBlank="1"/>
    </cacheField>
    <cacheField name="Lead Intake Rep - mail" numFmtId="0">
      <sharedItems containsBlank="1"/>
    </cacheField>
    <cacheField name="Acquisition Rep - name" numFmtId="0">
      <sharedItems containsBlank="1"/>
    </cacheField>
    <cacheField name="Acquisition Rep - phone" numFmtId="0">
      <sharedItems containsBlank="1"/>
    </cacheField>
    <cacheField name="Acquisition Rep - mail" numFmtId="0">
      <sharedItems containsBlank="1"/>
    </cacheField>
    <cacheField name="Last Contact Made" numFmtId="0">
      <sharedItems containsNonDate="0" containsDate="1" containsString="0" containsBlank="1" minDate="2022-07-12T00:00:00" maxDate="2022-08-10T00:00:00"/>
    </cacheField>
    <cacheField name=" Next Follow-up" numFmtId="0">
      <sharedItems containsNonDate="0" containsDate="1" containsString="0" containsBlank="1" minDate="2022-07-12T00:00:00" maxDate="2023-01-01T00:00:00"/>
    </cacheField>
    <cacheField name="Campaign" numFmtId="0">
      <sharedItems containsBlank="1"/>
    </cacheField>
    <cacheField name="List Source" numFmtId="0">
      <sharedItems containsBlank="1"/>
    </cacheField>
    <cacheField name="Tasks" numFmtId="0">
      <sharedItems containsSemiMixedTypes="0" containsString="0" containsNumber="1" containsInteger="1" minValue="1" maxValue="3"/>
    </cacheField>
    <cacheField name="Open Tasks" numFmtId="0">
      <sharedItems/>
    </cacheField>
    <cacheField name="Unopened Communication" numFmtId="0">
      <sharedItems containsBlank="1"/>
    </cacheField>
    <cacheField name="Call Center Notes" numFmtId="0">
      <sharedItems containsBlank="1" longText="1"/>
    </cacheField>
    <cacheField name="Lead Manager Notes" numFmtId="0">
      <sharedItems containsBlank="1" longText="1"/>
    </cacheField>
    <cacheField name="ARV Notes" numFmtId="0">
      <sharedItems containsBlank="1"/>
    </cacheField>
    <cacheField name="Additional Notes" numFmtId="0">
      <sharedItems containsBlank="1"/>
    </cacheField>
    <cacheField name="Acquisition Notes" numFmtId="0">
      <sharedItems containsBlank="1" longText="1"/>
    </cacheField>
    <cacheField name="Offer Notes" numFmtId="0">
      <sharedItems containsNonDate="0" containsString="0" containsBlank="1"/>
    </cacheField>
    <cacheField name="." numFmtId="0">
      <sharedItems/>
    </cacheField>
    <cacheField name="Nav Top Seller" numFmtId="0">
      <sharedItems longText="1"/>
    </cacheField>
    <cacheField name="Voice Communications" numFmtId="0">
      <sharedItems longText="1"/>
    </cacheField>
    <cacheField name="Email Communications" numFmtId="0">
      <sharedItems/>
    </cacheField>
    <cacheField name="REAL SMS Communications" numFmtId="0">
      <sharedItems containsBlank="1" longText="1"/>
    </cacheField>
    <cacheField name="SMS Communications" numFmtId="0">
      <sharedItems containsBlank="1" longText="1"/>
    </cacheField>
    <cacheField name=".2" numFmtId="0">
      <sharedItems/>
    </cacheField>
    <cacheField name="Nav Questionnaire" numFmtId="0">
      <sharedItems longText="1"/>
    </cacheField>
    <cacheField name="What type of property is it?" numFmtId="0">
      <sharedItems containsBlank="1"/>
    </cacheField>
    <cacheField name="Occupancy Status" numFmtId="0">
      <sharedItems containsNonDate="0" containsString="0" containsBlank="1"/>
    </cacheField>
    <cacheField name="What is the Rental Income (If Rented)? - amount" numFmtId="0">
      <sharedItems containsNonDate="0" containsString="0" containsBlank="1"/>
    </cacheField>
    <cacheField name="What is the Rental Income (If Rented)? - currency" numFmtId="0">
      <sharedItems containsNonDate="0" containsString="0" containsBlank="1"/>
    </cacheField>
    <cacheField name="Do you have an HOA?" numFmtId="0">
      <sharedItems containsNonDate="0" containsString="0" containsBlank="1"/>
    </cacheField>
    <cacheField name="Monthly HOA Fee? - amount" numFmtId="0">
      <sharedItems containsNonDate="0" containsString="0" containsBlank="1"/>
    </cacheField>
    <cacheField name="Monthly HOA Fee? - currency" numFmtId="0">
      <sharedItems containsNonDate="0" containsString="0" containsBlank="1"/>
    </cacheField>
    <cacheField name="How Many Bedrooms?" numFmtId="0">
      <sharedItems containsNonDate="0" containsString="0" containsBlank="1"/>
    </cacheField>
    <cacheField name="How many Bathrooms?" numFmtId="0">
      <sharedItems containsNonDate="0" containsString="0" containsBlank="1"/>
    </cacheField>
    <cacheField name="When was the Baths last upgraded?" numFmtId="0">
      <sharedItems containsNonDate="0" containsString="0" containsBlank="1"/>
    </cacheField>
    <cacheField name="When was the Kitchen last upgraded?" numFmtId="0">
      <sharedItems containsNonDate="0" containsString="0" containsBlank="1"/>
    </cacheField>
    <cacheField name="How old is the roof?" numFmtId="0">
      <sharedItems containsNonDate="0" containsString="0" containsBlank="1"/>
    </cacheField>
    <cacheField name="What's the general condition of the roof?" numFmtId="0">
      <sharedItems containsNonDate="0" containsString="0" containsBlank="1"/>
    </cacheField>
    <cacheField name="How old are the windows?" numFmtId="0">
      <sharedItems containsNonDate="0" containsString="0" containsBlank="1"/>
    </cacheField>
    <cacheField name="What's the general condition of the windows?" numFmtId="0">
      <sharedItems containsNonDate="0" containsString="0" containsBlank="1"/>
    </cacheField>
    <cacheField name="How old is the hot water heater?" numFmtId="0">
      <sharedItems containsNonDate="0" containsString="0" containsBlank="1"/>
    </cacheField>
    <cacheField name="What's the condition of the hot water heater?" numFmtId="0">
      <sharedItems containsNonDate="0" containsString="0" containsBlank="1"/>
    </cacheField>
    <cacheField name="Central Air?" numFmtId="0">
      <sharedItems containsNonDate="0" containsString="0" containsBlank="1"/>
    </cacheField>
    <cacheField name="If Central Air &quot;Yes&quot;, what is the condition?" numFmtId="0">
      <sharedItems containsNonDate="0" containsString="0" containsBlank="1"/>
    </cacheField>
    <cacheField name="Major Issue Check " numFmtId="0">
      <sharedItems containsNonDate="0" containsString="0" containsBlank="1"/>
    </cacheField>
    <cacheField name="Is the basement finished?" numFmtId="0">
      <sharedItems containsNonDate="0" containsString="0" containsBlank="1"/>
    </cacheField>
    <cacheField name="Extra  Notes" numFmtId="0">
      <sharedItems containsNonDate="0" containsString="0" containsBlank="1"/>
    </cacheField>
    <cacheField name="What else needs repairs?" numFmtId="0">
      <sharedItems containsNonDate="0" containsString="0" containsBlank="1"/>
    </cacheField>
    <cacheField name="Has there been any other recent Upgrades?" numFmtId="0">
      <sharedItems containsNonDate="0" containsString="0" containsBlank="1"/>
    </cacheField>
    <cacheField name="After Call Works" numFmtId="0">
      <sharedItems/>
    </cacheField>
    <cacheField name="Who is the Owner/Decision Maker?" numFmtId="0">
      <sharedItems containsNonDate="0" containsString="0" containsBlank="1"/>
    </cacheField>
    <cacheField name="Why are you selling?" numFmtId="0">
      <sharedItems containsNonDate="0" containsString="0" containsBlank="1"/>
    </cacheField>
    <cacheField name="How long have you owned the property?" numFmtId="0">
      <sharedItems containsNonDate="0" containsString="0" containsBlank="1"/>
    </cacheField>
    <cacheField name="What is Your Asking Price? - amount" numFmtId="0">
      <sharedItems containsNonDate="0" containsString="0" containsBlank="1"/>
    </cacheField>
    <cacheField name="What is Your Asking Price? - currency" numFmtId="0">
      <sharedItems containsNonDate="0" containsString="0" containsBlank="1"/>
    </cacheField>
    <cacheField name="Price Range of the Property?" numFmtId="0">
      <sharedItems containsNonDate="0" containsString="0" containsBlank="1"/>
    </cacheField>
    <cacheField name="Is that a Negotiable Price?" numFmtId="0">
      <sharedItems containsNonDate="0" containsString="0" containsBlank="1"/>
    </cacheField>
    <cacheField name="Lead Intake Calculator Price - amount" numFmtId="0">
      <sharedItems containsNonDate="0" containsString="0" containsBlank="1"/>
    </cacheField>
    <cacheField name="Lead Intake Calculator Price - currency" numFmtId="0">
      <sharedItems containsNonDate="0" containsString="0" containsBlank="1"/>
    </cacheField>
    <cacheField name="How did you come up with that value?" numFmtId="0">
      <sharedItems containsNonDate="0" containsString="0" containsBlank="1"/>
    </cacheField>
    <cacheField name="Mortgage Balance? - amount" numFmtId="0">
      <sharedItems containsNonDate="0" containsString="0" containsBlank="1"/>
    </cacheField>
    <cacheField name="Mortgage Balance? - currency" numFmtId="0">
      <sharedItems containsNonDate="0" containsString="0" containsBlank="1"/>
    </cacheField>
    <cacheField name="Mortgage Balance Percentage" numFmtId="0">
      <sharedItems containsNonDate="0" containsString="0" containsBlank="1"/>
    </cacheField>
    <cacheField name="Do You Have any Outstanding Liens or Violations?" numFmtId="0">
      <sharedItems containsNonDate="0" containsString="0" containsBlank="1"/>
    </cacheField>
    <cacheField name="Are You Working with a Realtor?" numFmtId="0">
      <sharedItems containsNonDate="0" containsString="0" containsBlank="1"/>
    </cacheField>
    <cacheField name="What is Your Timeline to Sell?" numFmtId="0">
      <sharedItems containsNonDate="0" containsString="0" containsBlank="1"/>
    </cacheField>
    <cacheField name="Repair Category" numFmtId="0">
      <sharedItems containsNonDate="0" containsString="0" containsBlank="1"/>
    </cacheField>
    <cacheField name="Occupancy" numFmtId="0">
      <sharedItems containsNonDate="0" containsString="0" containsBlank="1"/>
    </cacheField>
    <cacheField name="Do you Have any Referrals?" numFmtId="0">
      <sharedItems containsNonDate="0" containsString="0" containsBlank="1"/>
    </cacheField>
    <cacheField name="Motivation Count" numFmtId="0">
      <sharedItems containsString="0" containsBlank="1" containsNumber="1" containsInteger="1" minValue="1" maxValue="2"/>
    </cacheField>
    <cacheField name="Stage History" numFmtId="0">
      <sharedItems containsBlank="1" longText="1"/>
    </cacheField>
    <cacheField name="Stage Count" numFmtId="0">
      <sharedItems containsString="0" containsBlank="1" containsNumber="1" containsInteger="1" minValue="1" maxValue="6"/>
    </cacheField>
    <cacheField name="Rating: Motivation" numFmtId="0">
      <sharedItems containsNonDate="0" containsString="0" containsBlank="1"/>
    </cacheField>
    <cacheField name="Rating: Location" numFmtId="0">
      <sharedItems containsNonDate="0" containsString="0" containsBlank="1"/>
    </cacheField>
    <cacheField name="Rating: Property" numFmtId="0">
      <sharedItems containsNonDate="0" containsString="0" containsBlank="1"/>
    </cacheField>
    <cacheField name=".3" numFmtId="0">
      <sharedItems/>
    </cacheField>
    <cacheField name="Nav Drips" numFmtId="0">
      <sharedItems longText="1"/>
    </cacheField>
    <cacheField name="Drip Campaign" numFmtId="0">
      <sharedItems/>
    </cacheField>
    <cacheField name="Sequence ID" numFmtId="0">
      <sharedItems containsNonDate="0" containsString="0" containsBlank="1"/>
    </cacheField>
    <cacheField name="Sequence Start Date" numFmtId="0">
      <sharedItems containsNonDate="0" containsString="0" containsBlank="1"/>
    </cacheField>
    <cacheField name="Sequence Run Date" numFmtId="0">
      <sharedItems containsNonDate="0" containsString="0" containsBlank="1"/>
    </cacheField>
    <cacheField name=".4" numFmtId="0">
      <sharedItems/>
    </cacheField>
    <cacheField name=" Nav Appointment" numFmtId="0">
      <sharedItems longText="1"/>
    </cacheField>
    <cacheField name="Appointments" numFmtId="0">
      <sharedItems longText="1"/>
    </cacheField>
    <cacheField name="Date of Appointment - start" numFmtId="0">
      <sharedItems containsNonDate="0" containsString="0" containsBlank="1"/>
    </cacheField>
    <cacheField name="Date of Appointment - end" numFmtId="0">
      <sharedItems containsNonDate="0" containsString="0" containsBlank="1"/>
    </cacheField>
    <cacheField name=".5" numFmtId="0">
      <sharedItems containsNonDate="0" containsString="0" containsBlank="1"/>
    </cacheField>
    <cacheField name=".6" numFmtId="0">
      <sharedItems/>
    </cacheField>
    <cacheField name="Nav Offers" numFmtId="0">
      <sharedItems longText="1"/>
    </cacheField>
    <cacheField name="ARV - amount" numFmtId="0">
      <sharedItems containsNonDate="0" containsString="0" containsBlank="1"/>
    </cacheField>
    <cacheField name="ARV - currency" numFmtId="0">
      <sharedItems containsNonDate="0" containsString="0" containsBlank="1"/>
    </cacheField>
    <cacheField name="Living Area (Sq.Ft)" numFmtId="0">
      <sharedItems containsNonDate="0" containsString="0" containsBlank="1"/>
    </cacheField>
    <cacheField name="Comparables" numFmtId="0">
      <sharedItems containsNonDate="0" containsString="0" containsBlank="1"/>
    </cacheField>
    <cacheField name="Repair Estimate - amount" numFmtId="0">
      <sharedItems containsNonDate="0" containsString="0" containsBlank="1"/>
    </cacheField>
    <cacheField name="Repair Estimate - currency" numFmtId="0">
      <sharedItems containsNonDate="0" containsString="0" containsBlank="1"/>
    </cacheField>
    <cacheField name="Suggested Buy Price" numFmtId="0">
      <sharedItems containsSemiMixedTypes="0" containsString="0" containsNumber="1" containsInteger="1" minValue="0" maxValue="0"/>
    </cacheField>
    <cacheField name="Transaction Type" numFmtId="0">
      <sharedItems containsNonDate="0" containsString="0" containsBlank="1"/>
    </cacheField>
    <cacheField name="Max Allowable Offer" numFmtId="0">
      <sharedItems containsSemiMixedTypes="0" containsString="0" containsNumber="1" containsInteger="1" minValue="0" maxValue="0"/>
    </cacheField>
    <cacheField name="Max Allowable Offer (Manual) - amount" numFmtId="0">
      <sharedItems containsNonDate="0" containsString="0" containsBlank="1"/>
    </cacheField>
    <cacheField name="Max Allowable Offer (Manual) - currency" numFmtId="0">
      <sharedItems containsNonDate="0" containsString="0" containsBlank="1"/>
    </cacheField>
    <cacheField name="Starting Offer - amount" numFmtId="0">
      <sharedItems containsNonDate="0" containsString="0" containsBlank="1"/>
    </cacheField>
    <cacheField name="Starting Offer - currency" numFmtId="0">
      <sharedItems containsNonDate="0" containsString="0" containsBlank="1"/>
    </cacheField>
    <cacheField name="Amount Offered - amount" numFmtId="0">
      <sharedItems containsNonDate="0" containsString="0" containsBlank="1"/>
    </cacheField>
    <cacheField name="Amount Offered - currency" numFmtId="0">
      <sharedItems containsNonDate="0" containsString="0" containsBlank="1"/>
    </cacheField>
    <cacheField name="Offer Status" numFmtId="0">
      <sharedItems containsNonDate="0" containsString="0" containsBlank="1"/>
    </cacheField>
    <cacheField name="Date Offer was Made" numFmtId="0">
      <sharedItems containsNonDate="0" containsString="0" containsBlank="1"/>
    </cacheField>
    <cacheField name="Projected Profit - amount" numFmtId="0">
      <sharedItems containsNonDate="0" containsString="0" containsBlank="1"/>
    </cacheField>
    <cacheField name="Projected Profit - currency" numFmtId="0">
      <sharedItems containsNonDate="0" containsString="0" containsBlank="1"/>
    </cacheField>
    <cacheField name="Estimated Date of Profit" numFmtId="0">
      <sharedItems containsNonDate="0" containsString="0" containsBlank="1"/>
    </cacheField>
    <cacheField name=".7" numFmtId="0">
      <sharedItems/>
    </cacheField>
    <cacheField name="Nav Contract" numFmtId="0">
      <sharedItems longText="1"/>
    </cacheField>
    <cacheField name="Template" numFmtId="0">
      <sharedItems containsNonDate="0" containsString="0" containsBlank="1"/>
    </cacheField>
    <cacheField name="Contract Template Instructions" numFmtId="0">
      <sharedItems containsNonDate="0" containsString="0" containsBlank="1"/>
    </cacheField>
    <cacheField name=".8" numFmtId="0">
      <sharedItems containsNonDate="0" containsString="0" containsBlank="1"/>
    </cacheField>
    <cacheField name="Seller Name" numFmtId="0">
      <sharedItems containsNonDate="0" containsString="0" containsBlank="1"/>
    </cacheField>
    <cacheField name="Seller Email - Work" numFmtId="0">
      <sharedItems containsNonDate="0" containsString="0" containsBlank="1"/>
    </cacheField>
    <cacheField name="Seller Email - Home" numFmtId="0">
      <sharedItems containsNonDate="0" containsString="0" containsBlank="1"/>
    </cacheField>
    <cacheField name="Seller Email - Other" numFmtId="0">
      <sharedItems containsNonDate="0" containsString="0" containsBlank="1"/>
    </cacheField>
    <cacheField name="Seller Phone - Mobile" numFmtId="0">
      <sharedItems containsNonDate="0" containsString="0" containsBlank="1"/>
    </cacheField>
    <cacheField name="Seller Phone - Work" numFmtId="0">
      <sharedItems containsNonDate="0" containsString="0" containsBlank="1"/>
    </cacheField>
    <cacheField name="Seller Phone - Home" numFmtId="0">
      <sharedItems containsNonDate="0" containsString="0" containsBlank="1"/>
    </cacheField>
    <cacheField name="Seller Phone - Main" numFmtId="0">
      <sharedItems containsNonDate="0" containsString="0" containsBlank="1"/>
    </cacheField>
    <cacheField name="Seller Phone - Fax Work" numFmtId="0">
      <sharedItems containsNonDate="0" containsString="0" containsBlank="1"/>
    </cacheField>
    <cacheField name="Seller Phone - Fax Private" numFmtId="0">
      <sharedItems containsNonDate="0" containsString="0" containsBlank="1"/>
    </cacheField>
    <cacheField name="Seller Phone - Other" numFmtId="0">
      <sharedItems containsNonDate="0" containsString="0" containsBlank="1"/>
    </cacheField>
    <cacheField name="Seller Name 2" numFmtId="0">
      <sharedItems containsNonDate="0" containsString="0" containsBlank="1"/>
    </cacheField>
    <cacheField name="Seller Email 2 - Work" numFmtId="0">
      <sharedItems containsNonDate="0" containsString="0" containsBlank="1"/>
    </cacheField>
    <cacheField name="Seller Email 2 - Home" numFmtId="0">
      <sharedItems containsNonDate="0" containsString="0" containsBlank="1"/>
    </cacheField>
    <cacheField name="Seller Email 2 - Other" numFmtId="0">
      <sharedItems containsNonDate="0" containsString="0" containsBlank="1"/>
    </cacheField>
    <cacheField name="Seller Phone 2 - Mobile" numFmtId="0">
      <sharedItems containsNonDate="0" containsString="0" containsBlank="1"/>
    </cacheField>
    <cacheField name="Seller Phone 2 - Work" numFmtId="0">
      <sharedItems containsNonDate="0" containsString="0" containsBlank="1"/>
    </cacheField>
    <cacheField name="Seller Phone 2 - Home" numFmtId="0">
      <sharedItems containsNonDate="0" containsString="0" containsBlank="1"/>
    </cacheField>
    <cacheField name="Seller Phone 2 - Main" numFmtId="0">
      <sharedItems containsNonDate="0" containsString="0" containsBlank="1"/>
    </cacheField>
    <cacheField name="Seller Phone 2 - Fax Work" numFmtId="0">
      <sharedItems containsNonDate="0" containsString="0" containsBlank="1"/>
    </cacheField>
    <cacheField name="Seller Phone 2 - Fax Private" numFmtId="0">
      <sharedItems containsNonDate="0" containsString="0" containsBlank="1"/>
    </cacheField>
    <cacheField name="Seller Phone 2 - Other" numFmtId="0">
      <sharedItems containsNonDate="0" containsString="0" containsBlank="1"/>
    </cacheField>
    <cacheField name="Seller Mailing Address" numFmtId="0">
      <sharedItems containsNonDate="0" containsString="0" containsBlank="1"/>
    </cacheField>
    <cacheField name="Buyer's Name" numFmtId="0">
      <sharedItems containsNonDate="0" containsString="0" containsBlank="1"/>
    </cacheField>
    <cacheField name="County" numFmtId="0">
      <sharedItems containsNonDate="0" containsString="0" containsBlank="1"/>
    </cacheField>
    <cacheField name="Tax ID" numFmtId="0">
      <sharedItems containsNonDate="0" containsString="0" containsBlank="1"/>
    </cacheField>
    <cacheField name="Legal Description" numFmtId="0">
      <sharedItems containsNonDate="0" containsString="0" containsBlank="1"/>
    </cacheField>
    <cacheField name="Offer - amount" numFmtId="0">
      <sharedItems containsNonDate="0" containsString="0" containsBlank="1"/>
    </cacheField>
    <cacheField name="Offer - currency" numFmtId="0">
      <sharedItems containsNonDate="0" containsString="0" containsBlank="1"/>
    </cacheField>
    <cacheField name="Purchase Price - amount" numFmtId="0">
      <sharedItems containsNonDate="0" containsString="0" containsBlank="1"/>
    </cacheField>
    <cacheField name="Purchase Price - currency" numFmtId="0">
      <sharedItems containsNonDate="0" containsString="0" containsBlank="1"/>
    </cacheField>
    <cacheField name="Earnest Money - amount" numFmtId="0">
      <sharedItems containsNonDate="0" containsString="0" containsBlank="1"/>
    </cacheField>
    <cacheField name="Earnest Money - currency" numFmtId="0">
      <sharedItems containsNonDate="0" containsString="0" containsBlank="1"/>
    </cacheField>
    <cacheField name="Closing Days from Today" numFmtId="0">
      <sharedItems containsNonDate="0" containsString="0" containsBlank="1"/>
    </cacheField>
    <cacheField name="Option Period" numFmtId="0">
      <sharedItems containsNonDate="0" containsString="0" containsBlank="1"/>
    </cacheField>
    <cacheField name="Effective Date" numFmtId="0">
      <sharedItems containsNonDate="0" containsString="0" containsBlank="1"/>
    </cacheField>
    <cacheField name="Closing Date" numFmtId="0">
      <sharedItems containsNonDate="0" containsString="0" containsBlank="1"/>
    </cacheField>
    <cacheField name="Title Company" numFmtId="0">
      <sharedItems containsNonDate="0" containsString="0" containsBlank="1"/>
    </cacheField>
    <cacheField name="Escrow Officer" numFmtId="0">
      <sharedItems containsNonDate="0" containsString="0" containsBlank="1"/>
    </cacheField>
    <cacheField name="Escrow officer's Email " numFmtId="0">
      <sharedItems containsNonDate="0" containsString="0" containsBlank="1"/>
    </cacheField>
    <cacheField name="Title Company Phone Number" numFmtId="0">
      <sharedItems containsNonDate="0" containsString="0" containsBlank="1"/>
    </cacheField>
    <cacheField name="Escrow Officer's Phone Number" numFmtId="0">
      <sharedItems containsNonDate="0" containsString="0" containsBlank="1"/>
    </cacheField>
    <cacheField name="Special Provisions" numFmtId="0">
      <sharedItems containsNonDate="0" containsString="0" containsBlank="1"/>
    </cacheField>
    <cacheField name="Action" numFmtId="0">
      <sharedItems containsNonDate="0" containsString="0" containsBlank="1"/>
    </cacheField>
    <cacheField name=".9" numFmtId="0">
      <sharedItems/>
    </cacheField>
    <cacheField name="Age" numFmtId="0">
      <sharedItems containsNonDate="0" containsString="0" containsBlank="1"/>
    </cacheField>
    <cacheField name="Gender" numFmtId="0">
      <sharedItems containsNonDate="0" containsString="0" containsBlank="1"/>
    </cacheField>
    <cacheField name="Ethnicity" numFmtId="0">
      <sharedItems containsNonDate="0" containsString="0" containsBlank="1"/>
    </cacheField>
    <cacheField name="Household Size" numFmtId="0">
      <sharedItems containsNonDate="0" containsString="0" containsBlank="1"/>
    </cacheField>
    <cacheField name="Estimated Net Worth - amount" numFmtId="0">
      <sharedItems containsNonDate="0" containsString="0" containsBlank="1"/>
    </cacheField>
    <cacheField name="Estimated Net Worth - currency" numFmtId="0">
      <sharedItems containsNonDate="0" containsString="0" containsBlank="1"/>
    </cacheField>
    <cacheField name="Estimated Income - amount" numFmtId="0">
      <sharedItems containsNonDate="0" containsString="0" containsBlank="1"/>
    </cacheField>
    <cacheField name="Estimated Income - currency" numFmtId="0">
      <sharedItems containsNonDate="0" containsString="0" containsBlank="1"/>
    </cacheField>
    <cacheField name="Occupation" numFmtId="0">
      <sharedItems containsNonDate="0" containsString="0" containsBlank="1"/>
    </cacheField>
    <cacheField name="Language" numFmtId="0">
      <sharedItems containsNonDate="0" containsString="0" containsBlank="1"/>
    </cacheField>
    <cacheField name="Deceased" numFmtId="0">
      <sharedItems containsNonDate="0" containsString="0" containsBlank="1"/>
    </cacheField>
    <cacheField name="Education" numFmtId="0">
      <sharedItems containsNonDate="0" containsString="0" containsBlank="1"/>
    </cacheField>
    <cacheField name="How Did You Hear About Us?" numFmtId="0">
      <sharedItems containsNonDate="0" containsString="0" containsBlank="1"/>
    </cacheField>
    <cacheField name="Tracking Number" numFmtId="0">
      <sharedItems containsBlank="1"/>
    </cacheField>
    <cacheField name="Nav End" numFmtId="0">
      <sharedItems longText="1"/>
    </cacheField>
    <cacheField name="Send Email" numFmtId="0">
      <sharedItems/>
    </cacheField>
    <cacheField name="Link_to_seller" numFmtId="0">
      <sharedItems/>
    </cacheField>
    <cacheField name="Channel Type" numFmtId="0">
      <sharedItems containsBlank="1"/>
    </cacheField>
    <cacheField name="Closing File" numFmtId="0">
      <sharedItems containsBlank="1"/>
    </cacheField>
    <cacheField name="Google Street View" numFmtId="0">
      <sharedItems/>
    </cacheField>
    <cacheField name="Campaign 2" numFmtId="0">
      <sharedItems containsNonDate="0" containsString="0" containsBlank="1"/>
    </cacheField>
    <cacheField name="Lead Resp from Referrals" numFmtId="0">
      <sharedItems containsNonDate="0" containsString="0" containsBlank="1"/>
    </cacheField>
    <cacheField name="Seller Phone - for export - Mobile" numFmtId="0">
      <sharedItems containsBlank="1"/>
    </cacheField>
    <cacheField name="Seller Phone - for export - Work" numFmtId="0">
      <sharedItems containsBlank="1"/>
    </cacheField>
    <cacheField name="Seller Phone - for export - Home" numFmtId="0">
      <sharedItems containsBlank="1"/>
    </cacheField>
    <cacheField name="Seller Phone - for export - Main" numFmtId="0">
      <sharedItems containsNonDate="0" containsString="0" containsBlank="1"/>
    </cacheField>
    <cacheField name="Seller Phone - for export - Fax Work" numFmtId="0">
      <sharedItems containsNonDate="0" containsString="0" containsBlank="1"/>
    </cacheField>
    <cacheField name="Seller Phone - for export - Fax Private" numFmtId="0">
      <sharedItems containsNonDate="0" containsString="0" containsBlank="1"/>
    </cacheField>
    <cacheField name="Seller Phone - for export - Other" numFmtId="0">
      <sharedItems containsBlank="1"/>
    </cacheField>
    <cacheField name="Seller Email - for export - Work" numFmtId="0">
      <sharedItems containsBlank="1"/>
    </cacheField>
    <cacheField name="Seller Email - for export - Other" numFmtId="0">
      <sharedItems containsBlank="1"/>
    </cacheField>
    <cacheField name="updated phone" numFmtId="0">
      <sharedItems/>
    </cacheField>
    <cacheField name="has Next Follow-Up" numFmtId="0">
      <sharedItems containsSemiMixedTypes="0" containsString="0" containsNumber="1" containsInteger="1" minValue="0" maxValue="1"/>
    </cacheField>
    <cacheField name="has Last Contact Made" numFmtId="0">
      <sharedItems containsSemiMixedTypes="0" containsString="0" containsNumber="1" containsInteger="1" minValue="0" maxValue="1"/>
    </cacheField>
    <cacheField name="Pictures" numFmtId="0">
      <sharedItems containsNonDate="0" containsString="0" containsBlank="1"/>
    </cacheField>
    <cacheField name="Tag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ingh" refreshedDate="44787.886366435188" createdVersion="8" refreshedVersion="8" minRefreshableVersion="3" recordCount="1046" xr:uid="{1325E33E-5920-454F-ADBC-1E520B85F9A7}">
  <cacheSource type="worksheet">
    <worksheetSource name="Table1"/>
  </cacheSource>
  <cacheFields count="27">
    <cacheField name="Unique ID" numFmtId="0">
      <sharedItems containsBlank="1"/>
    </cacheField>
    <cacheField name="Created on" numFmtId="166">
      <sharedItems containsNonDate="0" containsDate="1" containsString="0" containsBlank="1" minDate="2022-07-11T12:52:19" maxDate="2022-08-10T12:39:56"/>
    </cacheField>
    <cacheField name="Channel" numFmtId="0">
      <sharedItems containsBlank="1"/>
    </cacheField>
    <cacheField name="Common Contacts in Both Tables" numFmtId="0">
      <sharedItems containsBlank="1"/>
    </cacheField>
    <cacheField name="Seller Lead" numFmtId="0">
      <sharedItems containsBlank="1"/>
    </cacheField>
    <cacheField name="Contacts" numFmtId="0">
      <sharedItems containsBlank="1"/>
    </cacheField>
    <cacheField name="Summary" numFmtId="0">
      <sharedItems containsBlank="1"/>
    </cacheField>
    <cacheField name="Summary No." numFmtId="167">
      <sharedItems containsNonDate="0" containsDate="1" containsString="0" containsBlank="1" minDate="1899-12-30T00:00:00" maxDate="1899-12-31T00:00:00"/>
    </cacheField>
    <cacheField name="Summary duration in minutes" numFmtId="0">
      <sharedItems containsString="0" containsBlank="1" containsNumber="1" minValue="0" maxValue="3780"/>
    </cacheField>
    <cacheField name="Call ID" numFmtId="0">
      <sharedItems containsBlank="1"/>
    </cacheField>
    <cacheField name="smrtPhone Number" numFmtId="0">
      <sharedItems containsBlank="1"/>
    </cacheField>
    <cacheField name="Contact Number - Main" numFmtId="0">
      <sharedItems containsBlank="1"/>
    </cacheField>
    <cacheField name="Type" numFmtId="0">
      <sharedItems containsBlank="1"/>
    </cacheField>
    <cacheField name="Inbound Status" numFmtId="0">
      <sharedItems containsBlank="1"/>
    </cacheField>
    <cacheField name="Outbound Status" numFmtId="0">
      <sharedItems containsBlank="1"/>
    </cacheField>
    <cacheField name="Duration(Call Length)" numFmtId="167">
      <sharedItems containsNonDate="0" containsDate="1" containsString="0" containsBlank="1" minDate="1899-12-30T00:00:26" maxDate="1899-12-30T12:15:59"/>
    </cacheField>
    <cacheField name="Duration in Minutes" numFmtId="0">
      <sharedItems containsString="0" containsBlank="1" containsNumber="1" minValue="0" maxValue="735.98333333333335"/>
    </cacheField>
    <cacheField name="Stage Of Contacts" numFmtId="0">
      <sharedItems containsBlank="1"/>
    </cacheField>
    <cacheField name="Call Owner - name" numFmtId="0">
      <sharedItems containsBlank="1" count="4">
        <s v="andrew ryan nunez"/>
        <s v="Nakul Kongovi"/>
        <s v="admin@realtysimplifiedllc.com"/>
        <m/>
      </sharedItems>
    </cacheField>
    <cacheField name="Call Owner - mail" numFmtId="0">
      <sharedItems containsBlank="1"/>
    </cacheField>
    <cacheField name="Link_to_communication" numFmtId="0">
      <sharedItems containsBlank="1"/>
    </cacheField>
    <cacheField name="Creation Date" numFmtId="0">
      <sharedItems containsBlank="1"/>
    </cacheField>
    <cacheField name="Link to Recording" numFmtId="0">
      <sharedItems containsBlank="1"/>
    </cacheField>
    <cacheField name="Connect" numFmtId="0">
      <sharedItems containsString="0" containsBlank="1" containsNumber="1" containsInteger="1" minValue="0" maxValue="1"/>
    </cacheField>
    <cacheField name="Link To Email" numFmtId="0">
      <sharedItems containsBlank="1"/>
    </cacheField>
    <cacheField name="Received/Not R" numFmtId="0">
      <sharedItems count="2">
        <s v="Not Received"/>
        <s v="Received"/>
      </sharedItems>
    </cacheField>
    <cacheField name="Source Item ID" numFmtId="0">
      <sharedItems containsString="0" containsBlank="1" containsNumber="1" containsInteger="1" minValue="1228515857" maxValue="218915702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4787.886271875002" backgroundQuery="1" createdVersion="8" refreshedVersion="8" minRefreshableVersion="3" recordCount="0" supportSubquery="1" supportAdvancedDrill="1" xr:uid="{673679CF-A2F8-46AF-886B-F3AFA6F35D00}">
  <cacheSource type="external" connectionId="1"/>
  <cacheFields count="3">
    <cacheField name="[Table1].[Outbound Status].[Outbound Status]" caption="Outbound Status" numFmtId="0" hierarchy="442" level="1">
      <sharedItems count="3">
        <s v="Answered"/>
        <s v="Busy / No Answer"/>
        <s v="Voicemail"/>
      </sharedItems>
    </cacheField>
    <cacheField name="[Table1].[Call Owner - name].[Call Owner - name]" caption="Call Owner - name" numFmtId="0" hierarchy="446" level="1">
      <sharedItems count="2">
        <s v="andrew ryan nunez"/>
        <s v="Nakul Kongovi"/>
      </sharedItems>
    </cacheField>
    <cacheField name="[Measures].[Sum of Duration in Minutes]" caption="Sum of Duration in Minutes" numFmtId="0" hierarchy="459" level="32767"/>
  </cacheFields>
  <cacheHierarchies count="470">
    <cacheHierarchy uniqueName="[Range].[Unique ID]" caption="Unique ID" attribute="1" defaultMemberUniqueName="[Range].[Unique ID].[All]" allUniqueName="[Range].[Unique ID].[All]" dimensionUniqueName="[Range]" displayFolder="" count="0" memberValueDatatype="130" unbalanced="0"/>
    <cacheHierarchy uniqueName="[Range].[Created on]" caption="Created on" attribute="1" time="1" defaultMemberUniqueName="[Range].[Created on].[All]" allUniqueName="[Range].[Created on].[All]" dimensionUniqueName="[Range]" displayFolder="" count="0" memberValueDatatype="7" unbalanced="0"/>
    <cacheHierarchy uniqueName="[Range].[Created by]" caption="Created by" attribute="1" defaultMemberUniqueName="[Range].[Created by].[All]" allUniqueName="[Range].[Created by].[All]" dimensionUniqueName="[Range]" displayFolder="" count="0" memberValueDatatype="130" unbalanced="0"/>
    <cacheHierarchy uniqueName="[Range].[Contacts]" caption="Contacts" attribute="1" defaultMemberUniqueName="[Range].[Contacts].[All]" allUniqueName="[Range].[Contacts].[All]" dimensionUniqueName="[Range]" displayFolder="" count="0" memberValueDatatype="130" unbalanced="0"/>
    <cacheHierarchy uniqueName="[Range].[Address - Address]" caption="Address - Address" attribute="1" defaultMemberUniqueName="[Range].[Address - Address].[All]" allUniqueName="[Range].[Address - Address].[All]" dimensionUniqueName="[Range]" displayFolder="" count="0" memberValueDatatype="130" unbalanced="0"/>
    <cacheHierarchy uniqueName="[Range].[Address - Postal Code]" caption="Address - Postal Code" attribute="1" defaultMemberUniqueName="[Range].[Address - Postal Code].[All]" allUniqueName="[Range].[Address - Postal Code].[All]" dimensionUniqueName="[Range]" displayFolder="" count="0" memberValueDatatype="130" unbalanced="0"/>
    <cacheHierarchy uniqueName="[Range].[Address - City]" caption="Address - City" attribute="1" defaultMemberUniqueName="[Range].[Address - City].[All]" allUniqueName="[Range].[Address - City].[All]" dimensionUniqueName="[Range]" displayFolder="" count="0" memberValueDatatype="130" unbalanced="0"/>
    <cacheHierarchy uniqueName="[Range].[Address - State]" caption="Address - State" attribute="1" defaultMemberUniqueName="[Range].[Address - State].[All]" allUniqueName="[Range].[Address - State].[All]" dimensionUniqueName="[Range]" displayFolder="" count="0" memberValueDatatype="130" unbalanced="0"/>
    <cacheHierarchy uniqueName="[Range].[Address - Country]" caption="Address - Country" attribute="1" defaultMemberUniqueName="[Range].[Address - Country].[All]" allUniqueName="[Range].[Address - Country].[All]" dimensionUniqueName="[Range]" displayFolder="" count="0" memberValueDatatype="130" unbalanced="0"/>
    <cacheHierarchy uniqueName="[Range].[&gt;&gt;]" caption="&gt;&gt;" attribute="1" defaultMemberUniqueName="[Range].[&gt;&gt;].[All]" allUniqueName="[Range].[&gt;&gt;].[All]" dimensionUniqueName="[Range]" displayFolder="" count="0" memberValueDatatype="130" unbalanced="0"/>
    <cacheHierarchy uniqueName="[Range].[Call Counter]" caption="Call Counter" attribute="1" defaultMemberUniqueName="[Range].[Call Counter].[All]" allUniqueName="[Range].[Call Counter].[All]" dimensionUniqueName="[Range]" displayFolder="" count="0" memberValueDatatype="20" unbalanced="0"/>
    <cacheHierarchy uniqueName="[Range].[SMS Counter]" caption="SMS Counter" attribute="1" defaultMemberUniqueName="[Range].[SMS Counter].[All]" allUniqueName="[Range].[SMS Counter].[All]" dimensionUniqueName="[Range]" displayFolder="" count="0" memberValueDatatype="20" unbalanced="0"/>
    <cacheHierarchy uniqueName="[Range].[Spanish Lead]" caption="Spanish Lead" attribute="1" defaultMemberUniqueName="[Range].[Spanish Lead].[All]" allUniqueName="[Range].[Spanish Lead].[All]" dimensionUniqueName="[Range]" displayFolder="" count="0" memberValueDatatype="130" unbalanced="0"/>
    <cacheHierarchy uniqueName="[Range].[Motivation]" caption="Motivation" attribute="1" defaultMemberUniqueName="[Range].[Motivation].[All]" allUniqueName="[Range].[Motivation].[All]" dimensionUniqueName="[Range]" displayFolder="" count="0" memberValueDatatype="130" unbalanced="0"/>
    <cacheHierarchy uniqueName="[Range].[Motivation Value]" caption="Motivation Value" attribute="1" defaultMemberUniqueName="[Range].[Motivation Value].[All]" allUniqueName="[Range].[Motivation Value].[All]" dimensionUniqueName="[Range]" displayFolder="" count="0" memberValueDatatype="130" unbalanced="0"/>
    <cacheHierarchy uniqueName="[Range].[Stage]" caption="Stage" attribute="1" defaultMemberUniqueName="[Range].[Stage].[All]" allUniqueName="[Range].[Stage].[All]" dimensionUniqueName="[Range]" displayFolder="" count="0" memberValueDatatype="130" unbalanced="0"/>
    <cacheHierarchy uniqueName="[Range].[Stage Value]" caption="Stage Value" attribute="1" defaultMemberUniqueName="[Range].[Stage Value].[All]" allUniqueName="[Range].[Stage Value].[All]" dimensionUniqueName="[Range]" displayFolder="" count="0" memberValueDatatype="20" unbalanced="0"/>
    <cacheHierarchy uniqueName="[Range].[Lead Came In Date]" caption="Lead Came In Date" attribute="1" time="1" defaultMemberUniqueName="[Range].[Lead Came In Date].[All]" allUniqueName="[Range].[Lead Came In Date].[All]" dimensionUniqueName="[Range]" displayFolder="" count="0" memberValueDatatype="7" unbalanced="0"/>
    <cacheHierarchy uniqueName="[Range].[Agent Rep]" caption="Agent Rep" attribute="1" defaultMemberUniqueName="[Range].[Agent Rep].[All]" allUniqueName="[Range].[Agent Rep].[All]" dimensionUniqueName="[Range]" displayFolder="" count="0" memberValueDatatype="130" unbalanced="0"/>
    <cacheHierarchy uniqueName="[Range].[Lead Intake Rep - name]" caption="Lead Intake Rep - name" attribute="1" defaultMemberUniqueName="[Range].[Lead Intake Rep - name].[All]" allUniqueName="[Range].[Lead Intake Rep - name].[All]" dimensionUniqueName="[Range]" displayFolder="" count="0" memberValueDatatype="130" unbalanced="0"/>
    <cacheHierarchy uniqueName="[Range].[Lead Intake Rep - mail]" caption="Lead Intake Rep - mail" attribute="1" defaultMemberUniqueName="[Range].[Lead Intake Rep - mail].[All]" allUniqueName="[Range].[Lead Intake Rep - mail].[All]" dimensionUniqueName="[Range]" displayFolder="" count="0" memberValueDatatype="130" unbalanced="0"/>
    <cacheHierarchy uniqueName="[Range].[Acquisition Rep - name]" caption="Acquisition Rep - name" attribute="1" defaultMemberUniqueName="[Range].[Acquisition Rep - name].[All]" allUniqueName="[Range].[Acquisition Rep - name].[All]" dimensionUniqueName="[Range]" displayFolder="" count="0" memberValueDatatype="130" unbalanced="0"/>
    <cacheHierarchy uniqueName="[Range].[Acquisition Rep - phone]" caption="Acquisition Rep - phone" attribute="1" defaultMemberUniqueName="[Range].[Acquisition Rep - phone].[All]" allUniqueName="[Range].[Acquisition Rep - phone].[All]" dimensionUniqueName="[Range]" displayFolder="" count="0" memberValueDatatype="130" unbalanced="0"/>
    <cacheHierarchy uniqueName="[Range].[Acquisition Rep - mail]" caption="Acquisition Rep - mail" attribute="1" defaultMemberUniqueName="[Range].[Acquisition Rep - mail].[All]" allUniqueName="[Range].[Acquisition Rep - mail].[All]" dimensionUniqueName="[Range]" displayFolder="" count="0" memberValueDatatype="130" unbalanced="0"/>
    <cacheHierarchy uniqueName="[Range].[Last Contact Made]" caption="Last Contact Made" attribute="1" time="1" defaultMemberUniqueName="[Range].[Last Contact Made].[All]" allUniqueName="[Range].[Last Contact Made].[All]" dimensionUniqueName="[Range]" displayFolder="" count="0" memberValueDatatype="7" unbalanced="0"/>
    <cacheHierarchy uniqueName="[Range].[Next Follow-up]" caption="Next Follow-up" attribute="1" time="1" defaultMemberUniqueName="[Range].[Next Follow-up].[All]" allUniqueName="[Range].[Next Follow-up].[All]" dimensionUniqueName="[Range]" displayFolder="" count="0" memberValueDatatype="7" unbalanced="0"/>
    <cacheHierarchy uniqueName="[Range].[Campaign]" caption="Campaign" attribute="1" defaultMemberUniqueName="[Range].[Campaign].[All]" allUniqueName="[Range].[Campaign].[All]" dimensionUniqueName="[Range]" displayFolder="" count="0" memberValueDatatype="130" unbalanced="0"/>
    <cacheHierarchy uniqueName="[Range].[List Source]" caption="List Source" attribute="1" defaultMemberUniqueName="[Range].[List Source].[All]" allUniqueName="[Range].[List Source].[All]" dimensionUniqueName="[Range]" displayFolder="" count="0" memberValueDatatype="130" unbalanced="0"/>
    <cacheHierarchy uniqueName="[Range].[Tasks]" caption="Tasks" attribute="1" defaultMemberUniqueName="[Range].[Tasks].[All]" allUniqueName="[Range].[Tasks].[All]" dimensionUniqueName="[Range]" displayFolder="" count="0" memberValueDatatype="20" unbalanced="0"/>
    <cacheHierarchy uniqueName="[Range].[Open Tasks]" caption="Open Tasks" attribute="1" defaultMemberUniqueName="[Range].[Open Tasks].[All]" allUniqueName="[Range].[Open Tasks].[All]" dimensionUniqueName="[Range]" displayFolder="" count="0" memberValueDatatype="130" unbalanced="0"/>
    <cacheHierarchy uniqueName="[Range].[Unopened Communication]" caption="Unopened Communication" attribute="1" defaultMemberUniqueName="[Range].[Unopened Communication].[All]" allUniqueName="[Range].[Unopened Communication].[All]" dimensionUniqueName="[Range]" displayFolder="" count="0" memberValueDatatype="130" unbalanced="0"/>
    <cacheHierarchy uniqueName="[Range].[Call Center Notes]" caption="Call Center Notes" attribute="1" defaultMemberUniqueName="[Range].[Call Center Notes].[All]" allUniqueName="[Range].[Call Center Notes].[All]" dimensionUniqueName="[Range]" displayFolder="" count="0" memberValueDatatype="130" unbalanced="0"/>
    <cacheHierarchy uniqueName="[Range].[Lead Manager Notes]" caption="Lead Manager Notes" attribute="1" defaultMemberUniqueName="[Range].[Lead Manager Notes].[All]" allUniqueName="[Range].[Lead Manager Notes].[All]" dimensionUniqueName="[Range]" displayFolder="" count="0" memberValueDatatype="130" unbalanced="0"/>
    <cacheHierarchy uniqueName="[Range].[ARV Notes]" caption="ARV Notes" attribute="1" defaultMemberUniqueName="[Range].[ARV Notes].[All]" allUniqueName="[Range].[ARV Notes].[All]" dimensionUniqueName="[Range]" displayFolder="" count="0" memberValueDatatype="130" unbalanced="0"/>
    <cacheHierarchy uniqueName="[Range].[Additional Notes]" caption="Additional Notes" attribute="1" defaultMemberUniqueName="[Range].[Additional Notes].[All]" allUniqueName="[Range].[Additional Notes].[All]" dimensionUniqueName="[Range]" displayFolder="" count="0" memberValueDatatype="130" unbalanced="0"/>
    <cacheHierarchy uniqueName="[Range].[Acquisition Notes]" caption="Acquisition Notes" attribute="1" defaultMemberUniqueName="[Range].[Acquisition Notes].[All]" allUniqueName="[Range].[Acquisition Notes].[All]" dimensionUniqueName="[Range]" displayFolder="" count="0" memberValueDatatype="130" unbalanced="0"/>
    <cacheHierarchy uniqueName="[Range].[Offer Notes]" caption="Offer Notes" attribute="1" defaultMemberUniqueName="[Range].[Offer Notes].[All]" allUniqueName="[Range].[Offer Notes].[All]" dimensionUniqueName="[Range]" displayFolder="" count="0" memberValueDatatype="130" unbalanced="0"/>
    <cacheHierarchy uniqueName="[Range].[.]" caption="." attribute="1" defaultMemberUniqueName="[Range].[.].[All]" allUniqueName="[Range].[.].[All]" dimensionUniqueName="[Range]" displayFolder="" count="0" memberValueDatatype="130" unbalanced="0"/>
    <cacheHierarchy uniqueName="[Range].[Nav Top Seller]" caption="Nav Top Seller" attribute="1" defaultMemberUniqueName="[Range].[Nav Top Seller].[All]" allUniqueName="[Range].[Nav Top Seller].[All]" dimensionUniqueName="[Range]" displayFolder="" count="0" memberValueDatatype="130" unbalanced="0"/>
    <cacheHierarchy uniqueName="[Range].[Voice Communications]" caption="Voice Communications" attribute="1" defaultMemberUniqueName="[Range].[Voice Communications].[All]" allUniqueName="[Range].[Voice Communications].[All]" dimensionUniqueName="[Range]" displayFolder="" count="0" memberValueDatatype="130" unbalanced="0"/>
    <cacheHierarchy uniqueName="[Range].[Email Communications]" caption="Email Communications" attribute="1" defaultMemberUniqueName="[Range].[Email Communications].[All]" allUniqueName="[Range].[Email Communications].[All]" dimensionUniqueName="[Range]" displayFolder="" count="0" memberValueDatatype="130" unbalanced="0"/>
    <cacheHierarchy uniqueName="[Range].[REAL SMS Communications]" caption="REAL SMS Communications" attribute="1" defaultMemberUniqueName="[Range].[REAL SMS Communications].[All]" allUniqueName="[Range].[REAL SMS Communications].[All]" dimensionUniqueName="[Range]" displayFolder="" count="0" memberValueDatatype="130" unbalanced="0"/>
    <cacheHierarchy uniqueName="[Range].[SMS Communications]" caption="SMS Communications" attribute="1" defaultMemberUniqueName="[Range].[SMS Communications].[All]" allUniqueName="[Range].[SMS Communications].[All]" dimensionUniqueName="[Range]" displayFolder="" count="0" memberValueDatatype="130" unbalanced="0"/>
    <cacheHierarchy uniqueName="[Range].[. 2]" caption=". 2" attribute="1" defaultMemberUniqueName="[Range].[. 2].[All]" allUniqueName="[Range].[. 2].[All]" dimensionUniqueName="[Range]" displayFolder="" count="0" memberValueDatatype="130" unbalanced="0"/>
    <cacheHierarchy uniqueName="[Range].[Nav Questionnaire]" caption="Nav Questionnaire" attribute="1" defaultMemberUniqueName="[Range].[Nav Questionnaire].[All]" allUniqueName="[Range].[Nav Questionnaire].[All]" dimensionUniqueName="[Range]" displayFolder="" count="0" memberValueDatatype="130" unbalanced="0"/>
    <cacheHierarchy uniqueName="[Range].[What type of property is it?]" caption="What type of property is it?" attribute="1" defaultMemberUniqueName="[Range].[What type of property is it?].[All]" allUniqueName="[Range].[What type of property is it?].[All]" dimensionUniqueName="[Range]" displayFolder="" count="0" memberValueDatatype="130" unbalanced="0"/>
    <cacheHierarchy uniqueName="[Range].[Occupancy Status]" caption="Occupancy Status" attribute="1" defaultMemberUniqueName="[Range].[Occupancy Status].[All]" allUniqueName="[Range].[Occupancy Status].[All]" dimensionUniqueName="[Range]" displayFolder="" count="0" memberValueDatatype="130" unbalanced="0"/>
    <cacheHierarchy uniqueName="[Range].[What is the Rental Income (If Rented)? - amount]" caption="What is the Rental Income (If Rented)? - amount" attribute="1" defaultMemberUniqueName="[Range].[What is the Rental Income (If Rented)? - amount].[All]" allUniqueName="[Range].[What is the Rental Income (If Rented)? - amount].[All]" dimensionUniqueName="[Range]" displayFolder="" count="0" memberValueDatatype="130" unbalanced="0"/>
    <cacheHierarchy uniqueName="[Range].[What is the Rental Income (If Rented)? - currency]" caption="What is the Rental Income (If Rented)? - currency" attribute="1" defaultMemberUniqueName="[Range].[What is the Rental Income (If Rented)? - currency].[All]" allUniqueName="[Range].[What is the Rental Income (If Rented)? - currency].[All]" dimensionUniqueName="[Range]" displayFolder="" count="0" memberValueDatatype="130" unbalanced="0"/>
    <cacheHierarchy uniqueName="[Range].[Do you have an HOA?]" caption="Do you have an HOA?" attribute="1" defaultMemberUniqueName="[Range].[Do you have an HOA?].[All]" allUniqueName="[Range].[Do you have an HOA?].[All]" dimensionUniqueName="[Range]" displayFolder="" count="0" memberValueDatatype="130" unbalanced="0"/>
    <cacheHierarchy uniqueName="[Range].[Monthly HOA Fee? - amount]" caption="Monthly HOA Fee? - amount" attribute="1" defaultMemberUniqueName="[Range].[Monthly HOA Fee? - amount].[All]" allUniqueName="[Range].[Monthly HOA Fee? - amount].[All]" dimensionUniqueName="[Range]" displayFolder="" count="0" memberValueDatatype="130" unbalanced="0"/>
    <cacheHierarchy uniqueName="[Range].[Monthly HOA Fee? - currency]" caption="Monthly HOA Fee? - currency" attribute="1" defaultMemberUniqueName="[Range].[Monthly HOA Fee? - currency].[All]" allUniqueName="[Range].[Monthly HOA Fee? - currency].[All]" dimensionUniqueName="[Range]" displayFolder="" count="0" memberValueDatatype="130" unbalanced="0"/>
    <cacheHierarchy uniqueName="[Range].[How Many Bedrooms?]" caption="How Many Bedrooms?" attribute="1" defaultMemberUniqueName="[Range].[How Many Bedrooms?].[All]" allUniqueName="[Range].[How Many Bedrooms?].[All]" dimensionUniqueName="[Range]" displayFolder="" count="0" memberValueDatatype="130" unbalanced="0"/>
    <cacheHierarchy uniqueName="[Range].[How many Bathrooms?]" caption="How many Bathrooms?" attribute="1" defaultMemberUniqueName="[Range].[How many Bathrooms?].[All]" allUniqueName="[Range].[How many Bathrooms?].[All]" dimensionUniqueName="[Range]" displayFolder="" count="0" memberValueDatatype="130" unbalanced="0"/>
    <cacheHierarchy uniqueName="[Range].[When was the Baths last upgraded?]" caption="When was the Baths last upgraded?" attribute="1" defaultMemberUniqueName="[Range].[When was the Baths last upgraded?].[All]" allUniqueName="[Range].[When was the Baths last upgraded?].[All]" dimensionUniqueName="[Range]" displayFolder="" count="0" memberValueDatatype="130" unbalanced="0"/>
    <cacheHierarchy uniqueName="[Range].[When was the Kitchen last upgraded?]" caption="When was the Kitchen last upgraded?" attribute="1" defaultMemberUniqueName="[Range].[When was the Kitchen last upgraded?].[All]" allUniqueName="[Range].[When was the Kitchen last upgraded?].[All]" dimensionUniqueName="[Range]" displayFolder="" count="0" memberValueDatatype="130" unbalanced="0"/>
    <cacheHierarchy uniqueName="[Range].[How old is the roof?]" caption="How old is the roof?" attribute="1" defaultMemberUniqueName="[Range].[How old is the roof?].[All]" allUniqueName="[Range].[How old is the roof?].[All]" dimensionUniqueName="[Range]" displayFolder="" count="0" memberValueDatatype="130" unbalanced="0"/>
    <cacheHierarchy uniqueName="[Range].[What's the general condition of the roof?]" caption="What's the general condition of the roof?" attribute="1" defaultMemberUniqueName="[Range].[What's the general condition of the roof?].[All]" allUniqueName="[Range].[What's the general condition of the roof?].[All]" dimensionUniqueName="[Range]" displayFolder="" count="0" memberValueDatatype="130" unbalanced="0"/>
    <cacheHierarchy uniqueName="[Range].[How old are the windows?]" caption="How old are the windows?" attribute="1" defaultMemberUniqueName="[Range].[How old are the windows?].[All]" allUniqueName="[Range].[How old are the windows?].[All]" dimensionUniqueName="[Range]" displayFolder="" count="0" memberValueDatatype="130" unbalanced="0"/>
    <cacheHierarchy uniqueName="[Range].[What's the general condition of the windows?]" caption="What's the general condition of the windows?" attribute="1" defaultMemberUniqueName="[Range].[What's the general condition of the windows?].[All]" allUniqueName="[Range].[What's the general condition of the windows?].[All]" dimensionUniqueName="[Range]" displayFolder="" count="0" memberValueDatatype="130" unbalanced="0"/>
    <cacheHierarchy uniqueName="[Range].[How old is the hot water heater?]" caption="How old is the hot water heater?" attribute="1" defaultMemberUniqueName="[Range].[How old is the hot water heater?].[All]" allUniqueName="[Range].[How old is the hot water heater?].[All]" dimensionUniqueName="[Range]" displayFolder="" count="0" memberValueDatatype="130" unbalanced="0"/>
    <cacheHierarchy uniqueName="[Range].[What's the condition of the hot water heater?]" caption="What's the condition of the hot water heater?" attribute="1" defaultMemberUniqueName="[Range].[What's the condition of the hot water heater?].[All]" allUniqueName="[Range].[What's the condition of the hot water heater?].[All]" dimensionUniqueName="[Range]" displayFolder="" count="0" memberValueDatatype="130" unbalanced="0"/>
    <cacheHierarchy uniqueName="[Range].[Central Air?]" caption="Central Air?" attribute="1" defaultMemberUniqueName="[Range].[Central Air?].[All]" allUniqueName="[Range].[Central Air?].[All]" dimensionUniqueName="[Range]" displayFolder="" count="0" memberValueDatatype="130" unbalanced="0"/>
    <cacheHierarchy uniqueName="[Range].[If Central Air &quot;Yes&quot;, what is the condition?]" caption="If Central Air &quot;Yes&quot;, what is the condition?" attribute="1" defaultMemberUniqueName="[Range].[If Central Air &quot;Yes&quot;, what is the condition?].[All]" allUniqueName="[Range].[If Central Air &quot;Yes&quot;, what is the condition?].[All]" dimensionUniqueName="[Range]" displayFolder="" count="0" memberValueDatatype="130" unbalanced="0"/>
    <cacheHierarchy uniqueName="[Range].[Major Issue Check]" caption="Major Issue Check" attribute="1" defaultMemberUniqueName="[Range].[Major Issue Check].[All]" allUniqueName="[Range].[Major Issue Check].[All]" dimensionUniqueName="[Range]" displayFolder="" count="0" memberValueDatatype="130" unbalanced="0"/>
    <cacheHierarchy uniqueName="[Range].[Is the basement finished?]" caption="Is the basement finished?" attribute="1" defaultMemberUniqueName="[Range].[Is the basement finished?].[All]" allUniqueName="[Range].[Is the basement finished?].[All]" dimensionUniqueName="[Range]" displayFolder="" count="0" memberValueDatatype="130" unbalanced="0"/>
    <cacheHierarchy uniqueName="[Range].[Extra  Notes]" caption="Extra  Notes" attribute="1" defaultMemberUniqueName="[Range].[Extra  Notes].[All]" allUniqueName="[Range].[Extra  Notes].[All]" dimensionUniqueName="[Range]" displayFolder="" count="0" memberValueDatatype="130" unbalanced="0"/>
    <cacheHierarchy uniqueName="[Range].[What else needs repairs?]" caption="What else needs repairs?" attribute="1" defaultMemberUniqueName="[Range].[What else needs repairs?].[All]" allUniqueName="[Range].[What else needs repairs?].[All]" dimensionUniqueName="[Range]" displayFolder="" count="0" memberValueDatatype="130" unbalanced="0"/>
    <cacheHierarchy uniqueName="[Range].[Has there been any other recent Upgrades?]" caption="Has there been any other recent Upgrades?" attribute="1" defaultMemberUniqueName="[Range].[Has there been any other recent Upgrades?].[All]" allUniqueName="[Range].[Has there been any other recent Upgrades?].[All]" dimensionUniqueName="[Range]" displayFolder="" count="0" memberValueDatatype="130" unbalanced="0"/>
    <cacheHierarchy uniqueName="[Range].[After Call Works]" caption="After Call Works" attribute="1" defaultMemberUniqueName="[Range].[After Call Works].[All]" allUniqueName="[Range].[After Call Works].[All]" dimensionUniqueName="[Range]" displayFolder="" count="0" memberValueDatatype="130" unbalanced="0"/>
    <cacheHierarchy uniqueName="[Range].[Who is the Owner/Decision Maker?]" caption="Who is the Owner/Decision Maker?" attribute="1" defaultMemberUniqueName="[Range].[Who is the Owner/Decision Maker?].[All]" allUniqueName="[Range].[Who is the Owner/Decision Maker?].[All]" dimensionUniqueName="[Range]" displayFolder="" count="0" memberValueDatatype="130" unbalanced="0"/>
    <cacheHierarchy uniqueName="[Range].[Why are you selling?]" caption="Why are you selling?" attribute="1" defaultMemberUniqueName="[Range].[Why are you selling?].[All]" allUniqueName="[Range].[Why are you selling?].[All]" dimensionUniqueName="[Range]" displayFolder="" count="0" memberValueDatatype="130" unbalanced="0"/>
    <cacheHierarchy uniqueName="[Range].[How long have you owned the property?]" caption="How long have you owned the property?" attribute="1" defaultMemberUniqueName="[Range].[How long have you owned the property?].[All]" allUniqueName="[Range].[How long have you owned the property?].[All]" dimensionUniqueName="[Range]" displayFolder="" count="0" memberValueDatatype="130" unbalanced="0"/>
    <cacheHierarchy uniqueName="[Range].[What is Your Asking Price? - amount]" caption="What is Your Asking Price? - amount" attribute="1" defaultMemberUniqueName="[Range].[What is Your Asking Price? - amount].[All]" allUniqueName="[Range].[What is Your Asking Price? - amount].[All]" dimensionUniqueName="[Range]" displayFolder="" count="0" memberValueDatatype="130" unbalanced="0"/>
    <cacheHierarchy uniqueName="[Range].[What is Your Asking Price? - currency]" caption="What is Your Asking Price? - currency" attribute="1" defaultMemberUniqueName="[Range].[What is Your Asking Price? - currency].[All]" allUniqueName="[Range].[What is Your Asking Price? - currency].[All]" dimensionUniqueName="[Range]" displayFolder="" count="0" memberValueDatatype="130" unbalanced="0"/>
    <cacheHierarchy uniqueName="[Range].[Price Range of the Property?]" caption="Price Range of the Property?" attribute="1" defaultMemberUniqueName="[Range].[Price Range of the Property?].[All]" allUniqueName="[Range].[Price Range of the Property?].[All]" dimensionUniqueName="[Range]" displayFolder="" count="0" memberValueDatatype="130" unbalanced="0"/>
    <cacheHierarchy uniqueName="[Range].[Is that a Negotiable Price?]" caption="Is that a Negotiable Price?" attribute="1" defaultMemberUniqueName="[Range].[Is that a Negotiable Price?].[All]" allUniqueName="[Range].[Is that a Negotiable Price?].[All]" dimensionUniqueName="[Range]" displayFolder="" count="0" memberValueDatatype="130" unbalanced="0"/>
    <cacheHierarchy uniqueName="[Range].[Lead Intake Calculator Price - amount]" caption="Lead Intake Calculator Price - amount" attribute="1" defaultMemberUniqueName="[Range].[Lead Intake Calculator Price - amount].[All]" allUniqueName="[Range].[Lead Intake Calculator Price - amount].[All]" dimensionUniqueName="[Range]" displayFolder="" count="0" memberValueDatatype="130" unbalanced="0"/>
    <cacheHierarchy uniqueName="[Range].[Lead Intake Calculator Price - currency]" caption="Lead Intake Calculator Price - currency" attribute="1" defaultMemberUniqueName="[Range].[Lead Intake Calculator Price - currency].[All]" allUniqueName="[Range].[Lead Intake Calculator Price - currency].[All]" dimensionUniqueName="[Range]" displayFolder="" count="0" memberValueDatatype="130" unbalanced="0"/>
    <cacheHierarchy uniqueName="[Range].[How did you come up with that value?]" caption="How did you come up with that value?" attribute="1" defaultMemberUniqueName="[Range].[How did you come up with that value?].[All]" allUniqueName="[Range].[How did you come up with that value?].[All]" dimensionUniqueName="[Range]" displayFolder="" count="0" memberValueDatatype="130" unbalanced="0"/>
    <cacheHierarchy uniqueName="[Range].[Mortgage Balance? - amount]" caption="Mortgage Balance? - amount" attribute="1" defaultMemberUniqueName="[Range].[Mortgage Balance? - amount].[All]" allUniqueName="[Range].[Mortgage Balance? - amount].[All]" dimensionUniqueName="[Range]" displayFolder="" count="0" memberValueDatatype="130" unbalanced="0"/>
    <cacheHierarchy uniqueName="[Range].[Mortgage Balance? - currency]" caption="Mortgage Balance? - currency" attribute="1" defaultMemberUniqueName="[Range].[Mortgage Balance? - currency].[All]" allUniqueName="[Range].[Mortgage Balance? - currency].[All]" dimensionUniqueName="[Range]" displayFolder="" count="0" memberValueDatatype="130" unbalanced="0"/>
    <cacheHierarchy uniqueName="[Range].[Mortgage Balance Percentage]" caption="Mortgage Balance Percentage" attribute="1" defaultMemberUniqueName="[Range].[Mortgage Balance Percentage].[All]" allUniqueName="[Range].[Mortgage Balance Percentage].[All]" dimensionUniqueName="[Range]" displayFolder="" count="0" memberValueDatatype="130" unbalanced="0"/>
    <cacheHierarchy uniqueName="[Range].[Do You Have any Outstanding Liens or Violations?]" caption="Do You Have any Outstanding Liens or Violations?" attribute="1" defaultMemberUniqueName="[Range].[Do You Have any Outstanding Liens or Violations?].[All]" allUniqueName="[Range].[Do You Have any Outstanding Liens or Violations?].[All]" dimensionUniqueName="[Range]" displayFolder="" count="0" memberValueDatatype="130" unbalanced="0"/>
    <cacheHierarchy uniqueName="[Range].[Are You Working with a Realtor?]" caption="Are You Working with a Realtor?" attribute="1" defaultMemberUniqueName="[Range].[Are You Working with a Realtor?].[All]" allUniqueName="[Range].[Are You Working with a Realtor?].[All]" dimensionUniqueName="[Range]" displayFolder="" count="0" memberValueDatatype="130" unbalanced="0"/>
    <cacheHierarchy uniqueName="[Range].[What is Your Timeline to Sell?]" caption="What is Your Timeline to Sell?" attribute="1" defaultMemberUniqueName="[Range].[What is Your Timeline to Sell?].[All]" allUniqueName="[Range].[What is Your Timeline to Sell?].[All]" dimensionUniqueName="[Range]" displayFolder="" count="0" memberValueDatatype="130" unbalanced="0"/>
    <cacheHierarchy uniqueName="[Range].[Repair Category]" caption="Repair Category" attribute="1" defaultMemberUniqueName="[Range].[Repair Category].[All]" allUniqueName="[Range].[Repair Category].[All]" dimensionUniqueName="[Range]" displayFolder="" count="0" memberValueDatatype="130" unbalanced="0"/>
    <cacheHierarchy uniqueName="[Range].[Occupancy]" caption="Occupancy" attribute="1" defaultMemberUniqueName="[Range].[Occupancy].[All]" allUniqueName="[Range].[Occupancy].[All]" dimensionUniqueName="[Range]" displayFolder="" count="0" memberValueDatatype="130" unbalanced="0"/>
    <cacheHierarchy uniqueName="[Range].[Do you Have any Referrals?]" caption="Do you Have any Referrals?" attribute="1" defaultMemberUniqueName="[Range].[Do you Have any Referrals?].[All]" allUniqueName="[Range].[Do you Have any Referrals?].[All]" dimensionUniqueName="[Range]" displayFolder="" count="0" memberValueDatatype="130" unbalanced="0"/>
    <cacheHierarchy uniqueName="[Range].[Motivation Count]" caption="Motivation Count" attribute="1" defaultMemberUniqueName="[Range].[Motivation Count].[All]" allUniqueName="[Range].[Motivation Count].[All]" dimensionUniqueName="[Range]" displayFolder="" count="0" memberValueDatatype="20" unbalanced="0"/>
    <cacheHierarchy uniqueName="[Range].[Stage History]" caption="Stage History" attribute="1" defaultMemberUniqueName="[Range].[Stage History].[All]" allUniqueName="[Range].[Stage History].[All]" dimensionUniqueName="[Range]" displayFolder="" count="0" memberValueDatatype="130" unbalanced="0"/>
    <cacheHierarchy uniqueName="[Range].[Stage Count]" caption="Stage Count" attribute="1" defaultMemberUniqueName="[Range].[Stage Count].[All]" allUniqueName="[Range].[Stage Count].[All]" dimensionUniqueName="[Range]" displayFolder="" count="0" memberValueDatatype="20" unbalanced="0"/>
    <cacheHierarchy uniqueName="[Range].[Rating: Motivation]" caption="Rating: Motivation" attribute="1" defaultMemberUniqueName="[Range].[Rating: Motivation].[All]" allUniqueName="[Range].[Rating: Motivation].[All]" dimensionUniqueName="[Range]" displayFolder="" count="0" memberValueDatatype="130" unbalanced="0"/>
    <cacheHierarchy uniqueName="[Range].[Rating: Location]" caption="Rating: Location" attribute="1" defaultMemberUniqueName="[Range].[Rating: Location].[All]" allUniqueName="[Range].[Rating: Location].[All]" dimensionUniqueName="[Range]" displayFolder="" count="0" memberValueDatatype="130" unbalanced="0"/>
    <cacheHierarchy uniqueName="[Range].[Rating: Property]" caption="Rating: Property" attribute="1" defaultMemberUniqueName="[Range].[Rating: Property].[All]" allUniqueName="[Range].[Rating: Property].[All]" dimensionUniqueName="[Range]" displayFolder="" count="0" memberValueDatatype="130" unbalanced="0"/>
    <cacheHierarchy uniqueName="[Range].[. 3]" caption=". 3" attribute="1" defaultMemberUniqueName="[Range].[. 3].[All]" allUniqueName="[Range].[. 3].[All]" dimensionUniqueName="[Range]" displayFolder="" count="0" memberValueDatatype="130" unbalanced="0"/>
    <cacheHierarchy uniqueName="[Range].[Nav Drips]" caption="Nav Drips" attribute="1" defaultMemberUniqueName="[Range].[Nav Drips].[All]" allUniqueName="[Range].[Nav Drips].[All]" dimensionUniqueName="[Range]" displayFolder="" count="0" memberValueDatatype="130" unbalanced="0"/>
    <cacheHierarchy uniqueName="[Range].[Drip Campaign]" caption="Drip Campaign" attribute="1" defaultMemberUniqueName="[Range].[Drip Campaign].[All]" allUniqueName="[Range].[Drip Campaign].[All]" dimensionUniqueName="[Range]" displayFolder="" count="0" memberValueDatatype="130" unbalanced="0"/>
    <cacheHierarchy uniqueName="[Range].[Sequence ID]" caption="Sequence ID" attribute="1" defaultMemberUniqueName="[Range].[Sequence ID].[All]" allUniqueName="[Range].[Sequence ID].[All]" dimensionUniqueName="[Range]" displayFolder="" count="0" memberValueDatatype="130" unbalanced="0"/>
    <cacheHierarchy uniqueName="[Range].[Sequence Start Date]" caption="Sequence Start Date" attribute="1" defaultMemberUniqueName="[Range].[Sequence Start Date].[All]" allUniqueName="[Range].[Sequence Start Date].[All]" dimensionUniqueName="[Range]" displayFolder="" count="0" memberValueDatatype="130" unbalanced="0"/>
    <cacheHierarchy uniqueName="[Range].[Sequence Run Date]" caption="Sequence Run Date" attribute="1" defaultMemberUniqueName="[Range].[Sequence Run Date].[All]" allUniqueName="[Range].[Sequence Run Date].[All]" dimensionUniqueName="[Range]" displayFolder="" count="0" memberValueDatatype="130" unbalanced="0"/>
    <cacheHierarchy uniqueName="[Range].[. 4]" caption=". 4" attribute="1" defaultMemberUniqueName="[Range].[. 4].[All]" allUniqueName="[Range].[. 4].[All]" dimensionUniqueName="[Range]" displayFolder="" count="0" memberValueDatatype="130" unbalanced="0"/>
    <cacheHierarchy uniqueName="[Range].[Nav Appointment]" caption="Nav Appointment" attribute="1" defaultMemberUniqueName="[Range].[Nav Appointment].[All]" allUniqueName="[Range].[Nav Appointment].[All]" dimensionUniqueName="[Range]" displayFolder="" count="0" memberValueDatatype="130" unbalanced="0"/>
    <cacheHierarchy uniqueName="[Range].[Appointments]" caption="Appointments" attribute="1" defaultMemberUniqueName="[Range].[Appointments].[All]" allUniqueName="[Range].[Appointments].[All]" dimensionUniqueName="[Range]" displayFolder="" count="0" memberValueDatatype="130" unbalanced="0"/>
    <cacheHierarchy uniqueName="[Range].[Date of Appointment - start]" caption="Date of Appointment - start" attribute="1" defaultMemberUniqueName="[Range].[Date of Appointment - start].[All]" allUniqueName="[Range].[Date of Appointment - start].[All]" dimensionUniqueName="[Range]" displayFolder="" count="0" memberValueDatatype="130" unbalanced="0"/>
    <cacheHierarchy uniqueName="[Range].[Date of Appointment - end]" caption="Date of Appointment - end" attribute="1" defaultMemberUniqueName="[Range].[Date of Appointment - end].[All]" allUniqueName="[Range].[Date of Appointment - end].[All]" dimensionUniqueName="[Range]" displayFolder="" count="0" memberValueDatatype="130" unbalanced="0"/>
    <cacheHierarchy uniqueName="[Range].[. 5]" caption=". 5" attribute="1" defaultMemberUniqueName="[Range].[. 5].[All]" allUniqueName="[Range].[. 5].[All]" dimensionUniqueName="[Range]" displayFolder="" count="0" memberValueDatatype="130" unbalanced="0"/>
    <cacheHierarchy uniqueName="[Range].[. 6]" caption=". 6" attribute="1" defaultMemberUniqueName="[Range].[. 6].[All]" allUniqueName="[Range].[. 6].[All]" dimensionUniqueName="[Range]" displayFolder="" count="0" memberValueDatatype="130" unbalanced="0"/>
    <cacheHierarchy uniqueName="[Range].[Nav Offers]" caption="Nav Offers" attribute="1" defaultMemberUniqueName="[Range].[Nav Offers].[All]" allUniqueName="[Range].[Nav Offers].[All]" dimensionUniqueName="[Range]" displayFolder="" count="0" memberValueDatatype="130" unbalanced="0"/>
    <cacheHierarchy uniqueName="[Range].[ARV - amount]" caption="ARV - amount" attribute="1" defaultMemberUniqueName="[Range].[ARV - amount].[All]" allUniqueName="[Range].[ARV - amount].[All]" dimensionUniqueName="[Range]" displayFolder="" count="0" memberValueDatatype="130" unbalanced="0"/>
    <cacheHierarchy uniqueName="[Range].[ARV - currency]" caption="ARV - currency" attribute="1" defaultMemberUniqueName="[Range].[ARV - currency].[All]" allUniqueName="[Range].[ARV - currency].[All]" dimensionUniqueName="[Range]" displayFolder="" count="0" memberValueDatatype="130" unbalanced="0"/>
    <cacheHierarchy uniqueName="[Range].[Living Area (Sq.Ft)]" caption="Living Area (Sq.Ft)" attribute="1" defaultMemberUniqueName="[Range].[Living Area (Sq.Ft)].[All]" allUniqueName="[Range].[Living Area (Sq.Ft)].[All]" dimensionUniqueName="[Range]" displayFolder="" count="0" memberValueDatatype="130" unbalanced="0"/>
    <cacheHierarchy uniqueName="[Range].[Comparables]" caption="Comparables" attribute="1" defaultMemberUniqueName="[Range].[Comparables].[All]" allUniqueName="[Range].[Comparables].[All]" dimensionUniqueName="[Range]" displayFolder="" count="0" memberValueDatatype="130" unbalanced="0"/>
    <cacheHierarchy uniqueName="[Range].[Repair Estimate - amount]" caption="Repair Estimate - amount" attribute="1" defaultMemberUniqueName="[Range].[Repair Estimate - amount].[All]" allUniqueName="[Range].[Repair Estimate - amount].[All]" dimensionUniqueName="[Range]" displayFolder="" count="0" memberValueDatatype="130" unbalanced="0"/>
    <cacheHierarchy uniqueName="[Range].[Repair Estimate - currency]" caption="Repair Estimate - currency" attribute="1" defaultMemberUniqueName="[Range].[Repair Estimate - currency].[All]" allUniqueName="[Range].[Repair Estimate - currency].[All]" dimensionUniqueName="[Range]" displayFolder="" count="0" memberValueDatatype="130" unbalanced="0"/>
    <cacheHierarchy uniqueName="[Range].[Suggested Buy Price]" caption="Suggested Buy Price" attribute="1" defaultMemberUniqueName="[Range].[Suggested Buy Price].[All]" allUniqueName="[Range].[Suggested Buy Price].[All]" dimensionUniqueName="[Range]" displayFolder="" count="0" memberValueDatatype="20" unbalanced="0"/>
    <cacheHierarchy uniqueName="[Range].[Transaction Type]" caption="Transaction Type" attribute="1" defaultMemberUniqueName="[Range].[Transaction Type].[All]" allUniqueName="[Range].[Transaction Type].[All]" dimensionUniqueName="[Range]" displayFolder="" count="0" memberValueDatatype="130" unbalanced="0"/>
    <cacheHierarchy uniqueName="[Range].[Max Allowable Offer]" caption="Max Allowable Offer" attribute="1" defaultMemberUniqueName="[Range].[Max Allowable Offer].[All]" allUniqueName="[Range].[Max Allowable Offer].[All]" dimensionUniqueName="[Range]" displayFolder="" count="0" memberValueDatatype="20" unbalanced="0"/>
    <cacheHierarchy uniqueName="[Range].[Max Allowable Offer (Manual) - amount]" caption="Max Allowable Offer (Manual) - amount" attribute="1" defaultMemberUniqueName="[Range].[Max Allowable Offer (Manual) - amount].[All]" allUniqueName="[Range].[Max Allowable Offer (Manual) - amount].[All]" dimensionUniqueName="[Range]" displayFolder="" count="0" memberValueDatatype="130" unbalanced="0"/>
    <cacheHierarchy uniqueName="[Range].[Max Allowable Offer (Manual) - currency]" caption="Max Allowable Offer (Manual) - currency" attribute="1" defaultMemberUniqueName="[Range].[Max Allowable Offer (Manual) - currency].[All]" allUniqueName="[Range].[Max Allowable Offer (Manual) - currency].[All]" dimensionUniqueName="[Range]" displayFolder="" count="0" memberValueDatatype="130" unbalanced="0"/>
    <cacheHierarchy uniqueName="[Range].[Starting Offer - amount]" caption="Starting Offer - amount" attribute="1" defaultMemberUniqueName="[Range].[Starting Offer - amount].[All]" allUniqueName="[Range].[Starting Offer - amount].[All]" dimensionUniqueName="[Range]" displayFolder="" count="0" memberValueDatatype="130" unbalanced="0"/>
    <cacheHierarchy uniqueName="[Range].[Starting Offer - currency]" caption="Starting Offer - currency" attribute="1" defaultMemberUniqueName="[Range].[Starting Offer - currency].[All]" allUniqueName="[Range].[Starting Offer - currency].[All]" dimensionUniqueName="[Range]" displayFolder="" count="0" memberValueDatatype="130" unbalanced="0"/>
    <cacheHierarchy uniqueName="[Range].[Amount Offered - amount]" caption="Amount Offered - amount" attribute="1" defaultMemberUniqueName="[Range].[Amount Offered - amount].[All]" allUniqueName="[Range].[Amount Offered - amount].[All]" dimensionUniqueName="[Range]" displayFolder="" count="0" memberValueDatatype="130" unbalanced="0"/>
    <cacheHierarchy uniqueName="[Range].[Amount Offered - currency]" caption="Amount Offered - currency" attribute="1" defaultMemberUniqueName="[Range].[Amount Offered - currency].[All]" allUniqueName="[Range].[Amount Offered - currency].[All]" dimensionUniqueName="[Range]" displayFolder="" count="0" memberValueDatatype="130" unbalanced="0"/>
    <cacheHierarchy uniqueName="[Range].[Offer Status]" caption="Offer Status" attribute="1" defaultMemberUniqueName="[Range].[Offer Status].[All]" allUniqueName="[Range].[Offer Status].[All]" dimensionUniqueName="[Range]" displayFolder="" count="0" memberValueDatatype="130" unbalanced="0"/>
    <cacheHierarchy uniqueName="[Range].[Date Offer was Made]" caption="Date Offer was Made" attribute="1" defaultMemberUniqueName="[Range].[Date Offer was Made].[All]" allUniqueName="[Range].[Date Offer was Made].[All]" dimensionUniqueName="[Range]" displayFolder="" count="0" memberValueDatatype="130" unbalanced="0"/>
    <cacheHierarchy uniqueName="[Range].[Projected Profit - amount]" caption="Projected Profit - amount" attribute="1" defaultMemberUniqueName="[Range].[Projected Profit - amount].[All]" allUniqueName="[Range].[Projected Profit - amount].[All]" dimensionUniqueName="[Range]" displayFolder="" count="0" memberValueDatatype="130" unbalanced="0"/>
    <cacheHierarchy uniqueName="[Range].[Projected Profit - currency]" caption="Projected Profit - currency" attribute="1" defaultMemberUniqueName="[Range].[Projected Profit - currency].[All]" allUniqueName="[Range].[Projected Profit - currency].[All]" dimensionUniqueName="[Range]" displayFolder="" count="0" memberValueDatatype="130" unbalanced="0"/>
    <cacheHierarchy uniqueName="[Range].[Estimated Date of Profit]" caption="Estimated Date of Profit" attribute="1" defaultMemberUniqueName="[Range].[Estimated Date of Profit].[All]" allUniqueName="[Range].[Estimated Date of Profit].[All]" dimensionUniqueName="[Range]" displayFolder="" count="0" memberValueDatatype="130" unbalanced="0"/>
    <cacheHierarchy uniqueName="[Range].[. 7]" caption=". 7" attribute="1" defaultMemberUniqueName="[Range].[. 7].[All]" allUniqueName="[Range].[. 7].[All]" dimensionUniqueName="[Range]" displayFolder="" count="0" memberValueDatatype="130" unbalanced="0"/>
    <cacheHierarchy uniqueName="[Range].[Nav Contract]" caption="Nav Contract" attribute="1" defaultMemberUniqueName="[Range].[Nav Contract].[All]" allUniqueName="[Range].[Nav Contract].[All]" dimensionUniqueName="[Range]" displayFolder="" count="0" memberValueDatatype="130" unbalanced="0"/>
    <cacheHierarchy uniqueName="[Range].[Template]" caption="Template" attribute="1" defaultMemberUniqueName="[Range].[Template].[All]" allUniqueName="[Range].[Template].[All]" dimensionUniqueName="[Range]" displayFolder="" count="0" memberValueDatatype="130" unbalanced="0"/>
    <cacheHierarchy uniqueName="[Range].[Contract Template Instructions]" caption="Contract Template Instructions" attribute="1" defaultMemberUniqueName="[Range].[Contract Template Instructions].[All]" allUniqueName="[Range].[Contract Template Instructions].[All]" dimensionUniqueName="[Range]" displayFolder="" count="0" memberValueDatatype="130" unbalanced="0"/>
    <cacheHierarchy uniqueName="[Range].[. 8]" caption=". 8" attribute="1" defaultMemberUniqueName="[Range].[. 8].[All]" allUniqueName="[Range].[. 8].[All]" dimensionUniqueName="[Range]" displayFolder="" count="0" memberValueDatatype="130" unbalanced="0"/>
    <cacheHierarchy uniqueName="[Range].[Seller Name]" caption="Seller Name" attribute="1" defaultMemberUniqueName="[Range].[Seller Name].[All]" allUniqueName="[Range].[Seller Name].[All]" dimensionUniqueName="[Range]" displayFolder="" count="0" memberValueDatatype="130" unbalanced="0"/>
    <cacheHierarchy uniqueName="[Range].[Seller Email - Work]" caption="Seller Email - Work" attribute="1" defaultMemberUniqueName="[Range].[Seller Email - Work].[All]" allUniqueName="[Range].[Seller Email - Work].[All]" dimensionUniqueName="[Range]" displayFolder="" count="0" memberValueDatatype="130" unbalanced="0"/>
    <cacheHierarchy uniqueName="[Range].[Seller Email - Home]" caption="Seller Email - Home" attribute="1" defaultMemberUniqueName="[Range].[Seller Email - Home].[All]" allUniqueName="[Range].[Seller Email - Home].[All]" dimensionUniqueName="[Range]" displayFolder="" count="0" memberValueDatatype="130" unbalanced="0"/>
    <cacheHierarchy uniqueName="[Range].[Seller Email - Other]" caption="Seller Email - Other" attribute="1" defaultMemberUniqueName="[Range].[Seller Email - Other].[All]" allUniqueName="[Range].[Seller Email - Other].[All]" dimensionUniqueName="[Range]" displayFolder="" count="0" memberValueDatatype="130" unbalanced="0"/>
    <cacheHierarchy uniqueName="[Range].[Seller Phone - Mobile]" caption="Seller Phone - Mobile" attribute="1" defaultMemberUniqueName="[Range].[Seller Phone - Mobile].[All]" allUniqueName="[Range].[Seller Phone - Mobile].[All]" dimensionUniqueName="[Range]" displayFolder="" count="0" memberValueDatatype="130" unbalanced="0"/>
    <cacheHierarchy uniqueName="[Range].[Seller Phone - Work]" caption="Seller Phone - Work" attribute="1" defaultMemberUniqueName="[Range].[Seller Phone - Work].[All]" allUniqueName="[Range].[Seller Phone - Work].[All]" dimensionUniqueName="[Range]" displayFolder="" count="0" memberValueDatatype="130" unbalanced="0"/>
    <cacheHierarchy uniqueName="[Range].[Seller Phone - Home]" caption="Seller Phone - Home" attribute="1" defaultMemberUniqueName="[Range].[Seller Phone - Home].[All]" allUniqueName="[Range].[Seller Phone - Home].[All]" dimensionUniqueName="[Range]" displayFolder="" count="0" memberValueDatatype="130" unbalanced="0"/>
    <cacheHierarchy uniqueName="[Range].[Seller Phone - Main]" caption="Seller Phone - Main" attribute="1" defaultMemberUniqueName="[Range].[Seller Phone - Main].[All]" allUniqueName="[Range].[Seller Phone - Main].[All]" dimensionUniqueName="[Range]" displayFolder="" count="0" memberValueDatatype="130" unbalanced="0"/>
    <cacheHierarchy uniqueName="[Range].[Seller Phone - Fax Work]" caption="Seller Phone - Fax Work" attribute="1" defaultMemberUniqueName="[Range].[Seller Phone - Fax Work].[All]" allUniqueName="[Range].[Seller Phone - Fax Work].[All]" dimensionUniqueName="[Range]" displayFolder="" count="0" memberValueDatatype="130" unbalanced="0"/>
    <cacheHierarchy uniqueName="[Range].[Seller Phone - Fax Private]" caption="Seller Phone - Fax Private" attribute="1" defaultMemberUniqueName="[Range].[Seller Phone - Fax Private].[All]" allUniqueName="[Range].[Seller Phone - Fax Private].[All]" dimensionUniqueName="[Range]" displayFolder="" count="0" memberValueDatatype="130" unbalanced="0"/>
    <cacheHierarchy uniqueName="[Range].[Seller Phone - Other]" caption="Seller Phone - Other" attribute="1" defaultMemberUniqueName="[Range].[Seller Phone - Other].[All]" allUniqueName="[Range].[Seller Phone - Other].[All]" dimensionUniqueName="[Range]" displayFolder="" count="0" memberValueDatatype="130" unbalanced="0"/>
    <cacheHierarchy uniqueName="[Range].[Seller Name 2]" caption="Seller Name 2" attribute="1" defaultMemberUniqueName="[Range].[Seller Name 2].[All]" allUniqueName="[Range].[Seller Name 2].[All]" dimensionUniqueName="[Range]" displayFolder="" count="0" memberValueDatatype="130" unbalanced="0"/>
    <cacheHierarchy uniqueName="[Range].[Seller Email 2 - Work]" caption="Seller Email 2 - Work" attribute="1" defaultMemberUniqueName="[Range].[Seller Email 2 - Work].[All]" allUniqueName="[Range].[Seller Email 2 - Work].[All]" dimensionUniqueName="[Range]" displayFolder="" count="0" memberValueDatatype="130" unbalanced="0"/>
    <cacheHierarchy uniqueName="[Range].[Seller Email 2 - Home]" caption="Seller Email 2 - Home" attribute="1" defaultMemberUniqueName="[Range].[Seller Email 2 - Home].[All]" allUniqueName="[Range].[Seller Email 2 - Home].[All]" dimensionUniqueName="[Range]" displayFolder="" count="0" memberValueDatatype="130" unbalanced="0"/>
    <cacheHierarchy uniqueName="[Range].[Seller Email 2 - Other]" caption="Seller Email 2 - Other" attribute="1" defaultMemberUniqueName="[Range].[Seller Email 2 - Other].[All]" allUniqueName="[Range].[Seller Email 2 - Other].[All]" dimensionUniqueName="[Range]" displayFolder="" count="0" memberValueDatatype="130" unbalanced="0"/>
    <cacheHierarchy uniqueName="[Range].[Seller Phone 2 - Mobile]" caption="Seller Phone 2 - Mobile" attribute="1" defaultMemberUniqueName="[Range].[Seller Phone 2 - Mobile].[All]" allUniqueName="[Range].[Seller Phone 2 - Mobile].[All]" dimensionUniqueName="[Range]" displayFolder="" count="0" memberValueDatatype="130" unbalanced="0"/>
    <cacheHierarchy uniqueName="[Range].[Seller Phone 2 - Work]" caption="Seller Phone 2 - Work" attribute="1" defaultMemberUniqueName="[Range].[Seller Phone 2 - Work].[All]" allUniqueName="[Range].[Seller Phone 2 - Work].[All]" dimensionUniqueName="[Range]" displayFolder="" count="0" memberValueDatatype="130" unbalanced="0"/>
    <cacheHierarchy uniqueName="[Range].[Seller Phone 2 - Home]" caption="Seller Phone 2 - Home" attribute="1" defaultMemberUniqueName="[Range].[Seller Phone 2 - Home].[All]" allUniqueName="[Range].[Seller Phone 2 - Home].[All]" dimensionUniqueName="[Range]" displayFolder="" count="0" memberValueDatatype="130" unbalanced="0"/>
    <cacheHierarchy uniqueName="[Range].[Seller Phone 2 - Main]" caption="Seller Phone 2 - Main" attribute="1" defaultMemberUniqueName="[Range].[Seller Phone 2 - Main].[All]" allUniqueName="[Range].[Seller Phone 2 - Main].[All]" dimensionUniqueName="[Range]" displayFolder="" count="0" memberValueDatatype="130" unbalanced="0"/>
    <cacheHierarchy uniqueName="[Range].[Seller Phone 2 - Fax Work]" caption="Seller Phone 2 - Fax Work" attribute="1" defaultMemberUniqueName="[Range].[Seller Phone 2 - Fax Work].[All]" allUniqueName="[Range].[Seller Phone 2 - Fax Work].[All]" dimensionUniqueName="[Range]" displayFolder="" count="0" memberValueDatatype="130" unbalanced="0"/>
    <cacheHierarchy uniqueName="[Range].[Seller Phone 2 - Fax Private]" caption="Seller Phone 2 - Fax Private" attribute="1" defaultMemberUniqueName="[Range].[Seller Phone 2 - Fax Private].[All]" allUniqueName="[Range].[Seller Phone 2 - Fax Private].[All]" dimensionUniqueName="[Range]" displayFolder="" count="0" memberValueDatatype="130" unbalanced="0"/>
    <cacheHierarchy uniqueName="[Range].[Seller Phone 2 - Other]" caption="Seller Phone 2 - Other" attribute="1" defaultMemberUniqueName="[Range].[Seller Phone 2 - Other].[All]" allUniqueName="[Range].[Seller Phone 2 - Other].[All]" dimensionUniqueName="[Range]" displayFolder="" count="0" memberValueDatatype="130" unbalanced="0"/>
    <cacheHierarchy uniqueName="[Range].[Seller Mailing Address]" caption="Seller Mailing Address" attribute="1" defaultMemberUniqueName="[Range].[Seller Mailing Address].[All]" allUniqueName="[Range].[Seller Mailing Address].[All]" dimensionUniqueName="[Range]" displayFolder="" count="0" memberValueDatatype="130" unbalanced="0"/>
    <cacheHierarchy uniqueName="[Range].[Buyer's Name]" caption="Buyer's Name" attribute="1" defaultMemberUniqueName="[Range].[Buyer's Name].[All]" allUniqueName="[Range].[Buyer's Nam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Tax ID]" caption="Tax ID" attribute="1" defaultMemberUniqueName="[Range].[Tax ID].[All]" allUniqueName="[Range].[Tax ID].[All]" dimensionUniqueName="[Range]" displayFolder="" count="0" memberValueDatatype="130" unbalanced="0"/>
    <cacheHierarchy uniqueName="[Range].[Legal Description]" caption="Legal Description" attribute="1" defaultMemberUniqueName="[Range].[Legal Description].[All]" allUniqueName="[Range].[Legal Description].[All]" dimensionUniqueName="[Range]" displayFolder="" count="0" memberValueDatatype="130" unbalanced="0"/>
    <cacheHierarchy uniqueName="[Range].[Offer - amount]" caption="Offer - amount" attribute="1" defaultMemberUniqueName="[Range].[Offer - amount].[All]" allUniqueName="[Range].[Offer - amount].[All]" dimensionUniqueName="[Range]" displayFolder="" count="0" memberValueDatatype="130" unbalanced="0"/>
    <cacheHierarchy uniqueName="[Range].[Offer - currency]" caption="Offer - currency" attribute="1" defaultMemberUniqueName="[Range].[Offer - currency].[All]" allUniqueName="[Range].[Offer - currency].[All]" dimensionUniqueName="[Range]" displayFolder="" count="0" memberValueDatatype="130" unbalanced="0"/>
    <cacheHierarchy uniqueName="[Range].[Purchase Price - amount]" caption="Purchase Price - amount" attribute="1" defaultMemberUniqueName="[Range].[Purchase Price - amount].[All]" allUniqueName="[Range].[Purchase Price - amount].[All]" dimensionUniqueName="[Range]" displayFolder="" count="0" memberValueDatatype="130" unbalanced="0"/>
    <cacheHierarchy uniqueName="[Range].[Purchase Price - currency]" caption="Purchase Price - currency" attribute="1" defaultMemberUniqueName="[Range].[Purchase Price - currency].[All]" allUniqueName="[Range].[Purchase Price - currency].[All]" dimensionUniqueName="[Range]" displayFolder="" count="0" memberValueDatatype="130" unbalanced="0"/>
    <cacheHierarchy uniqueName="[Range].[Earnest Money - amount]" caption="Earnest Money - amount" attribute="1" defaultMemberUniqueName="[Range].[Earnest Money - amount].[All]" allUniqueName="[Range].[Earnest Money - amount].[All]" dimensionUniqueName="[Range]" displayFolder="" count="0" memberValueDatatype="130" unbalanced="0"/>
    <cacheHierarchy uniqueName="[Range].[Earnest Money - currency]" caption="Earnest Money - currency" attribute="1" defaultMemberUniqueName="[Range].[Earnest Money - currency].[All]" allUniqueName="[Range].[Earnest Money - currency].[All]" dimensionUniqueName="[Range]" displayFolder="" count="0" memberValueDatatype="130" unbalanced="0"/>
    <cacheHierarchy uniqueName="[Range].[Closing Days from Today]" caption="Closing Days from Today" attribute="1" defaultMemberUniqueName="[Range].[Closing Days from Today].[All]" allUniqueName="[Range].[Closing Days from Today].[All]" dimensionUniqueName="[Range]" displayFolder="" count="0" memberValueDatatype="130" unbalanced="0"/>
    <cacheHierarchy uniqueName="[Range].[Option Period]" caption="Option Period" attribute="1" defaultMemberUniqueName="[Range].[Option Period].[All]" allUniqueName="[Range].[Option Period].[All]" dimensionUniqueName="[Range]" displayFolder="" count="0" memberValueDatatype="130" unbalanced="0"/>
    <cacheHierarchy uniqueName="[Range].[Effective Date]" caption="Effective Date" attribute="1" defaultMemberUniqueName="[Range].[Effective Date].[All]" allUniqueName="[Range].[Effective Date].[All]" dimensionUniqueName="[Range]" displayFolder="" count="0" memberValueDatatype="130" unbalanced="0"/>
    <cacheHierarchy uniqueName="[Range].[Closing Date]" caption="Closing Date" attribute="1" defaultMemberUniqueName="[Range].[Closing Date].[All]" allUniqueName="[Range].[Closing Date].[All]" dimensionUniqueName="[Range]" displayFolder="" count="0" memberValueDatatype="130" unbalanced="0"/>
    <cacheHierarchy uniqueName="[Range].[Title Company]" caption="Title Company" attribute="1" defaultMemberUniqueName="[Range].[Title Company].[All]" allUniqueName="[Range].[Title Company].[All]" dimensionUniqueName="[Range]" displayFolder="" count="0" memberValueDatatype="130" unbalanced="0"/>
    <cacheHierarchy uniqueName="[Range].[Escrow Officer]" caption="Escrow Officer" attribute="1" defaultMemberUniqueName="[Range].[Escrow Officer].[All]" allUniqueName="[Range].[Escrow Officer].[All]" dimensionUniqueName="[Range]" displayFolder="" count="0" memberValueDatatype="130" unbalanced="0"/>
    <cacheHierarchy uniqueName="[Range].[Escrow officer's Email]" caption="Escrow officer's Email" attribute="1" defaultMemberUniqueName="[Range].[Escrow officer's Email].[All]" allUniqueName="[Range].[Escrow officer's Email].[All]" dimensionUniqueName="[Range]" displayFolder="" count="0" memberValueDatatype="130" unbalanced="0"/>
    <cacheHierarchy uniqueName="[Range].[Title Company Phone Number]" caption="Title Company Phone Number" attribute="1" defaultMemberUniqueName="[Range].[Title Company Phone Number].[All]" allUniqueName="[Range].[Title Company Phone Number].[All]" dimensionUniqueName="[Range]" displayFolder="" count="0" memberValueDatatype="130" unbalanced="0"/>
    <cacheHierarchy uniqueName="[Range].[Escrow Officer's Phone Number]" caption="Escrow Officer's Phone Number" attribute="1" defaultMemberUniqueName="[Range].[Escrow Officer's Phone Number].[All]" allUniqueName="[Range].[Escrow Officer's Phone Number].[All]" dimensionUniqueName="[Range]" displayFolder="" count="0" memberValueDatatype="130" unbalanced="0"/>
    <cacheHierarchy uniqueName="[Range].[Special Provisions]" caption="Special Provisions" attribute="1" defaultMemberUniqueName="[Range].[Special Provisions].[All]" allUniqueName="[Range].[Special Provisions].[All]" dimensionUniqueName="[Range]" displayFolder="" count="0" memberValueDatatype="130" unbalanced="0"/>
    <cacheHierarchy uniqueName="[Range].[Action]" caption="Action" attribute="1" defaultMemberUniqueName="[Range].[Action].[All]" allUniqueName="[Range].[Action].[All]" dimensionUniqueName="[Range]" displayFolder="" count="0" memberValueDatatype="130" unbalanced="0"/>
    <cacheHierarchy uniqueName="[Range].[. 9]" caption=". 9" attribute="1" defaultMemberUniqueName="[Range].[. 9].[All]" allUniqueName="[Range].[. 9].[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Household Size]" caption="Household Size" attribute="1" defaultMemberUniqueName="[Range].[Household Size].[All]" allUniqueName="[Range].[Household Size].[All]" dimensionUniqueName="[Range]" displayFolder="" count="0" memberValueDatatype="130" unbalanced="0"/>
    <cacheHierarchy uniqueName="[Range].[Estimated Net Worth - amount]" caption="Estimated Net Worth - amount" attribute="1" defaultMemberUniqueName="[Range].[Estimated Net Worth - amount].[All]" allUniqueName="[Range].[Estimated Net Worth - amount].[All]" dimensionUniqueName="[Range]" displayFolder="" count="0" memberValueDatatype="130" unbalanced="0"/>
    <cacheHierarchy uniqueName="[Range].[Estimated Net Worth - currency]" caption="Estimated Net Worth - currency" attribute="1" defaultMemberUniqueName="[Range].[Estimated Net Worth - currency].[All]" allUniqueName="[Range].[Estimated Net Worth - currency].[All]" dimensionUniqueName="[Range]" displayFolder="" count="0" memberValueDatatype="130" unbalanced="0"/>
    <cacheHierarchy uniqueName="[Range].[Estimated Income - amount]" caption="Estimated Income - amount" attribute="1" defaultMemberUniqueName="[Range].[Estimated Income - amount].[All]" allUniqueName="[Range].[Estimated Income - amount].[All]" dimensionUniqueName="[Range]" displayFolder="" count="0" memberValueDatatype="130" unbalanced="0"/>
    <cacheHierarchy uniqueName="[Range].[Estimated Income - currency]" caption="Estimated Income - currency" attribute="1" defaultMemberUniqueName="[Range].[Estimated Income - currency].[All]" allUniqueName="[Range].[Estimated Income - currenc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Deceased]" caption="Deceased" attribute="1" defaultMemberUniqueName="[Range].[Deceased].[All]" allUniqueName="[Range].[Deceased].[All]" dimensionUniqueName="[Range]" displayFolder="" count="0" memberValueDatatype="130" unbalanced="0"/>
    <cacheHierarchy uniqueName="[Range].[Education]" caption="Education" attribute="1" defaultMemberUniqueName="[Range].[Education].[All]" allUniqueName="[Range].[Education].[All]" dimensionUniqueName="[Range]" displayFolder="" count="0" memberValueDatatype="130" unbalanced="0"/>
    <cacheHierarchy uniqueName="[Range].[How Did You Hear About Us?]" caption="How Did You Hear About Us?" attribute="1" defaultMemberUniqueName="[Range].[How Did You Hear About Us?].[All]" allUniqueName="[Range].[How Did You Hear About Us?].[All]" dimensionUniqueName="[Range]" displayFolder="" count="0" memberValueDatatype="130" unbalanced="0"/>
    <cacheHierarchy uniqueName="[Range].[Tracking Number]" caption="Tracking Number" attribute="1" defaultMemberUniqueName="[Range].[Tracking Number].[All]" allUniqueName="[Range].[Tracking Number].[All]" dimensionUniqueName="[Range]" displayFolder="" count="0" memberValueDatatype="130" unbalanced="0"/>
    <cacheHierarchy uniqueName="[Range].[Nav End]" caption="Nav End" attribute="1" defaultMemberUniqueName="[Range].[Nav End].[All]" allUniqueName="[Range].[Nav End].[All]" dimensionUniqueName="[Range]" displayFolder="" count="0" memberValueDatatype="130" unbalanced="0"/>
    <cacheHierarchy uniqueName="[Range].[Send Email]" caption="Send Email" attribute="1" defaultMemberUniqueName="[Range].[Send Email].[All]" allUniqueName="[Range].[Send Email].[All]" dimensionUniqueName="[Range]" displayFolder="" count="0" memberValueDatatype="130" unbalanced="0"/>
    <cacheHierarchy uniqueName="[Range].[Link_to_seller]" caption="Link_to_seller" attribute="1" defaultMemberUniqueName="[Range].[Link_to_seller].[All]" allUniqueName="[Range].[Link_to_seller].[All]" dimensionUniqueName="[Range]" displayFolder="" count="0" memberValueDatatype="130" unbalanced="0"/>
    <cacheHierarchy uniqueName="[Range].[Channel Type]" caption="Channel Type" attribute="1" defaultMemberUniqueName="[Range].[Channel Type].[All]" allUniqueName="[Range].[Channel Type].[All]" dimensionUniqueName="[Range]" displayFolder="" count="0" memberValueDatatype="130" unbalanced="0"/>
    <cacheHierarchy uniqueName="[Range].[Closing File]" caption="Closing File" attribute="1" defaultMemberUniqueName="[Range].[Closing File].[All]" allUniqueName="[Range].[Closing File].[All]" dimensionUniqueName="[Range]" displayFolder="" count="0" memberValueDatatype="130" unbalanced="0"/>
    <cacheHierarchy uniqueName="[Range].[Google Street View]" caption="Google Street View" attribute="1" defaultMemberUniqueName="[Range].[Google Street View].[All]" allUniqueName="[Range].[Google Street View].[All]" dimensionUniqueName="[Range]" displayFolder="" count="0" memberValueDatatype="130" unbalanced="0"/>
    <cacheHierarchy uniqueName="[Range].[Campaign 2]" caption="Campaign 2" attribute="1" defaultMemberUniqueName="[Range].[Campaign 2].[All]" allUniqueName="[Range].[Campaign 2].[All]" dimensionUniqueName="[Range]" displayFolder="" count="0" memberValueDatatype="130" unbalanced="0"/>
    <cacheHierarchy uniqueName="[Range].[Lead Resp from Referrals]" caption="Lead Resp from Referrals" attribute="1" defaultMemberUniqueName="[Range].[Lead Resp from Referrals].[All]" allUniqueName="[Range].[Lead Resp from Referrals].[All]" dimensionUniqueName="[Range]" displayFolder="" count="0" memberValueDatatype="130" unbalanced="0"/>
    <cacheHierarchy uniqueName="[Range].[Seller Phone - for export - Mobile]" caption="Seller Phone - for export - Mobile" attribute="1" defaultMemberUniqueName="[Range].[Seller Phone - for export - Mobile].[All]" allUniqueName="[Range].[Seller Phone - for export - Mobile].[All]" dimensionUniqueName="[Range]" displayFolder="" count="0" memberValueDatatype="130" unbalanced="0"/>
    <cacheHierarchy uniqueName="[Range].[Seller Phone - for export - Work]" caption="Seller Phone - for export - Work" attribute="1" defaultMemberUniqueName="[Range].[Seller Phone - for export - Work].[All]" allUniqueName="[Range].[Seller Phone - for export - Work].[All]" dimensionUniqueName="[Range]" displayFolder="" count="0" memberValueDatatype="130" unbalanced="0"/>
    <cacheHierarchy uniqueName="[Range].[Seller Phone - for export - Home]" caption="Seller Phone - for export - Home" attribute="1" defaultMemberUniqueName="[Range].[Seller Phone - for export - Home].[All]" allUniqueName="[Range].[Seller Phone - for export - Home].[All]" dimensionUniqueName="[Range]" displayFolder="" count="0" memberValueDatatype="130" unbalanced="0"/>
    <cacheHierarchy uniqueName="[Range].[Seller Phone - for export - Main]" caption="Seller Phone - for export - Main" attribute="1" defaultMemberUniqueName="[Range].[Seller Phone - for export - Main].[All]" allUniqueName="[Range].[Seller Phone - for export - Main].[All]" dimensionUniqueName="[Range]" displayFolder="" count="0" memberValueDatatype="130" unbalanced="0"/>
    <cacheHierarchy uniqueName="[Range].[Seller Phone - for export - Fax Work]" caption="Seller Phone - for export - Fax Work" attribute="1" defaultMemberUniqueName="[Range].[Seller Phone - for export - Fax Work].[All]" allUniqueName="[Range].[Seller Phone - for export - Fax Work].[All]" dimensionUniqueName="[Range]" displayFolder="" count="0" memberValueDatatype="130" unbalanced="0"/>
    <cacheHierarchy uniqueName="[Range].[Seller Phone - for export - Fax Private]" caption="Seller Phone - for export - Fax Private" attribute="1" defaultMemberUniqueName="[Range].[Seller Phone - for export - Fax Private].[All]" allUniqueName="[Range].[Seller Phone - for export - Fax Private].[All]" dimensionUniqueName="[Range]" displayFolder="" count="0" memberValueDatatype="130" unbalanced="0"/>
    <cacheHierarchy uniqueName="[Range].[Seller Phone - for export - Other]" caption="Seller Phone - for export - Other" attribute="1" defaultMemberUniqueName="[Range].[Seller Phone - for export - Other].[All]" allUniqueName="[Range].[Seller Phone - for export - Other].[All]" dimensionUniqueName="[Range]" displayFolder="" count="0" memberValueDatatype="130" unbalanced="0"/>
    <cacheHierarchy uniqueName="[Range].[Seller Email - for export - Work]" caption="Seller Email - for export - Work" attribute="1" defaultMemberUniqueName="[Range].[Seller Email - for export - Work].[All]" allUniqueName="[Range].[Seller Email - for export - Work].[All]" dimensionUniqueName="[Range]" displayFolder="" count="0" memberValueDatatype="130" unbalanced="0"/>
    <cacheHierarchy uniqueName="[Range].[Seller Email - for export - Other]" caption="Seller Email - for export - Other" attribute="1" defaultMemberUniqueName="[Range].[Seller Email - for export - Other].[All]" allUniqueName="[Range].[Seller Email - for export - Other].[All]" dimensionUniqueName="[Range]" displayFolder="" count="0" memberValueDatatype="130" unbalanced="0"/>
    <cacheHierarchy uniqueName="[Range].[updated phone]" caption="updated phone" attribute="1" defaultMemberUniqueName="[Range].[updated phone].[All]" allUniqueName="[Range].[updated phone].[All]" dimensionUniqueName="[Range]" displayFolder="" count="0" memberValueDatatype="130" unbalanced="0"/>
    <cacheHierarchy uniqueName="[Range].[has Next Follow-Up]" caption="has Next Follow-Up" attribute="1" defaultMemberUniqueName="[Range].[has Next Follow-Up].[All]" allUniqueName="[Range].[has Next Follow-Up].[All]" dimensionUniqueName="[Range]" displayFolder="" count="0" memberValueDatatype="20" unbalanced="0"/>
    <cacheHierarchy uniqueName="[Range].[has Last Contact Made]" caption="has Last Contact Made" attribute="1" defaultMemberUniqueName="[Range].[has Last Contact Made].[All]" allUniqueName="[Range].[has Last Contact Made].[All]" dimensionUniqueName="[Range]" displayFolder="" count="0" memberValueDatatype="20" unbalanced="0"/>
    <cacheHierarchy uniqueName="[Range].[Pictures]" caption="Pictures" attribute="1" defaultMemberUniqueName="[Range].[Pictures].[All]" allUniqueName="[Range].[Pictures].[All]" dimensionUniqueName="[Range]" displayFolder="" count="0" memberValueDatatype="130" unbalanced="0"/>
    <cacheHierarchy uniqueName="[Range].[Tags]" caption="Tags" attribute="1" defaultMemberUniqueName="[Range].[Tags].[All]" allUniqueName="[Range].[Tags].[All]" dimensionUniqueName="[Range]" displayFolder="" count="0" memberValueDatatype="130" unbalanced="0"/>
    <cacheHierarchy uniqueName="[Range 1].[Unique ID]" caption="Unique ID" attribute="1" defaultMemberUniqueName="[Range 1].[Unique ID].[All]" allUniqueName="[Range 1].[Unique ID].[All]" dimensionUniqueName="[Range 1]" displayFolder="" count="0" memberValueDatatype="130" unbalanced="0"/>
    <cacheHierarchy uniqueName="[Range 1].[Created on]" caption="Created on" attribute="1" time="1" defaultMemberUniqueName="[Range 1].[Created on].[All]" allUniqueName="[Range 1].[Created on].[All]" dimensionUniqueName="[Range 1]" displayFolder="" count="0" memberValueDatatype="7" unbalanced="0"/>
    <cacheHierarchy uniqueName="[Range 1].[Created by]" caption="Created by" attribute="1" defaultMemberUniqueName="[Range 1].[Created by].[All]" allUniqueName="[Range 1].[Created by].[All]" dimensionUniqueName="[Range 1]" displayFolder="" count="0" memberValueDatatype="130" unbalanced="0"/>
    <cacheHierarchy uniqueName="[Range 1].[Contacts]" caption="Contacts" attribute="1" defaultMemberUniqueName="[Range 1].[Contacts].[All]" allUniqueName="[Range 1].[Contacts].[All]" dimensionUniqueName="[Range 1]" displayFolder="" count="0" memberValueDatatype="130" unbalanced="0"/>
    <cacheHierarchy uniqueName="[Range 1].[Address - Address]" caption="Address - Address" attribute="1" defaultMemberUniqueName="[Range 1].[Address - Address].[All]" allUniqueName="[Range 1].[Address - Address].[All]" dimensionUniqueName="[Range 1]" displayFolder="" count="0" memberValueDatatype="130" unbalanced="0"/>
    <cacheHierarchy uniqueName="[Range 1].[Address - Postal Code]" caption="Address - Postal Code" attribute="1" defaultMemberUniqueName="[Range 1].[Address - Postal Code].[All]" allUniqueName="[Range 1].[Address - Postal Code].[All]" dimensionUniqueName="[Range 1]" displayFolder="" count="0" memberValueDatatype="130" unbalanced="0"/>
    <cacheHierarchy uniqueName="[Range 1].[Address - City]" caption="Address - City" attribute="1" defaultMemberUniqueName="[Range 1].[Address - City].[All]" allUniqueName="[Range 1].[Address - City].[All]" dimensionUniqueName="[Range 1]" displayFolder="" count="0" memberValueDatatype="130" unbalanced="0"/>
    <cacheHierarchy uniqueName="[Range 1].[Address - State]" caption="Address - State" attribute="1" defaultMemberUniqueName="[Range 1].[Address - State].[All]" allUniqueName="[Range 1].[Address - State].[All]" dimensionUniqueName="[Range 1]" displayFolder="" count="0" memberValueDatatype="130" unbalanced="0"/>
    <cacheHierarchy uniqueName="[Range 1].[Address - Country]" caption="Address - Country" attribute="1" defaultMemberUniqueName="[Range 1].[Address - Country].[All]" allUniqueName="[Range 1].[Address - Country].[All]" dimensionUniqueName="[Range 1]" displayFolder="" count="0" memberValueDatatype="130" unbalanced="0"/>
    <cacheHierarchy uniqueName="[Range 1].[&gt;&gt;]" caption="&gt;&gt;" attribute="1" defaultMemberUniqueName="[Range 1].[&gt;&gt;].[All]" allUniqueName="[Range 1].[&gt;&gt;].[All]" dimensionUniqueName="[Range 1]" displayFolder="" count="0" memberValueDatatype="130" unbalanced="0"/>
    <cacheHierarchy uniqueName="[Range 1].[Call Counter]" caption="Call Counter" attribute="1" defaultMemberUniqueName="[Range 1].[Call Counter].[All]" allUniqueName="[Range 1].[Call Counter].[All]" dimensionUniqueName="[Range 1]" displayFolder="" count="0" memberValueDatatype="20" unbalanced="0"/>
    <cacheHierarchy uniqueName="[Range 1].[SMS Counter]" caption="SMS Counter" attribute="1" defaultMemberUniqueName="[Range 1].[SMS Counter].[All]" allUniqueName="[Range 1].[SMS Counter].[All]" dimensionUniqueName="[Range 1]" displayFolder="" count="0" memberValueDatatype="20" unbalanced="0"/>
    <cacheHierarchy uniqueName="[Range 1].[Spanish Lead]" caption="Spanish Lead" attribute="1" defaultMemberUniqueName="[Range 1].[Spanish Lead].[All]" allUniqueName="[Range 1].[Spanish Lead].[All]" dimensionUniqueName="[Range 1]" displayFolder="" count="0" memberValueDatatype="130" unbalanced="0"/>
    <cacheHierarchy uniqueName="[Range 1].[Motivation]" caption="Motivation" attribute="1" defaultMemberUniqueName="[Range 1].[Motivation].[All]" allUniqueName="[Range 1].[Motivation].[All]" dimensionUniqueName="[Range 1]" displayFolder="" count="0" memberValueDatatype="130" unbalanced="0"/>
    <cacheHierarchy uniqueName="[Range 1].[Stage]" caption="Stage" attribute="1" defaultMemberUniqueName="[Range 1].[Stage].[All]" allUniqueName="[Range 1].[Stage].[All]" dimensionUniqueName="[Range 1]" displayFolder="" count="0" memberValueDatatype="130" unbalanced="0"/>
    <cacheHierarchy uniqueName="[Range 1].[Lead Came In Date]" caption="Lead Came In Date" attribute="1" time="1" defaultMemberUniqueName="[Range 1].[Lead Came In Date].[All]" allUniqueName="[Range 1].[Lead Came In Date].[All]" dimensionUniqueName="[Range 1]" displayFolder="" count="0" memberValueDatatype="7" unbalanced="0"/>
    <cacheHierarchy uniqueName="[Range 1].[Agent Rep]" caption="Agent Rep" attribute="1" defaultMemberUniqueName="[Range 1].[Agent Rep].[All]" allUniqueName="[Range 1].[Agent Rep].[All]" dimensionUniqueName="[Range 1]" displayFolder="" count="0" memberValueDatatype="130" unbalanced="0"/>
    <cacheHierarchy uniqueName="[Range 1].[Lead Intake Rep - name]" caption="Lead Intake Rep - name" attribute="1" defaultMemberUniqueName="[Range 1].[Lead Intake Rep - name].[All]" allUniqueName="[Range 1].[Lead Intake Rep - name].[All]" dimensionUniqueName="[Range 1]" displayFolder="" count="0" memberValueDatatype="130" unbalanced="0"/>
    <cacheHierarchy uniqueName="[Range 1].[Lead Intake Rep - mail]" caption="Lead Intake Rep - mail" attribute="1" defaultMemberUniqueName="[Range 1].[Lead Intake Rep - mail].[All]" allUniqueName="[Range 1].[Lead Intake Rep - mail].[All]" dimensionUniqueName="[Range 1]" displayFolder="" count="0" memberValueDatatype="130" unbalanced="0"/>
    <cacheHierarchy uniqueName="[Range 1].[Acquisition Rep - name]" caption="Acquisition Rep - name" attribute="1" defaultMemberUniqueName="[Range 1].[Acquisition Rep - name].[All]" allUniqueName="[Range 1].[Acquisition Rep - name].[All]" dimensionUniqueName="[Range 1]" displayFolder="" count="0" memberValueDatatype="130" unbalanced="0"/>
    <cacheHierarchy uniqueName="[Range 1].[Acquisition Rep - phone]" caption="Acquisition Rep - phone" attribute="1" defaultMemberUniqueName="[Range 1].[Acquisition Rep - phone].[All]" allUniqueName="[Range 1].[Acquisition Rep - phone].[All]" dimensionUniqueName="[Range 1]" displayFolder="" count="0" memberValueDatatype="130" unbalanced="0"/>
    <cacheHierarchy uniqueName="[Range 1].[Acquisition Rep - mail]" caption="Acquisition Rep - mail" attribute="1" defaultMemberUniqueName="[Range 1].[Acquisition Rep - mail].[All]" allUniqueName="[Range 1].[Acquisition Rep - mail].[All]" dimensionUniqueName="[Range 1]" displayFolder="" count="0" memberValueDatatype="130" unbalanced="0"/>
    <cacheHierarchy uniqueName="[Range 1].[Last Contact Made]" caption="Last Contact Made" attribute="1" time="1" defaultMemberUniqueName="[Range 1].[Last Contact Made].[All]" allUniqueName="[Range 1].[Last Contact Made].[All]" dimensionUniqueName="[Range 1]" displayFolder="" count="0" memberValueDatatype="7" unbalanced="0"/>
    <cacheHierarchy uniqueName="[Range 1].[Next Follow-up]" caption="Next Follow-up" attribute="1" time="1" defaultMemberUniqueName="[Range 1].[Next Follow-up].[All]" allUniqueName="[Range 1].[Next Follow-up].[All]" dimensionUniqueName="[Range 1]" displayFolder="" count="0" memberValueDatatype="7" unbalanced="0"/>
    <cacheHierarchy uniqueName="[Range 1].[Campaign]" caption="Campaign" attribute="1" defaultMemberUniqueName="[Range 1].[Campaign].[All]" allUniqueName="[Range 1].[Campaign].[All]" dimensionUniqueName="[Range 1]" displayFolder="" count="0" memberValueDatatype="130" unbalanced="0"/>
    <cacheHierarchy uniqueName="[Range 1].[List Source]" caption="List Source" attribute="1" defaultMemberUniqueName="[Range 1].[List Source].[All]" allUniqueName="[Range 1].[List Source].[All]" dimensionUniqueName="[Range 1]" displayFolder="" count="0" memberValueDatatype="130" unbalanced="0"/>
    <cacheHierarchy uniqueName="[Range 1].[Tasks]" caption="Tasks" attribute="1" defaultMemberUniqueName="[Range 1].[Tasks].[All]" allUniqueName="[Range 1].[Tasks].[All]" dimensionUniqueName="[Range 1]" displayFolder="" count="0" memberValueDatatype="20" unbalanced="0"/>
    <cacheHierarchy uniqueName="[Range 1].[Open Tasks]" caption="Open Tasks" attribute="1" defaultMemberUniqueName="[Range 1].[Open Tasks].[All]" allUniqueName="[Range 1].[Open Tasks].[All]" dimensionUniqueName="[Range 1]" displayFolder="" count="0" memberValueDatatype="130" unbalanced="0"/>
    <cacheHierarchy uniqueName="[Range 1].[Unopened Communication]" caption="Unopened Communication" attribute="1" defaultMemberUniqueName="[Range 1].[Unopened Communication].[All]" allUniqueName="[Range 1].[Unopened Communication].[All]" dimensionUniqueName="[Range 1]" displayFolder="" count="0" memberValueDatatype="130" unbalanced="0"/>
    <cacheHierarchy uniqueName="[Range 1].[Call Center Notes]" caption="Call Center Notes" attribute="1" defaultMemberUniqueName="[Range 1].[Call Center Notes].[All]" allUniqueName="[Range 1].[Call Center Notes].[All]" dimensionUniqueName="[Range 1]" displayFolder="" count="0" memberValueDatatype="130" unbalanced="0"/>
    <cacheHierarchy uniqueName="[Range 1].[Lead Manager Notes]" caption="Lead Manager Notes" attribute="1" defaultMemberUniqueName="[Range 1].[Lead Manager Notes].[All]" allUniqueName="[Range 1].[Lead Manager Notes].[All]" dimensionUniqueName="[Range 1]" displayFolder="" count="0" memberValueDatatype="130" unbalanced="0"/>
    <cacheHierarchy uniqueName="[Range 1].[ARV Notes]" caption="ARV Notes" attribute="1" defaultMemberUniqueName="[Range 1].[ARV Notes].[All]" allUniqueName="[Range 1].[ARV Notes].[All]" dimensionUniqueName="[Range 1]" displayFolder="" count="0" memberValueDatatype="130" unbalanced="0"/>
    <cacheHierarchy uniqueName="[Range 1].[Additional Notes]" caption="Additional Notes" attribute="1" defaultMemberUniqueName="[Range 1].[Additional Notes].[All]" allUniqueName="[Range 1].[Additional Notes].[All]" dimensionUniqueName="[Range 1]" displayFolder="" count="0" memberValueDatatype="130" unbalanced="0"/>
    <cacheHierarchy uniqueName="[Range 1].[Acquisition Notes]" caption="Acquisition Notes" attribute="1" defaultMemberUniqueName="[Range 1].[Acquisition Notes].[All]" allUniqueName="[Range 1].[Acquisition Notes].[All]" dimensionUniqueName="[Range 1]" displayFolder="" count="0" memberValueDatatype="130" unbalanced="0"/>
    <cacheHierarchy uniqueName="[Range 1].[Offer Notes]" caption="Offer Notes" attribute="1" defaultMemberUniqueName="[Range 1].[Offer Notes].[All]" allUniqueName="[Range 1].[Offer Notes].[All]" dimensionUniqueName="[Range 1]" displayFolder="" count="0" memberValueDatatype="130" unbalanced="0"/>
    <cacheHierarchy uniqueName="[Range 1].[.]" caption="." attribute="1" defaultMemberUniqueName="[Range 1].[.].[All]" allUniqueName="[Range 1].[.].[All]" dimensionUniqueName="[Range 1]" displayFolder="" count="0" memberValueDatatype="130" unbalanced="0"/>
    <cacheHierarchy uniqueName="[Range 1].[Nav Top Seller]" caption="Nav Top Seller" attribute="1" defaultMemberUniqueName="[Range 1].[Nav Top Seller].[All]" allUniqueName="[Range 1].[Nav Top Seller].[All]" dimensionUniqueName="[Range 1]" displayFolder="" count="0" memberValueDatatype="130" unbalanced="0"/>
    <cacheHierarchy uniqueName="[Range 1].[Voice Communications]" caption="Voice Communications" attribute="1" defaultMemberUniqueName="[Range 1].[Voice Communications].[All]" allUniqueName="[Range 1].[Voice Communications].[All]" dimensionUniqueName="[Range 1]" displayFolder="" count="0" memberValueDatatype="130" unbalanced="0"/>
    <cacheHierarchy uniqueName="[Range 1].[Email Communications]" caption="Email Communications" attribute="1" defaultMemberUniqueName="[Range 1].[Email Communications].[All]" allUniqueName="[Range 1].[Email Communications].[All]" dimensionUniqueName="[Range 1]" displayFolder="" count="0" memberValueDatatype="130" unbalanced="0"/>
    <cacheHierarchy uniqueName="[Range 1].[REAL SMS Communications]" caption="REAL SMS Communications" attribute="1" defaultMemberUniqueName="[Range 1].[REAL SMS Communications].[All]" allUniqueName="[Range 1].[REAL SMS Communications].[All]" dimensionUniqueName="[Range 1]" displayFolder="" count="0" memberValueDatatype="130" unbalanced="0"/>
    <cacheHierarchy uniqueName="[Range 1].[SMS Communications]" caption="SMS Communications" attribute="1" defaultMemberUniqueName="[Range 1].[SMS Communications].[All]" allUniqueName="[Range 1].[SMS Communications].[All]" dimensionUniqueName="[Range 1]" displayFolder="" count="0" memberValueDatatype="130" unbalanced="0"/>
    <cacheHierarchy uniqueName="[Range 1].[. 2]" caption=". 2" attribute="1" defaultMemberUniqueName="[Range 1].[. 2].[All]" allUniqueName="[Range 1].[. 2].[All]" dimensionUniqueName="[Range 1]" displayFolder="" count="0" memberValueDatatype="130" unbalanced="0"/>
    <cacheHierarchy uniqueName="[Range 1].[Nav Questionnaire]" caption="Nav Questionnaire" attribute="1" defaultMemberUniqueName="[Range 1].[Nav Questionnaire].[All]" allUniqueName="[Range 1].[Nav Questionnaire].[All]" dimensionUniqueName="[Range 1]" displayFolder="" count="0" memberValueDatatype="130" unbalanced="0"/>
    <cacheHierarchy uniqueName="[Range 1].[What type of property is it?]" caption="What type of property is it?" attribute="1" defaultMemberUniqueName="[Range 1].[What type of property is it?].[All]" allUniqueName="[Range 1].[What type of property is it?].[All]" dimensionUniqueName="[Range 1]" displayFolder="" count="0" memberValueDatatype="130" unbalanced="0"/>
    <cacheHierarchy uniqueName="[Range 1].[Occupancy Status]" caption="Occupancy Status" attribute="1" defaultMemberUniqueName="[Range 1].[Occupancy Status].[All]" allUniqueName="[Range 1].[Occupancy Status].[All]" dimensionUniqueName="[Range 1]" displayFolder="" count="0" memberValueDatatype="130" unbalanced="0"/>
    <cacheHierarchy uniqueName="[Range 1].[What is the Rental Income (If Rented)? - amount]" caption="What is the Rental Income (If Rented)? - amount" attribute="1" defaultMemberUniqueName="[Range 1].[What is the Rental Income (If Rented)? - amount].[All]" allUniqueName="[Range 1].[What is the Rental Income (If Rented)? - amount].[All]" dimensionUniqueName="[Range 1]" displayFolder="" count="0" memberValueDatatype="130" unbalanced="0"/>
    <cacheHierarchy uniqueName="[Range 1].[What is the Rental Income (If Rented)? - currency]" caption="What is the Rental Income (If Rented)? - currency" attribute="1" defaultMemberUniqueName="[Range 1].[What is the Rental Income (If Rented)? - currency].[All]" allUniqueName="[Range 1].[What is the Rental Income (If Rented)? - currency].[All]" dimensionUniqueName="[Range 1]" displayFolder="" count="0" memberValueDatatype="130" unbalanced="0"/>
    <cacheHierarchy uniqueName="[Range 1].[Do you have an HOA?]" caption="Do you have an HOA?" attribute="1" defaultMemberUniqueName="[Range 1].[Do you have an HOA?].[All]" allUniqueName="[Range 1].[Do you have an HOA?].[All]" dimensionUniqueName="[Range 1]" displayFolder="" count="0" memberValueDatatype="130" unbalanced="0"/>
    <cacheHierarchy uniqueName="[Range 1].[Monthly HOA Fee? - amount]" caption="Monthly HOA Fee? - amount" attribute="1" defaultMemberUniqueName="[Range 1].[Monthly HOA Fee? - amount].[All]" allUniqueName="[Range 1].[Monthly HOA Fee? - amount].[All]" dimensionUniqueName="[Range 1]" displayFolder="" count="0" memberValueDatatype="130" unbalanced="0"/>
    <cacheHierarchy uniqueName="[Range 1].[Monthly HOA Fee? - currency]" caption="Monthly HOA Fee? - currency" attribute="1" defaultMemberUniqueName="[Range 1].[Monthly HOA Fee? - currency].[All]" allUniqueName="[Range 1].[Monthly HOA Fee? - currency].[All]" dimensionUniqueName="[Range 1]" displayFolder="" count="0" memberValueDatatype="130" unbalanced="0"/>
    <cacheHierarchy uniqueName="[Range 1].[How Many Bedrooms?]" caption="How Many Bedrooms?" attribute="1" defaultMemberUniqueName="[Range 1].[How Many Bedrooms?].[All]" allUniqueName="[Range 1].[How Many Bedrooms?].[All]" dimensionUniqueName="[Range 1]" displayFolder="" count="0" memberValueDatatype="130" unbalanced="0"/>
    <cacheHierarchy uniqueName="[Range 1].[How many Bathrooms?]" caption="How many Bathrooms?" attribute="1" defaultMemberUniqueName="[Range 1].[How many Bathrooms?].[All]" allUniqueName="[Range 1].[How many Bathrooms?].[All]" dimensionUniqueName="[Range 1]" displayFolder="" count="0" memberValueDatatype="130" unbalanced="0"/>
    <cacheHierarchy uniqueName="[Range 1].[When was the Baths last upgraded?]" caption="When was the Baths last upgraded?" attribute="1" defaultMemberUniqueName="[Range 1].[When was the Baths last upgraded?].[All]" allUniqueName="[Range 1].[When was the Baths last upgraded?].[All]" dimensionUniqueName="[Range 1]" displayFolder="" count="0" memberValueDatatype="130" unbalanced="0"/>
    <cacheHierarchy uniqueName="[Range 1].[When was the Kitchen last upgraded?]" caption="When was the Kitchen last upgraded?" attribute="1" defaultMemberUniqueName="[Range 1].[When was the Kitchen last upgraded?].[All]" allUniqueName="[Range 1].[When was the Kitchen last upgraded?].[All]" dimensionUniqueName="[Range 1]" displayFolder="" count="0" memberValueDatatype="130" unbalanced="0"/>
    <cacheHierarchy uniqueName="[Range 1].[How old is the roof?]" caption="How old is the roof?" attribute="1" defaultMemberUniqueName="[Range 1].[How old is the roof?].[All]" allUniqueName="[Range 1].[How old is the roof?].[All]" dimensionUniqueName="[Range 1]" displayFolder="" count="0" memberValueDatatype="130" unbalanced="0"/>
    <cacheHierarchy uniqueName="[Range 1].[What's the general condition of the roof?]" caption="What's the general condition of the roof?" attribute="1" defaultMemberUniqueName="[Range 1].[What's the general condition of the roof?].[All]" allUniqueName="[Range 1].[What's the general condition of the roof?].[All]" dimensionUniqueName="[Range 1]" displayFolder="" count="0" memberValueDatatype="130" unbalanced="0"/>
    <cacheHierarchy uniqueName="[Range 1].[How old are the windows?]" caption="How old are the windows?" attribute="1" defaultMemberUniqueName="[Range 1].[How old are the windows?].[All]" allUniqueName="[Range 1].[How old are the windows?].[All]" dimensionUniqueName="[Range 1]" displayFolder="" count="0" memberValueDatatype="130" unbalanced="0"/>
    <cacheHierarchy uniqueName="[Range 1].[What's the general condition of the windows?]" caption="What's the general condition of the windows?" attribute="1" defaultMemberUniqueName="[Range 1].[What's the general condition of the windows?].[All]" allUniqueName="[Range 1].[What's the general condition of the windows?].[All]" dimensionUniqueName="[Range 1]" displayFolder="" count="0" memberValueDatatype="130" unbalanced="0"/>
    <cacheHierarchy uniqueName="[Range 1].[How old is the hot water heater?]" caption="How old is the hot water heater?" attribute="1" defaultMemberUniqueName="[Range 1].[How old is the hot water heater?].[All]" allUniqueName="[Range 1].[How old is the hot water heater?].[All]" dimensionUniqueName="[Range 1]" displayFolder="" count="0" memberValueDatatype="130" unbalanced="0"/>
    <cacheHierarchy uniqueName="[Range 1].[What's the condition of the hot water heater?]" caption="What's the condition of the hot water heater?" attribute="1" defaultMemberUniqueName="[Range 1].[What's the condition of the hot water heater?].[All]" allUniqueName="[Range 1].[What's the condition of the hot water heater?].[All]" dimensionUniqueName="[Range 1]" displayFolder="" count="0" memberValueDatatype="130" unbalanced="0"/>
    <cacheHierarchy uniqueName="[Range 1].[Central Air?]" caption="Central Air?" attribute="1" defaultMemberUniqueName="[Range 1].[Central Air?].[All]" allUniqueName="[Range 1].[Central Air?].[All]" dimensionUniqueName="[Range 1]" displayFolder="" count="0" memberValueDatatype="130" unbalanced="0"/>
    <cacheHierarchy uniqueName="[Range 1].[If Central Air &quot;Yes&quot;, what is the condition?]" caption="If Central Air &quot;Yes&quot;, what is the condition?" attribute="1" defaultMemberUniqueName="[Range 1].[If Central Air &quot;Yes&quot;, what is the condition?].[All]" allUniqueName="[Range 1].[If Central Air &quot;Yes&quot;, what is the condition?].[All]" dimensionUniqueName="[Range 1]" displayFolder="" count="0" memberValueDatatype="130" unbalanced="0"/>
    <cacheHierarchy uniqueName="[Range 1].[Major Issue Check]" caption="Major Issue Check" attribute="1" defaultMemberUniqueName="[Range 1].[Major Issue Check].[All]" allUniqueName="[Range 1].[Major Issue Check].[All]" dimensionUniqueName="[Range 1]" displayFolder="" count="0" memberValueDatatype="130" unbalanced="0"/>
    <cacheHierarchy uniqueName="[Range 1].[Is the basement finished?]" caption="Is the basement finished?" attribute="1" defaultMemberUniqueName="[Range 1].[Is the basement finished?].[All]" allUniqueName="[Range 1].[Is the basement finished?].[All]" dimensionUniqueName="[Range 1]" displayFolder="" count="0" memberValueDatatype="130" unbalanced="0"/>
    <cacheHierarchy uniqueName="[Range 1].[Extra  Notes]" caption="Extra  Notes" attribute="1" defaultMemberUniqueName="[Range 1].[Extra  Notes].[All]" allUniqueName="[Range 1].[Extra  Notes].[All]" dimensionUniqueName="[Range 1]" displayFolder="" count="0" memberValueDatatype="130" unbalanced="0"/>
    <cacheHierarchy uniqueName="[Range 1].[What else needs repairs?]" caption="What else needs repairs?" attribute="1" defaultMemberUniqueName="[Range 1].[What else needs repairs?].[All]" allUniqueName="[Range 1].[What else needs repairs?].[All]" dimensionUniqueName="[Range 1]" displayFolder="" count="0" memberValueDatatype="130" unbalanced="0"/>
    <cacheHierarchy uniqueName="[Range 1].[Has there been any other recent Upgrades?]" caption="Has there been any other recent Upgrades?" attribute="1" defaultMemberUniqueName="[Range 1].[Has there been any other recent Upgrades?].[All]" allUniqueName="[Range 1].[Has there been any other recent Upgrades?].[All]" dimensionUniqueName="[Range 1]" displayFolder="" count="0" memberValueDatatype="130" unbalanced="0"/>
    <cacheHierarchy uniqueName="[Range 1].[After Call Works]" caption="After Call Works" attribute="1" defaultMemberUniqueName="[Range 1].[After Call Works].[All]" allUniqueName="[Range 1].[After Call Works].[All]" dimensionUniqueName="[Range 1]" displayFolder="" count="0" memberValueDatatype="130" unbalanced="0"/>
    <cacheHierarchy uniqueName="[Range 1].[Who is the Owner/Decision Maker?]" caption="Who is the Owner/Decision Maker?" attribute="1" defaultMemberUniqueName="[Range 1].[Who is the Owner/Decision Maker?].[All]" allUniqueName="[Range 1].[Who is the Owner/Decision Maker?].[All]" dimensionUniqueName="[Range 1]" displayFolder="" count="0" memberValueDatatype="130" unbalanced="0"/>
    <cacheHierarchy uniqueName="[Range 1].[Why are you selling?]" caption="Why are you selling?" attribute="1" defaultMemberUniqueName="[Range 1].[Why are you selling?].[All]" allUniqueName="[Range 1].[Why are you selling?].[All]" dimensionUniqueName="[Range 1]" displayFolder="" count="0" memberValueDatatype="130" unbalanced="0"/>
    <cacheHierarchy uniqueName="[Range 1].[How long have you owned the property?]" caption="How long have you owned the property?" attribute="1" defaultMemberUniqueName="[Range 1].[How long have you owned the property?].[All]" allUniqueName="[Range 1].[How long have you owned the property?].[All]" dimensionUniqueName="[Range 1]" displayFolder="" count="0" memberValueDatatype="130" unbalanced="0"/>
    <cacheHierarchy uniqueName="[Range 1].[What is Your Asking Price? - amount]" caption="What is Your Asking Price? - amount" attribute="1" defaultMemberUniqueName="[Range 1].[What is Your Asking Price? - amount].[All]" allUniqueName="[Range 1].[What is Your Asking Price? - amount].[All]" dimensionUniqueName="[Range 1]" displayFolder="" count="0" memberValueDatatype="130" unbalanced="0"/>
    <cacheHierarchy uniqueName="[Range 1].[What is Your Asking Price? - currency]" caption="What is Your Asking Price? - currency" attribute="1" defaultMemberUniqueName="[Range 1].[What is Your Asking Price? - currency].[All]" allUniqueName="[Range 1].[What is Your Asking Price? - currency].[All]" dimensionUniqueName="[Range 1]" displayFolder="" count="0" memberValueDatatype="130" unbalanced="0"/>
    <cacheHierarchy uniqueName="[Range 1].[Price Range of the Property?]" caption="Price Range of the Property?" attribute="1" defaultMemberUniqueName="[Range 1].[Price Range of the Property?].[All]" allUniqueName="[Range 1].[Price Range of the Property?].[All]" dimensionUniqueName="[Range 1]" displayFolder="" count="0" memberValueDatatype="130" unbalanced="0"/>
    <cacheHierarchy uniqueName="[Range 1].[Is that a Negotiable Price?]" caption="Is that a Negotiable Price?" attribute="1" defaultMemberUniqueName="[Range 1].[Is that a Negotiable Price?].[All]" allUniqueName="[Range 1].[Is that a Negotiable Price?].[All]" dimensionUniqueName="[Range 1]" displayFolder="" count="0" memberValueDatatype="130" unbalanced="0"/>
    <cacheHierarchy uniqueName="[Range 1].[Lead Intake Calculator Price - amount]" caption="Lead Intake Calculator Price - amount" attribute="1" defaultMemberUniqueName="[Range 1].[Lead Intake Calculator Price - amount].[All]" allUniqueName="[Range 1].[Lead Intake Calculator Price - amount].[All]" dimensionUniqueName="[Range 1]" displayFolder="" count="0" memberValueDatatype="130" unbalanced="0"/>
    <cacheHierarchy uniqueName="[Range 1].[Lead Intake Calculator Price - currency]" caption="Lead Intake Calculator Price - currency" attribute="1" defaultMemberUniqueName="[Range 1].[Lead Intake Calculator Price - currency].[All]" allUniqueName="[Range 1].[Lead Intake Calculator Price - currency].[All]" dimensionUniqueName="[Range 1]" displayFolder="" count="0" memberValueDatatype="130" unbalanced="0"/>
    <cacheHierarchy uniqueName="[Range 1].[How did you come up with that value?]" caption="How did you come up with that value?" attribute="1" defaultMemberUniqueName="[Range 1].[How did you come up with that value?].[All]" allUniqueName="[Range 1].[How did you come up with that value?].[All]" dimensionUniqueName="[Range 1]" displayFolder="" count="0" memberValueDatatype="130" unbalanced="0"/>
    <cacheHierarchy uniqueName="[Range 1].[Mortgage Balance? - amount]" caption="Mortgage Balance? - amount" attribute="1" defaultMemberUniqueName="[Range 1].[Mortgage Balance? - amount].[All]" allUniqueName="[Range 1].[Mortgage Balance? - amount].[All]" dimensionUniqueName="[Range 1]" displayFolder="" count="0" memberValueDatatype="130" unbalanced="0"/>
    <cacheHierarchy uniqueName="[Range 1].[Mortgage Balance? - currency]" caption="Mortgage Balance? - currency" attribute="1" defaultMemberUniqueName="[Range 1].[Mortgage Balance? - currency].[All]" allUniqueName="[Range 1].[Mortgage Balance? - currency].[All]" dimensionUniqueName="[Range 1]" displayFolder="" count="0" memberValueDatatype="130" unbalanced="0"/>
    <cacheHierarchy uniqueName="[Range 1].[Mortgage Balance Percentage]" caption="Mortgage Balance Percentage" attribute="1" defaultMemberUniqueName="[Range 1].[Mortgage Balance Percentage].[All]" allUniqueName="[Range 1].[Mortgage Balance Percentage].[All]" dimensionUniqueName="[Range 1]" displayFolder="" count="0" memberValueDatatype="130" unbalanced="0"/>
    <cacheHierarchy uniqueName="[Range 1].[Do You Have any Outstanding Liens or Violations?]" caption="Do You Have any Outstanding Liens or Violations?" attribute="1" defaultMemberUniqueName="[Range 1].[Do You Have any Outstanding Liens or Violations?].[All]" allUniqueName="[Range 1].[Do You Have any Outstanding Liens or Violations?].[All]" dimensionUniqueName="[Range 1]" displayFolder="" count="0" memberValueDatatype="130" unbalanced="0"/>
    <cacheHierarchy uniqueName="[Range 1].[Are You Working with a Realtor?]" caption="Are You Working with a Realtor?" attribute="1" defaultMemberUniqueName="[Range 1].[Are You Working with a Realtor?].[All]" allUniqueName="[Range 1].[Are You Working with a Realtor?].[All]" dimensionUniqueName="[Range 1]" displayFolder="" count="0" memberValueDatatype="130" unbalanced="0"/>
    <cacheHierarchy uniqueName="[Range 1].[What is Your Timeline to Sell?]" caption="What is Your Timeline to Sell?" attribute="1" defaultMemberUniqueName="[Range 1].[What is Your Timeline to Sell?].[All]" allUniqueName="[Range 1].[What is Your Timeline to Sell?].[All]" dimensionUniqueName="[Range 1]" displayFolder="" count="0" memberValueDatatype="130" unbalanced="0"/>
    <cacheHierarchy uniqueName="[Range 1].[Repair Category]" caption="Repair Category" attribute="1" defaultMemberUniqueName="[Range 1].[Repair Category].[All]" allUniqueName="[Range 1].[Repair Category].[All]" dimensionUniqueName="[Range 1]" displayFolder="" count="0" memberValueDatatype="130" unbalanced="0"/>
    <cacheHierarchy uniqueName="[Range 1].[Occupancy]" caption="Occupancy" attribute="1" defaultMemberUniqueName="[Range 1].[Occupancy].[All]" allUniqueName="[Range 1].[Occupancy].[All]" dimensionUniqueName="[Range 1]" displayFolder="" count="0" memberValueDatatype="130" unbalanced="0"/>
    <cacheHierarchy uniqueName="[Range 1].[Do you Have any Referrals?]" caption="Do you Have any Referrals?" attribute="1" defaultMemberUniqueName="[Range 1].[Do you Have any Referrals?].[All]" allUniqueName="[Range 1].[Do you Have any Referrals?].[All]" dimensionUniqueName="[Range 1]" displayFolder="" count="0" memberValueDatatype="130" unbalanced="0"/>
    <cacheHierarchy uniqueName="[Range 1].[Motivation Count]" caption="Motivation Count" attribute="1" defaultMemberUniqueName="[Range 1].[Motivation Count].[All]" allUniqueName="[Range 1].[Motivation Count].[All]" dimensionUniqueName="[Range 1]" displayFolder="" count="0" memberValueDatatype="20" unbalanced="0"/>
    <cacheHierarchy uniqueName="[Range 1].[Stage History]" caption="Stage History" attribute="1" defaultMemberUniqueName="[Range 1].[Stage History].[All]" allUniqueName="[Range 1].[Stage History].[All]" dimensionUniqueName="[Range 1]" displayFolder="" count="0" memberValueDatatype="130" unbalanced="0"/>
    <cacheHierarchy uniqueName="[Range 1].[Stage Count]" caption="Stage Count" attribute="1" defaultMemberUniqueName="[Range 1].[Stage Count].[All]" allUniqueName="[Range 1].[Stage Count].[All]" dimensionUniqueName="[Range 1]" displayFolder="" count="0" memberValueDatatype="20" unbalanced="0"/>
    <cacheHierarchy uniqueName="[Range 1].[Rating: Motivation]" caption="Rating: Motivation" attribute="1" defaultMemberUniqueName="[Range 1].[Rating: Motivation].[All]" allUniqueName="[Range 1].[Rating: Motivation].[All]" dimensionUniqueName="[Range 1]" displayFolder="" count="0" memberValueDatatype="130" unbalanced="0"/>
    <cacheHierarchy uniqueName="[Range 1].[Rating: Location]" caption="Rating: Location" attribute="1" defaultMemberUniqueName="[Range 1].[Rating: Location].[All]" allUniqueName="[Range 1].[Rating: Location].[All]" dimensionUniqueName="[Range 1]" displayFolder="" count="0" memberValueDatatype="130" unbalanced="0"/>
    <cacheHierarchy uniqueName="[Range 1].[Rating: Property]" caption="Rating: Property" attribute="1" defaultMemberUniqueName="[Range 1].[Rating: Property].[All]" allUniqueName="[Range 1].[Rating: Property].[All]" dimensionUniqueName="[Range 1]" displayFolder="" count="0" memberValueDatatype="130" unbalanced="0"/>
    <cacheHierarchy uniqueName="[Range 1].[. 3]" caption=". 3" attribute="1" defaultMemberUniqueName="[Range 1].[. 3].[All]" allUniqueName="[Range 1].[. 3].[All]" dimensionUniqueName="[Range 1]" displayFolder="" count="0" memberValueDatatype="130" unbalanced="0"/>
    <cacheHierarchy uniqueName="[Range 1].[Nav Drips]" caption="Nav Drips" attribute="1" defaultMemberUniqueName="[Range 1].[Nav Drips].[All]" allUniqueName="[Range 1].[Nav Drips].[All]" dimensionUniqueName="[Range 1]" displayFolder="" count="0" memberValueDatatype="130" unbalanced="0"/>
    <cacheHierarchy uniqueName="[Range 1].[Drip Campaign]" caption="Drip Campaign" attribute="1" defaultMemberUniqueName="[Range 1].[Drip Campaign].[All]" allUniqueName="[Range 1].[Drip Campaign].[All]" dimensionUniqueName="[Range 1]" displayFolder="" count="0" memberValueDatatype="130" unbalanced="0"/>
    <cacheHierarchy uniqueName="[Range 1].[Sequence ID]" caption="Sequence ID" attribute="1" defaultMemberUniqueName="[Range 1].[Sequence ID].[All]" allUniqueName="[Range 1].[Sequence ID].[All]" dimensionUniqueName="[Range 1]" displayFolder="" count="0" memberValueDatatype="130" unbalanced="0"/>
    <cacheHierarchy uniqueName="[Range 1].[Sequence Start Date]" caption="Sequence Start Date" attribute="1" defaultMemberUniqueName="[Range 1].[Sequence Start Date].[All]" allUniqueName="[Range 1].[Sequence Start Date].[All]" dimensionUniqueName="[Range 1]" displayFolder="" count="0" memberValueDatatype="130" unbalanced="0"/>
    <cacheHierarchy uniqueName="[Range 1].[Sequence Run Date]" caption="Sequence Run Date" attribute="1" defaultMemberUniqueName="[Range 1].[Sequence Run Date].[All]" allUniqueName="[Range 1].[Sequence Run Date].[All]" dimensionUniqueName="[Range 1]" displayFolder="" count="0" memberValueDatatype="130" unbalanced="0"/>
    <cacheHierarchy uniqueName="[Range 1].[. 4]" caption=". 4" attribute="1" defaultMemberUniqueName="[Range 1].[. 4].[All]" allUniqueName="[Range 1].[. 4].[All]" dimensionUniqueName="[Range 1]" displayFolder="" count="0" memberValueDatatype="130" unbalanced="0"/>
    <cacheHierarchy uniqueName="[Range 1].[Nav Appointment]" caption="Nav Appointment" attribute="1" defaultMemberUniqueName="[Range 1].[Nav Appointment].[All]" allUniqueName="[Range 1].[Nav Appointment].[All]" dimensionUniqueName="[Range 1]" displayFolder="" count="0" memberValueDatatype="130" unbalanced="0"/>
    <cacheHierarchy uniqueName="[Range 1].[Appointments]" caption="Appointments" attribute="1" defaultMemberUniqueName="[Range 1].[Appointments].[All]" allUniqueName="[Range 1].[Appointments].[All]" dimensionUniqueName="[Range 1]" displayFolder="" count="0" memberValueDatatype="130" unbalanced="0"/>
    <cacheHierarchy uniqueName="[Range 1].[Date of Appointment - start]" caption="Date of Appointment - start" attribute="1" defaultMemberUniqueName="[Range 1].[Date of Appointment - start].[All]" allUniqueName="[Range 1].[Date of Appointment - start].[All]" dimensionUniqueName="[Range 1]" displayFolder="" count="0" memberValueDatatype="130" unbalanced="0"/>
    <cacheHierarchy uniqueName="[Range 1].[Date of Appointment - end]" caption="Date of Appointment - end" attribute="1" defaultMemberUniqueName="[Range 1].[Date of Appointment - end].[All]" allUniqueName="[Range 1].[Date of Appointment - end].[All]" dimensionUniqueName="[Range 1]" displayFolder="" count="0" memberValueDatatype="130" unbalanced="0"/>
    <cacheHierarchy uniqueName="[Range 1].[. 5]" caption=". 5" attribute="1" defaultMemberUniqueName="[Range 1].[. 5].[All]" allUniqueName="[Range 1].[. 5].[All]" dimensionUniqueName="[Range 1]" displayFolder="" count="0" memberValueDatatype="130" unbalanced="0"/>
    <cacheHierarchy uniqueName="[Range 1].[. 6]" caption=". 6" attribute="1" defaultMemberUniqueName="[Range 1].[. 6].[All]" allUniqueName="[Range 1].[. 6].[All]" dimensionUniqueName="[Range 1]" displayFolder="" count="0" memberValueDatatype="130" unbalanced="0"/>
    <cacheHierarchy uniqueName="[Range 1].[Nav Offers]" caption="Nav Offers" attribute="1" defaultMemberUniqueName="[Range 1].[Nav Offers].[All]" allUniqueName="[Range 1].[Nav Offers].[All]" dimensionUniqueName="[Range 1]" displayFolder="" count="0" memberValueDatatype="130" unbalanced="0"/>
    <cacheHierarchy uniqueName="[Range 1].[ARV - amount]" caption="ARV - amount" attribute="1" defaultMemberUniqueName="[Range 1].[ARV - amount].[All]" allUniqueName="[Range 1].[ARV - amount].[All]" dimensionUniqueName="[Range 1]" displayFolder="" count="0" memberValueDatatype="130" unbalanced="0"/>
    <cacheHierarchy uniqueName="[Range 1].[ARV - currency]" caption="ARV - currency" attribute="1" defaultMemberUniqueName="[Range 1].[ARV - currency].[All]" allUniqueName="[Range 1].[ARV - currency].[All]" dimensionUniqueName="[Range 1]" displayFolder="" count="0" memberValueDatatype="130" unbalanced="0"/>
    <cacheHierarchy uniqueName="[Range 1].[Living Area (Sq.Ft)]" caption="Living Area (Sq.Ft)" attribute="1" defaultMemberUniqueName="[Range 1].[Living Area (Sq.Ft)].[All]" allUniqueName="[Range 1].[Living Area (Sq.Ft)].[All]" dimensionUniqueName="[Range 1]" displayFolder="" count="0" memberValueDatatype="130" unbalanced="0"/>
    <cacheHierarchy uniqueName="[Range 1].[Comparables]" caption="Comparables" attribute="1" defaultMemberUniqueName="[Range 1].[Comparables].[All]" allUniqueName="[Range 1].[Comparables].[All]" dimensionUniqueName="[Range 1]" displayFolder="" count="0" memberValueDatatype="130" unbalanced="0"/>
    <cacheHierarchy uniqueName="[Range 1].[Repair Estimate - amount]" caption="Repair Estimate - amount" attribute="1" defaultMemberUniqueName="[Range 1].[Repair Estimate - amount].[All]" allUniqueName="[Range 1].[Repair Estimate - amount].[All]" dimensionUniqueName="[Range 1]" displayFolder="" count="0" memberValueDatatype="130" unbalanced="0"/>
    <cacheHierarchy uniqueName="[Range 1].[Repair Estimate - currency]" caption="Repair Estimate - currency" attribute="1" defaultMemberUniqueName="[Range 1].[Repair Estimate - currency].[All]" allUniqueName="[Range 1].[Repair Estimate - currency].[All]" dimensionUniqueName="[Range 1]" displayFolder="" count="0" memberValueDatatype="130" unbalanced="0"/>
    <cacheHierarchy uniqueName="[Range 1].[Suggested Buy Price]" caption="Suggested Buy Price" attribute="1" defaultMemberUniqueName="[Range 1].[Suggested Buy Price].[All]" allUniqueName="[Range 1].[Suggested Buy Price].[All]" dimensionUniqueName="[Range 1]" displayFolder="" count="0" memberValueDatatype="20" unbalanced="0"/>
    <cacheHierarchy uniqueName="[Range 1].[Transaction Type]" caption="Transaction Type" attribute="1" defaultMemberUniqueName="[Range 1].[Transaction Type].[All]" allUniqueName="[Range 1].[Transaction Type].[All]" dimensionUniqueName="[Range 1]" displayFolder="" count="0" memberValueDatatype="130" unbalanced="0"/>
    <cacheHierarchy uniqueName="[Range 1].[Max Allowable Offer]" caption="Max Allowable Offer" attribute="1" defaultMemberUniqueName="[Range 1].[Max Allowable Offer].[All]" allUniqueName="[Range 1].[Max Allowable Offer].[All]" dimensionUniqueName="[Range 1]" displayFolder="" count="0" memberValueDatatype="20" unbalanced="0"/>
    <cacheHierarchy uniqueName="[Range 1].[Max Allowable Offer (Manual) - amount]" caption="Max Allowable Offer (Manual) - amount" attribute="1" defaultMemberUniqueName="[Range 1].[Max Allowable Offer (Manual) - amount].[All]" allUniqueName="[Range 1].[Max Allowable Offer (Manual) - amount].[All]" dimensionUniqueName="[Range 1]" displayFolder="" count="0" memberValueDatatype="130" unbalanced="0"/>
    <cacheHierarchy uniqueName="[Range 1].[Max Allowable Offer (Manual) - currency]" caption="Max Allowable Offer (Manual) - currency" attribute="1" defaultMemberUniqueName="[Range 1].[Max Allowable Offer (Manual) - currency].[All]" allUniqueName="[Range 1].[Max Allowable Offer (Manual) - currency].[All]" dimensionUniqueName="[Range 1]" displayFolder="" count="0" memberValueDatatype="130" unbalanced="0"/>
    <cacheHierarchy uniqueName="[Range 1].[Starting Offer - amount]" caption="Starting Offer - amount" attribute="1" defaultMemberUniqueName="[Range 1].[Starting Offer - amount].[All]" allUniqueName="[Range 1].[Starting Offer - amount].[All]" dimensionUniqueName="[Range 1]" displayFolder="" count="0" memberValueDatatype="130" unbalanced="0"/>
    <cacheHierarchy uniqueName="[Range 1].[Starting Offer - currency]" caption="Starting Offer - currency" attribute="1" defaultMemberUniqueName="[Range 1].[Starting Offer - currency].[All]" allUniqueName="[Range 1].[Starting Offer - currency].[All]" dimensionUniqueName="[Range 1]" displayFolder="" count="0" memberValueDatatype="130" unbalanced="0"/>
    <cacheHierarchy uniqueName="[Range 1].[Amount Offered - amount]" caption="Amount Offered - amount" attribute="1" defaultMemberUniqueName="[Range 1].[Amount Offered - amount].[All]" allUniqueName="[Range 1].[Amount Offered - amount].[All]" dimensionUniqueName="[Range 1]" displayFolder="" count="0" memberValueDatatype="130" unbalanced="0"/>
    <cacheHierarchy uniqueName="[Range 1].[Amount Offered - currency]" caption="Amount Offered - currency" attribute="1" defaultMemberUniqueName="[Range 1].[Amount Offered - currency].[All]" allUniqueName="[Range 1].[Amount Offered - currency].[All]" dimensionUniqueName="[Range 1]" displayFolder="" count="0" memberValueDatatype="130" unbalanced="0"/>
    <cacheHierarchy uniqueName="[Range 1].[Offer Status]" caption="Offer Status" attribute="1" defaultMemberUniqueName="[Range 1].[Offer Status].[All]" allUniqueName="[Range 1].[Offer Status].[All]" dimensionUniqueName="[Range 1]" displayFolder="" count="0" memberValueDatatype="130" unbalanced="0"/>
    <cacheHierarchy uniqueName="[Range 1].[Date Offer was Made]" caption="Date Offer was Made" attribute="1" defaultMemberUniqueName="[Range 1].[Date Offer was Made].[All]" allUniqueName="[Range 1].[Date Offer was Made].[All]" dimensionUniqueName="[Range 1]" displayFolder="" count="0" memberValueDatatype="130" unbalanced="0"/>
    <cacheHierarchy uniqueName="[Range 1].[Projected Profit - amount]" caption="Projected Profit - amount" attribute="1" defaultMemberUniqueName="[Range 1].[Projected Profit - amount].[All]" allUniqueName="[Range 1].[Projected Profit - amount].[All]" dimensionUniqueName="[Range 1]" displayFolder="" count="0" memberValueDatatype="130" unbalanced="0"/>
    <cacheHierarchy uniqueName="[Range 1].[Projected Profit - currency]" caption="Projected Profit - currency" attribute="1" defaultMemberUniqueName="[Range 1].[Projected Profit - currency].[All]" allUniqueName="[Range 1].[Projected Profit - currency].[All]" dimensionUniqueName="[Range 1]" displayFolder="" count="0" memberValueDatatype="130" unbalanced="0"/>
    <cacheHierarchy uniqueName="[Range 1].[Estimated Date of Profit]" caption="Estimated Date of Profit" attribute="1" defaultMemberUniqueName="[Range 1].[Estimated Date of Profit].[All]" allUniqueName="[Range 1].[Estimated Date of Profit].[All]" dimensionUniqueName="[Range 1]" displayFolder="" count="0" memberValueDatatype="130" unbalanced="0"/>
    <cacheHierarchy uniqueName="[Range 1].[. 7]" caption=". 7" attribute="1" defaultMemberUniqueName="[Range 1].[. 7].[All]" allUniqueName="[Range 1].[. 7].[All]" dimensionUniqueName="[Range 1]" displayFolder="" count="0" memberValueDatatype="130" unbalanced="0"/>
    <cacheHierarchy uniqueName="[Range 1].[Nav Contract]" caption="Nav Contract" attribute="1" defaultMemberUniqueName="[Range 1].[Nav Contract].[All]" allUniqueName="[Range 1].[Nav Contract].[All]" dimensionUniqueName="[Range 1]" displayFolder="" count="0" memberValueDatatype="130" unbalanced="0"/>
    <cacheHierarchy uniqueName="[Range 1].[Template]" caption="Template" attribute="1" defaultMemberUniqueName="[Range 1].[Template].[All]" allUniqueName="[Range 1].[Template].[All]" dimensionUniqueName="[Range 1]" displayFolder="" count="0" memberValueDatatype="130" unbalanced="0"/>
    <cacheHierarchy uniqueName="[Range 1].[Contract Template Instructions]" caption="Contract Template Instructions" attribute="1" defaultMemberUniqueName="[Range 1].[Contract Template Instructions].[All]" allUniqueName="[Range 1].[Contract Template Instructions].[All]" dimensionUniqueName="[Range 1]" displayFolder="" count="0" memberValueDatatype="130" unbalanced="0"/>
    <cacheHierarchy uniqueName="[Range 1].[. 8]" caption=". 8" attribute="1" defaultMemberUniqueName="[Range 1].[. 8].[All]" allUniqueName="[Range 1].[. 8].[All]" dimensionUniqueName="[Range 1]" displayFolder="" count="0" memberValueDatatype="130" unbalanced="0"/>
    <cacheHierarchy uniqueName="[Range 1].[Seller Name]" caption="Seller Name" attribute="1" defaultMemberUniqueName="[Range 1].[Seller Name].[All]" allUniqueName="[Range 1].[Seller Name].[All]" dimensionUniqueName="[Range 1]" displayFolder="" count="0" memberValueDatatype="130" unbalanced="0"/>
    <cacheHierarchy uniqueName="[Range 1].[Seller Email - Work]" caption="Seller Email - Work" attribute="1" defaultMemberUniqueName="[Range 1].[Seller Email - Work].[All]" allUniqueName="[Range 1].[Seller Email - Work].[All]" dimensionUniqueName="[Range 1]" displayFolder="" count="0" memberValueDatatype="130" unbalanced="0"/>
    <cacheHierarchy uniqueName="[Range 1].[Seller Email - Home]" caption="Seller Email - Home" attribute="1" defaultMemberUniqueName="[Range 1].[Seller Email - Home].[All]" allUniqueName="[Range 1].[Seller Email - Home].[All]" dimensionUniqueName="[Range 1]" displayFolder="" count="0" memberValueDatatype="130" unbalanced="0"/>
    <cacheHierarchy uniqueName="[Range 1].[Seller Email - Other]" caption="Seller Email - Other" attribute="1" defaultMemberUniqueName="[Range 1].[Seller Email - Other].[All]" allUniqueName="[Range 1].[Seller Email - Other].[All]" dimensionUniqueName="[Range 1]" displayFolder="" count="0" memberValueDatatype="130" unbalanced="0"/>
    <cacheHierarchy uniqueName="[Range 1].[Seller Phone - Mobile]" caption="Seller Phone - Mobile" attribute="1" defaultMemberUniqueName="[Range 1].[Seller Phone - Mobile].[All]" allUniqueName="[Range 1].[Seller Phone - Mobile].[All]" dimensionUniqueName="[Range 1]" displayFolder="" count="0" memberValueDatatype="130" unbalanced="0"/>
    <cacheHierarchy uniqueName="[Range 1].[Seller Phone - Work]" caption="Seller Phone - Work" attribute="1" defaultMemberUniqueName="[Range 1].[Seller Phone - Work].[All]" allUniqueName="[Range 1].[Seller Phone - Work].[All]" dimensionUniqueName="[Range 1]" displayFolder="" count="0" memberValueDatatype="130" unbalanced="0"/>
    <cacheHierarchy uniqueName="[Range 1].[Seller Phone - Home]" caption="Seller Phone - Home" attribute="1" defaultMemberUniqueName="[Range 1].[Seller Phone - Home].[All]" allUniqueName="[Range 1].[Seller Phone - Home].[All]" dimensionUniqueName="[Range 1]" displayFolder="" count="0" memberValueDatatype="130" unbalanced="0"/>
    <cacheHierarchy uniqueName="[Range 1].[Seller Phone - Main]" caption="Seller Phone - Main" attribute="1" defaultMemberUniqueName="[Range 1].[Seller Phone - Main].[All]" allUniqueName="[Range 1].[Seller Phone - Main].[All]" dimensionUniqueName="[Range 1]" displayFolder="" count="0" memberValueDatatype="130" unbalanced="0"/>
    <cacheHierarchy uniqueName="[Range 1].[Seller Phone - Fax Work]" caption="Seller Phone - Fax Work" attribute="1" defaultMemberUniqueName="[Range 1].[Seller Phone - Fax Work].[All]" allUniqueName="[Range 1].[Seller Phone - Fax Work].[All]" dimensionUniqueName="[Range 1]" displayFolder="" count="0" memberValueDatatype="130" unbalanced="0"/>
    <cacheHierarchy uniqueName="[Range 1].[Seller Phone - Fax Private]" caption="Seller Phone - Fax Private" attribute="1" defaultMemberUniqueName="[Range 1].[Seller Phone - Fax Private].[All]" allUniqueName="[Range 1].[Seller Phone - Fax Private].[All]" dimensionUniqueName="[Range 1]" displayFolder="" count="0" memberValueDatatype="130" unbalanced="0"/>
    <cacheHierarchy uniqueName="[Range 1].[Seller Phone - Other]" caption="Seller Phone - Other" attribute="1" defaultMemberUniqueName="[Range 1].[Seller Phone - Other].[All]" allUniqueName="[Range 1].[Seller Phone - Other].[All]" dimensionUniqueName="[Range 1]" displayFolder="" count="0" memberValueDatatype="130" unbalanced="0"/>
    <cacheHierarchy uniqueName="[Range 1].[Seller Name 2]" caption="Seller Name 2" attribute="1" defaultMemberUniqueName="[Range 1].[Seller Name 2].[All]" allUniqueName="[Range 1].[Seller Name 2].[All]" dimensionUniqueName="[Range 1]" displayFolder="" count="0" memberValueDatatype="130" unbalanced="0"/>
    <cacheHierarchy uniqueName="[Range 1].[Seller Email 2 - Work]" caption="Seller Email 2 - Work" attribute="1" defaultMemberUniqueName="[Range 1].[Seller Email 2 - Work].[All]" allUniqueName="[Range 1].[Seller Email 2 - Work].[All]" dimensionUniqueName="[Range 1]" displayFolder="" count="0" memberValueDatatype="130" unbalanced="0"/>
    <cacheHierarchy uniqueName="[Range 1].[Seller Email 2 - Home]" caption="Seller Email 2 - Home" attribute="1" defaultMemberUniqueName="[Range 1].[Seller Email 2 - Home].[All]" allUniqueName="[Range 1].[Seller Email 2 - Home].[All]" dimensionUniqueName="[Range 1]" displayFolder="" count="0" memberValueDatatype="130" unbalanced="0"/>
    <cacheHierarchy uniqueName="[Range 1].[Seller Email 2 - Other]" caption="Seller Email 2 - Other" attribute="1" defaultMemberUniqueName="[Range 1].[Seller Email 2 - Other].[All]" allUniqueName="[Range 1].[Seller Email 2 - Other].[All]" dimensionUniqueName="[Range 1]" displayFolder="" count="0" memberValueDatatype="130" unbalanced="0"/>
    <cacheHierarchy uniqueName="[Range 1].[Seller Phone 2 - Mobile]" caption="Seller Phone 2 - Mobile" attribute="1" defaultMemberUniqueName="[Range 1].[Seller Phone 2 - Mobile].[All]" allUniqueName="[Range 1].[Seller Phone 2 - Mobile].[All]" dimensionUniqueName="[Range 1]" displayFolder="" count="0" memberValueDatatype="130" unbalanced="0"/>
    <cacheHierarchy uniqueName="[Range 1].[Seller Phone 2 - Work]" caption="Seller Phone 2 - Work" attribute="1" defaultMemberUniqueName="[Range 1].[Seller Phone 2 - Work].[All]" allUniqueName="[Range 1].[Seller Phone 2 - Work].[All]" dimensionUniqueName="[Range 1]" displayFolder="" count="0" memberValueDatatype="130" unbalanced="0"/>
    <cacheHierarchy uniqueName="[Range 1].[Seller Phone 2 - Home]" caption="Seller Phone 2 - Home" attribute="1" defaultMemberUniqueName="[Range 1].[Seller Phone 2 - Home].[All]" allUniqueName="[Range 1].[Seller Phone 2 - Home].[All]" dimensionUniqueName="[Range 1]" displayFolder="" count="0" memberValueDatatype="130" unbalanced="0"/>
    <cacheHierarchy uniqueName="[Range 1].[Seller Phone 2 - Main]" caption="Seller Phone 2 - Main" attribute="1" defaultMemberUniqueName="[Range 1].[Seller Phone 2 - Main].[All]" allUniqueName="[Range 1].[Seller Phone 2 - Main].[All]" dimensionUniqueName="[Range 1]" displayFolder="" count="0" memberValueDatatype="130" unbalanced="0"/>
    <cacheHierarchy uniqueName="[Range 1].[Seller Phone 2 - Fax Work]" caption="Seller Phone 2 - Fax Work" attribute="1" defaultMemberUniqueName="[Range 1].[Seller Phone 2 - Fax Work].[All]" allUniqueName="[Range 1].[Seller Phone 2 - Fax Work].[All]" dimensionUniqueName="[Range 1]" displayFolder="" count="0" memberValueDatatype="130" unbalanced="0"/>
    <cacheHierarchy uniqueName="[Range 1].[Seller Phone 2 - Fax Private]" caption="Seller Phone 2 - Fax Private" attribute="1" defaultMemberUniqueName="[Range 1].[Seller Phone 2 - Fax Private].[All]" allUniqueName="[Range 1].[Seller Phone 2 - Fax Private].[All]" dimensionUniqueName="[Range 1]" displayFolder="" count="0" memberValueDatatype="130" unbalanced="0"/>
    <cacheHierarchy uniqueName="[Range 1].[Seller Phone 2 - Other]" caption="Seller Phone 2 - Other" attribute="1" defaultMemberUniqueName="[Range 1].[Seller Phone 2 - Other].[All]" allUniqueName="[Range 1].[Seller Phone 2 - Other].[All]" dimensionUniqueName="[Range 1]" displayFolder="" count="0" memberValueDatatype="130" unbalanced="0"/>
    <cacheHierarchy uniqueName="[Range 1].[Seller Mailing Address]" caption="Seller Mailing Address" attribute="1" defaultMemberUniqueName="[Range 1].[Seller Mailing Address].[All]" allUniqueName="[Range 1].[Seller Mailing Address].[All]" dimensionUniqueName="[Range 1]" displayFolder="" count="0" memberValueDatatype="130" unbalanced="0"/>
    <cacheHierarchy uniqueName="[Range 1].[Buyer's Name]" caption="Buyer's Name" attribute="1" defaultMemberUniqueName="[Range 1].[Buyer's Name].[All]" allUniqueName="[Range 1].[Buyer's Name].[All]" dimensionUniqueName="[Range 1]" displayFolder="" count="0" memberValueDatatype="130" unbalanced="0"/>
    <cacheHierarchy uniqueName="[Range 1].[County]" caption="County" attribute="1" defaultMemberUniqueName="[Range 1].[County].[All]" allUniqueName="[Range 1].[County].[All]" dimensionUniqueName="[Range 1]" displayFolder="" count="0" memberValueDatatype="130" unbalanced="0"/>
    <cacheHierarchy uniqueName="[Range 1].[Tax ID]" caption="Tax ID" attribute="1" defaultMemberUniqueName="[Range 1].[Tax ID].[All]" allUniqueName="[Range 1].[Tax ID].[All]" dimensionUniqueName="[Range 1]" displayFolder="" count="0" memberValueDatatype="130" unbalanced="0"/>
    <cacheHierarchy uniqueName="[Range 1].[Legal Description]" caption="Legal Description" attribute="1" defaultMemberUniqueName="[Range 1].[Legal Description].[All]" allUniqueName="[Range 1].[Legal Description].[All]" dimensionUniqueName="[Range 1]" displayFolder="" count="0" memberValueDatatype="130" unbalanced="0"/>
    <cacheHierarchy uniqueName="[Range 1].[Offer - amount]" caption="Offer - amount" attribute="1" defaultMemberUniqueName="[Range 1].[Offer - amount].[All]" allUniqueName="[Range 1].[Offer - amount].[All]" dimensionUniqueName="[Range 1]" displayFolder="" count="0" memberValueDatatype="130" unbalanced="0"/>
    <cacheHierarchy uniqueName="[Range 1].[Offer - currency]" caption="Offer - currency" attribute="1" defaultMemberUniqueName="[Range 1].[Offer - currency].[All]" allUniqueName="[Range 1].[Offer - currency].[All]" dimensionUniqueName="[Range 1]" displayFolder="" count="0" memberValueDatatype="130" unbalanced="0"/>
    <cacheHierarchy uniqueName="[Range 1].[Purchase Price - amount]" caption="Purchase Price - amount" attribute="1" defaultMemberUniqueName="[Range 1].[Purchase Price - amount].[All]" allUniqueName="[Range 1].[Purchase Price - amount].[All]" dimensionUniqueName="[Range 1]" displayFolder="" count="0" memberValueDatatype="130" unbalanced="0"/>
    <cacheHierarchy uniqueName="[Range 1].[Purchase Price - currency]" caption="Purchase Price - currency" attribute="1" defaultMemberUniqueName="[Range 1].[Purchase Price - currency].[All]" allUniqueName="[Range 1].[Purchase Price - currency].[All]" dimensionUniqueName="[Range 1]" displayFolder="" count="0" memberValueDatatype="130" unbalanced="0"/>
    <cacheHierarchy uniqueName="[Range 1].[Earnest Money - amount]" caption="Earnest Money - amount" attribute="1" defaultMemberUniqueName="[Range 1].[Earnest Money - amount].[All]" allUniqueName="[Range 1].[Earnest Money - amount].[All]" dimensionUniqueName="[Range 1]" displayFolder="" count="0" memberValueDatatype="130" unbalanced="0"/>
    <cacheHierarchy uniqueName="[Range 1].[Earnest Money - currency]" caption="Earnest Money - currency" attribute="1" defaultMemberUniqueName="[Range 1].[Earnest Money - currency].[All]" allUniqueName="[Range 1].[Earnest Money - currency].[All]" dimensionUniqueName="[Range 1]" displayFolder="" count="0" memberValueDatatype="130" unbalanced="0"/>
    <cacheHierarchy uniqueName="[Range 1].[Closing Days from Today]" caption="Closing Days from Today" attribute="1" defaultMemberUniqueName="[Range 1].[Closing Days from Today].[All]" allUniqueName="[Range 1].[Closing Days from Today].[All]" dimensionUniqueName="[Range 1]" displayFolder="" count="0" memberValueDatatype="130" unbalanced="0"/>
    <cacheHierarchy uniqueName="[Range 1].[Option Period]" caption="Option Period" attribute="1" defaultMemberUniqueName="[Range 1].[Option Period].[All]" allUniqueName="[Range 1].[Option Period].[All]" dimensionUniqueName="[Range 1]" displayFolder="" count="0" memberValueDatatype="130" unbalanced="0"/>
    <cacheHierarchy uniqueName="[Range 1].[Effective Date]" caption="Effective Date" attribute="1" defaultMemberUniqueName="[Range 1].[Effective Date].[All]" allUniqueName="[Range 1].[Effective Date].[All]" dimensionUniqueName="[Range 1]" displayFolder="" count="0" memberValueDatatype="130" unbalanced="0"/>
    <cacheHierarchy uniqueName="[Range 1].[Closing Date]" caption="Closing Date" attribute="1" defaultMemberUniqueName="[Range 1].[Closing Date].[All]" allUniqueName="[Range 1].[Closing Date].[All]" dimensionUniqueName="[Range 1]" displayFolder="" count="0" memberValueDatatype="130" unbalanced="0"/>
    <cacheHierarchy uniqueName="[Range 1].[Title Company]" caption="Title Company" attribute="1" defaultMemberUniqueName="[Range 1].[Title Company].[All]" allUniqueName="[Range 1].[Title Company].[All]" dimensionUniqueName="[Range 1]" displayFolder="" count="0" memberValueDatatype="130" unbalanced="0"/>
    <cacheHierarchy uniqueName="[Range 1].[Escrow Officer]" caption="Escrow Officer" attribute="1" defaultMemberUniqueName="[Range 1].[Escrow Officer].[All]" allUniqueName="[Range 1].[Escrow Officer].[All]" dimensionUniqueName="[Range 1]" displayFolder="" count="0" memberValueDatatype="130" unbalanced="0"/>
    <cacheHierarchy uniqueName="[Range 1].[Escrow officer's Email]" caption="Escrow officer's Email" attribute="1" defaultMemberUniqueName="[Range 1].[Escrow officer's Email].[All]" allUniqueName="[Range 1].[Escrow officer's Email].[All]" dimensionUniqueName="[Range 1]" displayFolder="" count="0" memberValueDatatype="130" unbalanced="0"/>
    <cacheHierarchy uniqueName="[Range 1].[Title Company Phone Number]" caption="Title Company Phone Number" attribute="1" defaultMemberUniqueName="[Range 1].[Title Company Phone Number].[All]" allUniqueName="[Range 1].[Title Company Phone Number].[All]" dimensionUniqueName="[Range 1]" displayFolder="" count="0" memberValueDatatype="130" unbalanced="0"/>
    <cacheHierarchy uniqueName="[Range 1].[Escrow Officer's Phone Number]" caption="Escrow Officer's Phone Number" attribute="1" defaultMemberUniqueName="[Range 1].[Escrow Officer's Phone Number].[All]" allUniqueName="[Range 1].[Escrow Officer's Phone Number].[All]" dimensionUniqueName="[Range 1]" displayFolder="" count="0" memberValueDatatype="130" unbalanced="0"/>
    <cacheHierarchy uniqueName="[Range 1].[Special Provisions]" caption="Special Provisions" attribute="1" defaultMemberUniqueName="[Range 1].[Special Provisions].[All]" allUniqueName="[Range 1].[Special Provisions].[All]" dimensionUniqueName="[Range 1]" displayFolder="" count="0" memberValueDatatype="130" unbalanced="0"/>
    <cacheHierarchy uniqueName="[Range 1].[Action]" caption="Action" attribute="1" defaultMemberUniqueName="[Range 1].[Action].[All]" allUniqueName="[Range 1].[Action].[All]" dimensionUniqueName="[Range 1]" displayFolder="" count="0" memberValueDatatype="130" unbalanced="0"/>
    <cacheHierarchy uniqueName="[Range 1].[. 9]" caption=". 9" attribute="1" defaultMemberUniqueName="[Range 1].[. 9].[All]" allUniqueName="[Range 1].[. 9].[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Ethnicity]" caption="Ethnicity" attribute="1" defaultMemberUniqueName="[Range 1].[Ethnicity].[All]" allUniqueName="[Range 1].[Ethnicity].[All]" dimensionUniqueName="[Range 1]" displayFolder="" count="0" memberValueDatatype="130" unbalanced="0"/>
    <cacheHierarchy uniqueName="[Range 1].[Household Size]" caption="Household Size" attribute="1" defaultMemberUniqueName="[Range 1].[Household Size].[All]" allUniqueName="[Range 1].[Household Size].[All]" dimensionUniqueName="[Range 1]" displayFolder="" count="0" memberValueDatatype="130" unbalanced="0"/>
    <cacheHierarchy uniqueName="[Range 1].[Estimated Net Worth - amount]" caption="Estimated Net Worth - amount" attribute="1" defaultMemberUniqueName="[Range 1].[Estimated Net Worth - amount].[All]" allUniqueName="[Range 1].[Estimated Net Worth - amount].[All]" dimensionUniqueName="[Range 1]" displayFolder="" count="0" memberValueDatatype="130" unbalanced="0"/>
    <cacheHierarchy uniqueName="[Range 1].[Estimated Net Worth - currency]" caption="Estimated Net Worth - currency" attribute="1" defaultMemberUniqueName="[Range 1].[Estimated Net Worth - currency].[All]" allUniqueName="[Range 1].[Estimated Net Worth - currency].[All]" dimensionUniqueName="[Range 1]" displayFolder="" count="0" memberValueDatatype="130" unbalanced="0"/>
    <cacheHierarchy uniqueName="[Range 1].[Estimated Income - amount]" caption="Estimated Income - amount" attribute="1" defaultMemberUniqueName="[Range 1].[Estimated Income - amount].[All]" allUniqueName="[Range 1].[Estimated Income - amount].[All]" dimensionUniqueName="[Range 1]" displayFolder="" count="0" memberValueDatatype="130" unbalanced="0"/>
    <cacheHierarchy uniqueName="[Range 1].[Estimated Income - currency]" caption="Estimated Income - currency" attribute="1" defaultMemberUniqueName="[Range 1].[Estimated Income - currency].[All]" allUniqueName="[Range 1].[Estimated Income - currency].[All]" dimensionUniqueName="[Range 1]" displayFolder="" count="0" memberValueDatatype="130" unbalanced="0"/>
    <cacheHierarchy uniqueName="[Range 1].[Occupation]" caption="Occupation" attribute="1" defaultMemberUniqueName="[Range 1].[Occupation].[All]" allUniqueName="[Range 1].[Occupation].[All]" dimensionUniqueName="[Range 1]" displayFolder="" count="0"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Deceased]" caption="Deceased" attribute="1" defaultMemberUniqueName="[Range 1].[Deceased].[All]" allUniqueName="[Range 1].[Deceased].[All]" dimensionUniqueName="[Range 1]" displayFolder="" count="0" memberValueDatatype="130" unbalanced="0"/>
    <cacheHierarchy uniqueName="[Range 1].[Education]" caption="Education" attribute="1" defaultMemberUniqueName="[Range 1].[Education].[All]" allUniqueName="[Range 1].[Education].[All]" dimensionUniqueName="[Range 1]" displayFolder="" count="0" memberValueDatatype="130" unbalanced="0"/>
    <cacheHierarchy uniqueName="[Range 1].[How Did You Hear About Us?]" caption="How Did You Hear About Us?" attribute="1" defaultMemberUniqueName="[Range 1].[How Did You Hear About Us?].[All]" allUniqueName="[Range 1].[How Did You Hear About Us?].[All]" dimensionUniqueName="[Range 1]" displayFolder="" count="0" memberValueDatatype="130" unbalanced="0"/>
    <cacheHierarchy uniqueName="[Range 1].[Tracking Number]" caption="Tracking Number" attribute="1" defaultMemberUniqueName="[Range 1].[Tracking Number].[All]" allUniqueName="[Range 1].[Tracking Number].[All]" dimensionUniqueName="[Range 1]" displayFolder="" count="0" memberValueDatatype="130" unbalanced="0"/>
    <cacheHierarchy uniqueName="[Range 1].[Nav End]" caption="Nav End" attribute="1" defaultMemberUniqueName="[Range 1].[Nav End].[All]" allUniqueName="[Range 1].[Nav End].[All]" dimensionUniqueName="[Range 1]" displayFolder="" count="0" memberValueDatatype="130" unbalanced="0"/>
    <cacheHierarchy uniqueName="[Range 1].[Send Email]" caption="Send Email" attribute="1" defaultMemberUniqueName="[Range 1].[Send Email].[All]" allUniqueName="[Range 1].[Send Email].[All]" dimensionUniqueName="[Range 1]" displayFolder="" count="0" memberValueDatatype="130" unbalanced="0"/>
    <cacheHierarchy uniqueName="[Range 1].[Link_to_seller]" caption="Link_to_seller" attribute="1" defaultMemberUniqueName="[Range 1].[Link_to_seller].[All]" allUniqueName="[Range 1].[Link_to_seller].[All]" dimensionUniqueName="[Range 1]" displayFolder="" count="0" memberValueDatatype="130" unbalanced="0"/>
    <cacheHierarchy uniqueName="[Range 1].[Channel Type]" caption="Channel Type" attribute="1" defaultMemberUniqueName="[Range 1].[Channel Type].[All]" allUniqueName="[Range 1].[Channel Type].[All]" dimensionUniqueName="[Range 1]" displayFolder="" count="0" memberValueDatatype="130" unbalanced="0"/>
    <cacheHierarchy uniqueName="[Range 1].[Closing File]" caption="Closing File" attribute="1" defaultMemberUniqueName="[Range 1].[Closing File].[All]" allUniqueName="[Range 1].[Closing File].[All]" dimensionUniqueName="[Range 1]" displayFolder="" count="0" memberValueDatatype="130" unbalanced="0"/>
    <cacheHierarchy uniqueName="[Range 1].[Google Street View]" caption="Google Street View" attribute="1" defaultMemberUniqueName="[Range 1].[Google Street View].[All]" allUniqueName="[Range 1].[Google Street View].[All]" dimensionUniqueName="[Range 1]" displayFolder="" count="0" memberValueDatatype="130" unbalanced="0"/>
    <cacheHierarchy uniqueName="[Range 1].[Campaign 2]" caption="Campaign 2" attribute="1" defaultMemberUniqueName="[Range 1].[Campaign 2].[All]" allUniqueName="[Range 1].[Campaign 2].[All]" dimensionUniqueName="[Range 1]" displayFolder="" count="0" memberValueDatatype="130" unbalanced="0"/>
    <cacheHierarchy uniqueName="[Range 1].[Lead Resp from Referrals]" caption="Lead Resp from Referrals" attribute="1" defaultMemberUniqueName="[Range 1].[Lead Resp from Referrals].[All]" allUniqueName="[Range 1].[Lead Resp from Referrals].[All]" dimensionUniqueName="[Range 1]" displayFolder="" count="0" memberValueDatatype="130" unbalanced="0"/>
    <cacheHierarchy uniqueName="[Range 1].[Seller Phone - for export - Mobile]" caption="Seller Phone - for export - Mobile" attribute="1" defaultMemberUniqueName="[Range 1].[Seller Phone - for export - Mobile].[All]" allUniqueName="[Range 1].[Seller Phone - for export - Mobile].[All]" dimensionUniqueName="[Range 1]" displayFolder="" count="0" memberValueDatatype="130" unbalanced="0"/>
    <cacheHierarchy uniqueName="[Range 1].[Seller Phone - for export - Work]" caption="Seller Phone - for export - Work" attribute="1" defaultMemberUniqueName="[Range 1].[Seller Phone - for export - Work].[All]" allUniqueName="[Range 1].[Seller Phone - for export - Work].[All]" dimensionUniqueName="[Range 1]" displayFolder="" count="0" memberValueDatatype="130" unbalanced="0"/>
    <cacheHierarchy uniqueName="[Range 1].[Seller Phone - for export - Home]" caption="Seller Phone - for export - Home" attribute="1" defaultMemberUniqueName="[Range 1].[Seller Phone - for export - Home].[All]" allUniqueName="[Range 1].[Seller Phone - for export - Home].[All]" dimensionUniqueName="[Range 1]" displayFolder="" count="0" memberValueDatatype="130" unbalanced="0"/>
    <cacheHierarchy uniqueName="[Range 1].[Seller Phone - for export - Main]" caption="Seller Phone - for export - Main" attribute="1" defaultMemberUniqueName="[Range 1].[Seller Phone - for export - Main].[All]" allUniqueName="[Range 1].[Seller Phone - for export - Main].[All]" dimensionUniqueName="[Range 1]" displayFolder="" count="0" memberValueDatatype="130" unbalanced="0"/>
    <cacheHierarchy uniqueName="[Range 1].[Seller Phone - for export - Fax Work]" caption="Seller Phone - for export - Fax Work" attribute="1" defaultMemberUniqueName="[Range 1].[Seller Phone - for export - Fax Work].[All]" allUniqueName="[Range 1].[Seller Phone - for export - Fax Work].[All]" dimensionUniqueName="[Range 1]" displayFolder="" count="0" memberValueDatatype="130" unbalanced="0"/>
    <cacheHierarchy uniqueName="[Range 1].[Seller Phone - for export - Fax Private]" caption="Seller Phone - for export - Fax Private" attribute="1" defaultMemberUniqueName="[Range 1].[Seller Phone - for export - Fax Private].[All]" allUniqueName="[Range 1].[Seller Phone - for export - Fax Private].[All]" dimensionUniqueName="[Range 1]" displayFolder="" count="0" memberValueDatatype="130" unbalanced="0"/>
    <cacheHierarchy uniqueName="[Range 1].[Seller Phone - for export - Other]" caption="Seller Phone - for export - Other" attribute="1" defaultMemberUniqueName="[Range 1].[Seller Phone - for export - Other].[All]" allUniqueName="[Range 1].[Seller Phone - for export - Other].[All]" dimensionUniqueName="[Range 1]" displayFolder="" count="0" memberValueDatatype="130" unbalanced="0"/>
    <cacheHierarchy uniqueName="[Range 1].[Seller Email - for export - Work]" caption="Seller Email - for export - Work" attribute="1" defaultMemberUniqueName="[Range 1].[Seller Email - for export - Work].[All]" allUniqueName="[Range 1].[Seller Email - for export - Work].[All]" dimensionUniqueName="[Range 1]" displayFolder="" count="0" memberValueDatatype="130" unbalanced="0"/>
    <cacheHierarchy uniqueName="[Range 1].[Seller Email - for export - Other]" caption="Seller Email - for export - Other" attribute="1" defaultMemberUniqueName="[Range 1].[Seller Email - for export - Other].[All]" allUniqueName="[Range 1].[Seller Email - for export - Other].[All]" dimensionUniqueName="[Range 1]" displayFolder="" count="0" memberValueDatatype="130" unbalanced="0"/>
    <cacheHierarchy uniqueName="[Range 1].[updated phone]" caption="updated phone" attribute="1" defaultMemberUniqueName="[Range 1].[updated phone].[All]" allUniqueName="[Range 1].[updated phone].[All]" dimensionUniqueName="[Range 1]" displayFolder="" count="0" memberValueDatatype="130" unbalanced="0"/>
    <cacheHierarchy uniqueName="[Range 1].[has Next Follow-Up]" caption="has Next Follow-Up" attribute="1" defaultMemberUniqueName="[Range 1].[has Next Follow-Up].[All]" allUniqueName="[Range 1].[has Next Follow-Up].[All]" dimensionUniqueName="[Range 1]" displayFolder="" count="0" memberValueDatatype="20" unbalanced="0"/>
    <cacheHierarchy uniqueName="[Range 1].[has Last Contact Made]" caption="has Last Contact Made" attribute="1" defaultMemberUniqueName="[Range 1].[has Last Contact Made].[All]" allUniqueName="[Range 1].[has Last Contact Made].[All]" dimensionUniqueName="[Range 1]" displayFolder="" count="0" memberValueDatatype="20" unbalanced="0"/>
    <cacheHierarchy uniqueName="[Range 1].[Pictures]" caption="Pictures" attribute="1" defaultMemberUniqueName="[Range 1].[Pictures].[All]" allUniqueName="[Range 1].[Pictures].[All]" dimensionUniqueName="[Range 1]" displayFolder="" count="0" memberValueDatatype="130" unbalanced="0"/>
    <cacheHierarchy uniqueName="[Range 1].[Tags]" caption="Tags" attribute="1" defaultMemberUniqueName="[Range 1].[Tags].[All]" allUniqueName="[Range 1].[Tags].[All]" dimensionUniqueName="[Range 1]" displayFolder="" count="0" memberValueDatatype="130" unbalanced="0"/>
    <cacheHierarchy uniqueName="[Table1].[Unique ID]" caption="Unique ID" attribute="1" defaultMemberUniqueName="[Table1].[Unique ID].[All]" allUniqueName="[Table1].[Unique ID].[All]" dimensionUniqueName="[Table1]" displayFolder="" count="0" memberValueDatatype="130" unbalanced="0"/>
    <cacheHierarchy uniqueName="[Table1].[Created on]" caption="Created on" attribute="1" time="1" defaultMemberUniqueName="[Table1].[Created on].[All]" allUniqueName="[Table1].[Created on].[All]" dimensionUniqueName="[Table1]" displayFolder="" count="0" memberValueDatatype="7" unbalanced="0"/>
    <cacheHierarchy uniqueName="[Table1].[Channel]" caption="Channel" attribute="1" defaultMemberUniqueName="[Table1].[Channel].[All]" allUniqueName="[Table1].[Channel].[All]" dimensionUniqueName="[Table1]" displayFolder="" count="0" memberValueDatatype="130" unbalanced="0"/>
    <cacheHierarchy uniqueName="[Table1].[Common Contacts in Both Tables]" caption="Common Contacts in Both Tables" attribute="1" defaultMemberUniqueName="[Table1].[Common Contacts in Both Tables].[All]" allUniqueName="[Table1].[Common Contacts in Both Tables].[All]" dimensionUniqueName="[Table1]" displayFolder="" count="0" memberValueDatatype="130" unbalanced="0"/>
    <cacheHierarchy uniqueName="[Table1].[Seller Lead]" caption="Seller Lead" attribute="1" defaultMemberUniqueName="[Table1].[Seller Lead].[All]" allUniqueName="[Table1].[Seller Lead].[All]" dimensionUniqueName="[Table1]" displayFolder="" count="0" memberValueDatatype="130" unbalanced="0"/>
    <cacheHierarchy uniqueName="[Table1].[Contacts]" caption="Contacts" attribute="1" defaultMemberUniqueName="[Table1].[Contacts].[All]" allUniqueName="[Table1].[Contacts].[All]" dimensionUniqueName="[Table1]" displayFolder="" count="0" memberValueDatatype="130" unbalanced="0"/>
    <cacheHierarchy uniqueName="[Table1].[Summary]" caption="Summary" attribute="1" defaultMemberUniqueName="[Table1].[Summary].[All]" allUniqueName="[Table1].[Summary].[All]" dimensionUniqueName="[Table1]" displayFolder="" count="0" memberValueDatatype="130" unbalanced="0"/>
    <cacheHierarchy uniqueName="[Table1].[Summary No.]" caption="Summary No." attribute="1" time="1" defaultMemberUniqueName="[Table1].[Summary No.].[All]" allUniqueName="[Table1].[Summary No.].[All]" dimensionUniqueName="[Table1]" displayFolder="" count="0" memberValueDatatype="7" unbalanced="0"/>
    <cacheHierarchy uniqueName="[Table1].[Summary duration in minutes]" caption="Summary duration in minutes" attribute="1" defaultMemberUniqueName="[Table1].[Summary duration in minutes].[All]" allUniqueName="[Table1].[Summary duration in minutes].[All]" dimensionUniqueName="[Table1]" displayFolder="" count="0" memberValueDatatype="5" unbalanced="0"/>
    <cacheHierarchy uniqueName="[Table1].[Call ID]" caption="Call ID" attribute="1" defaultMemberUniqueName="[Table1].[Call ID].[All]" allUniqueName="[Table1].[Call ID].[All]" dimensionUniqueName="[Table1]" displayFolder="" count="0" memberValueDatatype="130" unbalanced="0"/>
    <cacheHierarchy uniqueName="[Table1].[smrtPhone Number]" caption="smrtPhone Number" attribute="1" defaultMemberUniqueName="[Table1].[smrtPhone Number].[All]" allUniqueName="[Table1].[smrtPhone Number].[All]" dimensionUniqueName="[Table1]" displayFolder="" count="0" memberValueDatatype="130" unbalanced="0"/>
    <cacheHierarchy uniqueName="[Table1].[Contact Number - Main]" caption="Contact Number - Main" attribute="1" defaultMemberUniqueName="[Table1].[Contact Number - Main].[All]" allUniqueName="[Table1].[Contact Number - Main].[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Inbound Status]" caption="Inbound Status" attribute="1" defaultMemberUniqueName="[Table1].[Inbound Status].[All]" allUniqueName="[Table1].[Inbound Status].[All]" dimensionUniqueName="[Table1]" displayFolder="" count="0" memberValueDatatype="130" unbalanced="0"/>
    <cacheHierarchy uniqueName="[Table1].[Outbound Status]" caption="Outbound Status" attribute="1" defaultMemberUniqueName="[Table1].[Outbound Status].[All]" allUniqueName="[Table1].[Outbound Status].[All]" dimensionUniqueName="[Table1]" displayFolder="" count="2" memberValueDatatype="130" unbalanced="0">
      <fieldsUsage count="2">
        <fieldUsage x="-1"/>
        <fieldUsage x="0"/>
      </fieldsUsage>
    </cacheHierarchy>
    <cacheHierarchy uniqueName="[Table1].[Duration(Call Length)]" caption="Duration(Call Length)" attribute="1" time="1" defaultMemberUniqueName="[Table1].[Duration(Call Length)].[All]" allUniqueName="[Table1].[Duration(Call Length)].[All]" dimensionUniqueName="[Table1]" displayFolder="" count="0" memberValueDatatype="7" unbalanced="0"/>
    <cacheHierarchy uniqueName="[Table1].[Duration in Minutes]" caption="Duration in Minutes" attribute="1" defaultMemberUniqueName="[Table1].[Duration in Minutes].[All]" allUniqueName="[Table1].[Duration in Minutes].[All]" dimensionUniqueName="[Table1]" displayFolder="" count="0" memberValueDatatype="5" unbalanced="0"/>
    <cacheHierarchy uniqueName="[Table1].[Stage Of Contacts]" caption="Stage Of Contacts" attribute="1" defaultMemberUniqueName="[Table1].[Stage Of Contacts].[All]" allUniqueName="[Table1].[Stage Of Contacts].[All]" dimensionUniqueName="[Table1]" displayFolder="" count="0" memberValueDatatype="130" unbalanced="0"/>
    <cacheHierarchy uniqueName="[Table1].[Call Owner - name]" caption="Call Owner - name" attribute="1" defaultMemberUniqueName="[Table1].[Call Owner - name].[All]" allUniqueName="[Table1].[Call Owner - name].[All]" dimensionUniqueName="[Table1]" displayFolder="" count="2" memberValueDatatype="130" unbalanced="0">
      <fieldsUsage count="2">
        <fieldUsage x="-1"/>
        <fieldUsage x="1"/>
      </fieldsUsage>
    </cacheHierarchy>
    <cacheHierarchy uniqueName="[Table1].[Call Owner - mail]" caption="Call Owner - mail" attribute="1" defaultMemberUniqueName="[Table1].[Call Owner - mail].[All]" allUniqueName="[Table1].[Call Owner - mail].[All]" dimensionUniqueName="[Table1]" displayFolder="" count="0" memberValueDatatype="130" unbalanced="0"/>
    <cacheHierarchy uniqueName="[Table1].[Link_to_communication]" caption="Link_to_communication" attribute="1" defaultMemberUniqueName="[Table1].[Link_to_communication].[All]" allUniqueName="[Table1].[Link_to_communication].[All]" dimensionUniqueName="[Table1]" displayFolder="" count="0" memberValueDatatype="130" unbalanced="0"/>
    <cacheHierarchy uniqueName="[Table1].[Creation Date]" caption="Creation Date" attribute="1" defaultMemberUniqueName="[Table1].[Creation Date].[All]" allUniqueName="[Table1].[Creation Date].[All]" dimensionUniqueName="[Table1]" displayFolder="" count="0" memberValueDatatype="130" unbalanced="0"/>
    <cacheHierarchy uniqueName="[Table1].[Link to Recording]" caption="Link to Recording" attribute="1" defaultMemberUniqueName="[Table1].[Link to Recording].[All]" allUniqueName="[Table1].[Link to Recording].[All]" dimensionUniqueName="[Table1]" displayFolder="" count="0" memberValueDatatype="130" unbalanced="0"/>
    <cacheHierarchy uniqueName="[Table1].[Connect]" caption="Connect" attribute="1" defaultMemberUniqueName="[Table1].[Connect].[All]" allUniqueName="[Table1].[Connect].[All]" dimensionUniqueName="[Table1]" displayFolder="" count="0" memberValueDatatype="20" unbalanced="0"/>
    <cacheHierarchy uniqueName="[Table1].[Link To Email]" caption="Link To Email" attribute="1" defaultMemberUniqueName="[Table1].[Link To Email].[All]" allUniqueName="[Table1].[Link To Email].[All]" dimensionUniqueName="[Table1]" displayFolder="" count="0" memberValueDatatype="130" unbalanced="0"/>
    <cacheHierarchy uniqueName="[Table1].[Received/Not R]" caption="Received/Not R" attribute="1" defaultMemberUniqueName="[Table1].[Received/Not R].[All]" allUniqueName="[Table1].[Received/Not R].[All]" dimensionUniqueName="[Table1]" displayFolder="" count="0" memberValueDatatype="130" unbalanced="0"/>
    <cacheHierarchy uniqueName="[Table1].[Source Item ID]" caption="Source Item ID" attribute="1" defaultMemberUniqueName="[Table1].[Source Item ID].[All]" allUniqueName="[Table1].[Source Item ID].[All]" dimensionUniqueName="[Table1]" displayFolder="" count="0" memberValueDatatype="5"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uration in Minutes]" caption="Sum of Duration in Minutes" measure="1" displayFolder="" measureGroup="Table1" count="0" oneField="1" hidden="1">
      <fieldsUsage count="1">
        <fieldUsage x="2"/>
      </fieldsUsage>
      <extLst>
        <ext xmlns:x15="http://schemas.microsoft.com/office/spreadsheetml/2010/11/main" uri="{B97F6D7D-B522-45F9-BDA1-12C45D357490}">
          <x15:cacheHierarchy aggregatedColumn="444"/>
        </ext>
      </extLst>
    </cacheHierarchy>
    <cacheHierarchy uniqueName="[Measures].[Count of Duration in Minutes]" caption="Count of Duration in Minutes" measure="1" displayFolder="" measureGroup="Table1" count="0" hidden="1">
      <extLst>
        <ext xmlns:x15="http://schemas.microsoft.com/office/spreadsheetml/2010/11/main" uri="{B97F6D7D-B522-45F9-BDA1-12C45D357490}">
          <x15:cacheHierarchy aggregatedColumn="444"/>
        </ext>
      </extLst>
    </cacheHierarchy>
    <cacheHierarchy uniqueName="[Measures].[Count of Inbound Status]" caption="Count of Inbound Status" measure="1" displayFolder="" measureGroup="Table1" count="0" hidden="1">
      <extLst>
        <ext xmlns:x15="http://schemas.microsoft.com/office/spreadsheetml/2010/11/main" uri="{B97F6D7D-B522-45F9-BDA1-12C45D357490}">
          <x15:cacheHierarchy aggregatedColumn="441"/>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15"/>
        </ext>
      </extLst>
    </cacheHierarchy>
    <cacheHierarchy uniqueName="[Measures].[Sum of Call Counter]" caption="Sum of Call Counter" measure="1" displayFolder="" measureGroup="Range" count="0" hidden="1">
      <extLst>
        <ext xmlns:x15="http://schemas.microsoft.com/office/spreadsheetml/2010/11/main" uri="{B97F6D7D-B522-45F9-BDA1-12C45D357490}">
          <x15:cacheHierarchy aggregatedColumn="10"/>
        </ext>
      </extLst>
    </cacheHierarchy>
    <cacheHierarchy uniqueName="[Measures].[Sum of SMS Counter]" caption="Sum of SMS Counter" measure="1" displayFolder="" measureGroup="Range" count="0" hidden="1">
      <extLst>
        <ext xmlns:x15="http://schemas.microsoft.com/office/spreadsheetml/2010/11/main" uri="{B97F6D7D-B522-45F9-BDA1-12C45D357490}">
          <x15:cacheHierarchy aggregatedColumn="11"/>
        </ext>
      </extLst>
    </cacheHierarchy>
    <cacheHierarchy uniqueName="[Measures].[Count of Campaign]" caption="Count of Campaign" measure="1" displayFolder="" measureGroup="Range" count="0" hidden="1">
      <extLst>
        <ext xmlns:x15="http://schemas.microsoft.com/office/spreadsheetml/2010/11/main" uri="{B97F6D7D-B522-45F9-BDA1-12C45D357490}">
          <x15:cacheHierarchy aggregatedColumn="26"/>
        </ext>
      </extLst>
    </cacheHierarchy>
    <cacheHierarchy uniqueName="[Measures].[Sum of has Next Follow-Up]" caption="Sum of has Next Follow-Up" measure="1" displayFolder="" measureGroup="Range 1" count="0" hidden="1">
      <extLst>
        <ext xmlns:x15="http://schemas.microsoft.com/office/spreadsheetml/2010/11/main" uri="{B97F6D7D-B522-45F9-BDA1-12C45D357490}">
          <x15:cacheHierarchy aggregatedColumn="424"/>
        </ext>
      </extLst>
    </cacheHierarchy>
    <cacheHierarchy uniqueName="[Measures].[Sum of has Last Contact Made]" caption="Sum of has Last Contact Made" measure="1" displayFolder="" measureGroup="Range 1" count="0" hidden="1">
      <extLst>
        <ext xmlns:x15="http://schemas.microsoft.com/office/spreadsheetml/2010/11/main" uri="{B97F6D7D-B522-45F9-BDA1-12C45D357490}">
          <x15:cacheHierarchy aggregatedColumn="425"/>
        </ext>
      </extLst>
    </cacheHierarchy>
    <cacheHierarchy uniqueName="[Measures].[Sum of Tasks]" caption="Sum of Tasks" measure="1" displayFolder="" measureGroup="Range 1" count="0" hidden="1">
      <extLst>
        <ext xmlns:x15="http://schemas.microsoft.com/office/spreadsheetml/2010/11/main" uri="{B97F6D7D-B522-45F9-BDA1-12C45D357490}">
          <x15:cacheHierarchy aggregatedColumn="241"/>
        </ext>
      </extLst>
    </cacheHierarchy>
    <cacheHierarchy uniqueName="[Measures].[Count of Unopened Communication]" caption="Count of Unopened Communication" measure="1" displayFolder="" measureGroup="Range 1" count="0" hidden="1">
      <extLst>
        <ext xmlns:x15="http://schemas.microsoft.com/office/spreadsheetml/2010/11/main" uri="{B97F6D7D-B522-45F9-BDA1-12C45D357490}">
          <x15:cacheHierarchy aggregatedColumn="243"/>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4787.610183449076" backgroundQuery="1" createdVersion="8" refreshedVersion="8" minRefreshableVersion="3" recordCount="0" supportSubquery="1" supportAdvancedDrill="1" xr:uid="{9C529839-42F5-4819-853D-4F37E6826922}">
  <cacheSource type="external" connectionId="1"/>
  <cacheFields count="5">
    <cacheField name="[Range 1].[Agent Rep].[Agent Rep]" caption="Agent Rep" numFmtId="0" hierarchy="231" level="1">
      <sharedItems count="3">
        <s v="Ian"/>
        <s v="Mustafa Elriash"/>
        <s v="Yader Palacios"/>
      </sharedItems>
    </cacheField>
    <cacheField name="[Measures].[Sum of has Next Follow-Up]" caption="Sum of has Next Follow-Up" numFmtId="0" hierarchy="466" level="32767"/>
    <cacheField name="[Measures].[Sum of has Last Contact Made]" caption="Sum of has Last Contact Made" numFmtId="0" hierarchy="467" level="32767"/>
    <cacheField name="[Measures].[Sum of Tasks]" caption="Sum of Tasks" numFmtId="0" hierarchy="468" level="32767"/>
    <cacheField name="[Range 1].[Acquisition Rep - name].[Acquisition Rep - name]" caption="Acquisition Rep - name" numFmtId="0" hierarchy="234" level="1">
      <sharedItems count="2">
        <s v="andrew ryan nunez"/>
        <s v="Nakul Kongovi"/>
      </sharedItems>
    </cacheField>
  </cacheFields>
  <cacheHierarchies count="470">
    <cacheHierarchy uniqueName="[Range].[Unique ID]" caption="Unique ID" attribute="1" defaultMemberUniqueName="[Range].[Unique ID].[All]" allUniqueName="[Range].[Unique ID].[All]" dimensionUniqueName="[Range]" displayFolder="" count="0" memberValueDatatype="130" unbalanced="0"/>
    <cacheHierarchy uniqueName="[Range].[Created on]" caption="Created on" attribute="1" time="1" defaultMemberUniqueName="[Range].[Created on].[All]" allUniqueName="[Range].[Created on].[All]" dimensionUniqueName="[Range]" displayFolder="" count="0" memberValueDatatype="7" unbalanced="0"/>
    <cacheHierarchy uniqueName="[Range].[Created by]" caption="Created by" attribute="1" defaultMemberUniqueName="[Range].[Created by].[All]" allUniqueName="[Range].[Created by].[All]" dimensionUniqueName="[Range]" displayFolder="" count="0" memberValueDatatype="130" unbalanced="0"/>
    <cacheHierarchy uniqueName="[Range].[Contacts]" caption="Contacts" attribute="1" defaultMemberUniqueName="[Range].[Contacts].[All]" allUniqueName="[Range].[Contacts].[All]" dimensionUniqueName="[Range]" displayFolder="" count="0" memberValueDatatype="130" unbalanced="0"/>
    <cacheHierarchy uniqueName="[Range].[Address - Address]" caption="Address - Address" attribute="1" defaultMemberUniqueName="[Range].[Address - Address].[All]" allUniqueName="[Range].[Address - Address].[All]" dimensionUniqueName="[Range]" displayFolder="" count="0" memberValueDatatype="130" unbalanced="0"/>
    <cacheHierarchy uniqueName="[Range].[Address - Postal Code]" caption="Address - Postal Code" attribute="1" defaultMemberUniqueName="[Range].[Address - Postal Code].[All]" allUniqueName="[Range].[Address - Postal Code].[All]" dimensionUniqueName="[Range]" displayFolder="" count="0" memberValueDatatype="130" unbalanced="0"/>
    <cacheHierarchy uniqueName="[Range].[Address - City]" caption="Address - City" attribute="1" defaultMemberUniqueName="[Range].[Address - City].[All]" allUniqueName="[Range].[Address - City].[All]" dimensionUniqueName="[Range]" displayFolder="" count="0" memberValueDatatype="130" unbalanced="0"/>
    <cacheHierarchy uniqueName="[Range].[Address - State]" caption="Address - State" attribute="1" defaultMemberUniqueName="[Range].[Address - State].[All]" allUniqueName="[Range].[Address - State].[All]" dimensionUniqueName="[Range]" displayFolder="" count="0" memberValueDatatype="130" unbalanced="0"/>
    <cacheHierarchy uniqueName="[Range].[Address - Country]" caption="Address - Country" attribute="1" defaultMemberUniqueName="[Range].[Address - Country].[All]" allUniqueName="[Range].[Address - Country].[All]" dimensionUniqueName="[Range]" displayFolder="" count="0" memberValueDatatype="130" unbalanced="0"/>
    <cacheHierarchy uniqueName="[Range].[&gt;&gt;]" caption="&gt;&gt;" attribute="1" defaultMemberUniqueName="[Range].[&gt;&gt;].[All]" allUniqueName="[Range].[&gt;&gt;].[All]" dimensionUniqueName="[Range]" displayFolder="" count="0" memberValueDatatype="130" unbalanced="0"/>
    <cacheHierarchy uniqueName="[Range].[Call Counter]" caption="Call Counter" attribute="1" defaultMemberUniqueName="[Range].[Call Counter].[All]" allUniqueName="[Range].[Call Counter].[All]" dimensionUniqueName="[Range]" displayFolder="" count="0" memberValueDatatype="20" unbalanced="0"/>
    <cacheHierarchy uniqueName="[Range].[SMS Counter]" caption="SMS Counter" attribute="1" defaultMemberUniqueName="[Range].[SMS Counter].[All]" allUniqueName="[Range].[SMS Counter].[All]" dimensionUniqueName="[Range]" displayFolder="" count="0" memberValueDatatype="20" unbalanced="0"/>
    <cacheHierarchy uniqueName="[Range].[Spanish Lead]" caption="Spanish Lead" attribute="1" defaultMemberUniqueName="[Range].[Spanish Lead].[All]" allUniqueName="[Range].[Spanish Lead].[All]" dimensionUniqueName="[Range]" displayFolder="" count="0" memberValueDatatype="130" unbalanced="0"/>
    <cacheHierarchy uniqueName="[Range].[Motivation]" caption="Motivation" attribute="1" defaultMemberUniqueName="[Range].[Motivation].[All]" allUniqueName="[Range].[Motivation].[All]" dimensionUniqueName="[Range]" displayFolder="" count="0" memberValueDatatype="130" unbalanced="0"/>
    <cacheHierarchy uniqueName="[Range].[Motivation Value]" caption="Motivation Value" attribute="1" defaultMemberUniqueName="[Range].[Motivation Value].[All]" allUniqueName="[Range].[Motivation Value].[All]" dimensionUniqueName="[Range]" displayFolder="" count="0" memberValueDatatype="130" unbalanced="0"/>
    <cacheHierarchy uniqueName="[Range].[Stage]" caption="Stage" attribute="1" defaultMemberUniqueName="[Range].[Stage].[All]" allUniqueName="[Range].[Stage].[All]" dimensionUniqueName="[Range]" displayFolder="" count="0" memberValueDatatype="130" unbalanced="0"/>
    <cacheHierarchy uniqueName="[Range].[Stage Value]" caption="Stage Value" attribute="1" defaultMemberUniqueName="[Range].[Stage Value].[All]" allUniqueName="[Range].[Stage Value].[All]" dimensionUniqueName="[Range]" displayFolder="" count="0" memberValueDatatype="20" unbalanced="0"/>
    <cacheHierarchy uniqueName="[Range].[Lead Came In Date]" caption="Lead Came In Date" attribute="1" time="1" defaultMemberUniqueName="[Range].[Lead Came In Date].[All]" allUniqueName="[Range].[Lead Came In Date].[All]" dimensionUniqueName="[Range]" displayFolder="" count="0" memberValueDatatype="7" unbalanced="0"/>
    <cacheHierarchy uniqueName="[Range].[Agent Rep]" caption="Agent Rep" attribute="1" defaultMemberUniqueName="[Range].[Agent Rep].[All]" allUniqueName="[Range].[Agent Rep].[All]" dimensionUniqueName="[Range]" displayFolder="" count="0" memberValueDatatype="130" unbalanced="0"/>
    <cacheHierarchy uniqueName="[Range].[Lead Intake Rep - name]" caption="Lead Intake Rep - name" attribute="1" defaultMemberUniqueName="[Range].[Lead Intake Rep - name].[All]" allUniqueName="[Range].[Lead Intake Rep - name].[All]" dimensionUniqueName="[Range]" displayFolder="" count="0" memberValueDatatype="130" unbalanced="0"/>
    <cacheHierarchy uniqueName="[Range].[Lead Intake Rep - mail]" caption="Lead Intake Rep - mail" attribute="1" defaultMemberUniqueName="[Range].[Lead Intake Rep - mail].[All]" allUniqueName="[Range].[Lead Intake Rep - mail].[All]" dimensionUniqueName="[Range]" displayFolder="" count="0" memberValueDatatype="130" unbalanced="0"/>
    <cacheHierarchy uniqueName="[Range].[Acquisition Rep - name]" caption="Acquisition Rep - name" attribute="1" defaultMemberUniqueName="[Range].[Acquisition Rep - name].[All]" allUniqueName="[Range].[Acquisition Rep - name].[All]" dimensionUniqueName="[Range]" displayFolder="" count="0" memberValueDatatype="130" unbalanced="0"/>
    <cacheHierarchy uniqueName="[Range].[Acquisition Rep - phone]" caption="Acquisition Rep - phone" attribute="1" defaultMemberUniqueName="[Range].[Acquisition Rep - phone].[All]" allUniqueName="[Range].[Acquisition Rep - phone].[All]" dimensionUniqueName="[Range]" displayFolder="" count="0" memberValueDatatype="130" unbalanced="0"/>
    <cacheHierarchy uniqueName="[Range].[Acquisition Rep - mail]" caption="Acquisition Rep - mail" attribute="1" defaultMemberUniqueName="[Range].[Acquisition Rep - mail].[All]" allUniqueName="[Range].[Acquisition Rep - mail].[All]" dimensionUniqueName="[Range]" displayFolder="" count="0" memberValueDatatype="130" unbalanced="0"/>
    <cacheHierarchy uniqueName="[Range].[Last Contact Made]" caption="Last Contact Made" attribute="1" time="1" defaultMemberUniqueName="[Range].[Last Contact Made].[All]" allUniqueName="[Range].[Last Contact Made].[All]" dimensionUniqueName="[Range]" displayFolder="" count="0" memberValueDatatype="7" unbalanced="0"/>
    <cacheHierarchy uniqueName="[Range].[Next Follow-up]" caption="Next Follow-up" attribute="1" time="1" defaultMemberUniqueName="[Range].[Next Follow-up].[All]" allUniqueName="[Range].[Next Follow-up].[All]" dimensionUniqueName="[Range]" displayFolder="" count="0" memberValueDatatype="7" unbalanced="0"/>
    <cacheHierarchy uniqueName="[Range].[Campaign]" caption="Campaign" attribute="1" defaultMemberUniqueName="[Range].[Campaign].[All]" allUniqueName="[Range].[Campaign].[All]" dimensionUniqueName="[Range]" displayFolder="" count="0" memberValueDatatype="130" unbalanced="0"/>
    <cacheHierarchy uniqueName="[Range].[List Source]" caption="List Source" attribute="1" defaultMemberUniqueName="[Range].[List Source].[All]" allUniqueName="[Range].[List Source].[All]" dimensionUniqueName="[Range]" displayFolder="" count="0" memberValueDatatype="130" unbalanced="0"/>
    <cacheHierarchy uniqueName="[Range].[Tasks]" caption="Tasks" attribute="1" defaultMemberUniqueName="[Range].[Tasks].[All]" allUniqueName="[Range].[Tasks].[All]" dimensionUniqueName="[Range]" displayFolder="" count="0" memberValueDatatype="20" unbalanced="0"/>
    <cacheHierarchy uniqueName="[Range].[Open Tasks]" caption="Open Tasks" attribute="1" defaultMemberUniqueName="[Range].[Open Tasks].[All]" allUniqueName="[Range].[Open Tasks].[All]" dimensionUniqueName="[Range]" displayFolder="" count="0" memberValueDatatype="130" unbalanced="0"/>
    <cacheHierarchy uniqueName="[Range].[Unopened Communication]" caption="Unopened Communication" attribute="1" defaultMemberUniqueName="[Range].[Unopened Communication].[All]" allUniqueName="[Range].[Unopened Communication].[All]" dimensionUniqueName="[Range]" displayFolder="" count="0" memberValueDatatype="130" unbalanced="0"/>
    <cacheHierarchy uniqueName="[Range].[Call Center Notes]" caption="Call Center Notes" attribute="1" defaultMemberUniqueName="[Range].[Call Center Notes].[All]" allUniqueName="[Range].[Call Center Notes].[All]" dimensionUniqueName="[Range]" displayFolder="" count="0" memberValueDatatype="130" unbalanced="0"/>
    <cacheHierarchy uniqueName="[Range].[Lead Manager Notes]" caption="Lead Manager Notes" attribute="1" defaultMemberUniqueName="[Range].[Lead Manager Notes].[All]" allUniqueName="[Range].[Lead Manager Notes].[All]" dimensionUniqueName="[Range]" displayFolder="" count="0" memberValueDatatype="130" unbalanced="0"/>
    <cacheHierarchy uniqueName="[Range].[ARV Notes]" caption="ARV Notes" attribute="1" defaultMemberUniqueName="[Range].[ARV Notes].[All]" allUniqueName="[Range].[ARV Notes].[All]" dimensionUniqueName="[Range]" displayFolder="" count="0" memberValueDatatype="130" unbalanced="0"/>
    <cacheHierarchy uniqueName="[Range].[Additional Notes]" caption="Additional Notes" attribute="1" defaultMemberUniqueName="[Range].[Additional Notes].[All]" allUniqueName="[Range].[Additional Notes].[All]" dimensionUniqueName="[Range]" displayFolder="" count="0" memberValueDatatype="130" unbalanced="0"/>
    <cacheHierarchy uniqueName="[Range].[Acquisition Notes]" caption="Acquisition Notes" attribute="1" defaultMemberUniqueName="[Range].[Acquisition Notes].[All]" allUniqueName="[Range].[Acquisition Notes].[All]" dimensionUniqueName="[Range]" displayFolder="" count="0" memberValueDatatype="130" unbalanced="0"/>
    <cacheHierarchy uniqueName="[Range].[Offer Notes]" caption="Offer Notes" attribute="1" defaultMemberUniqueName="[Range].[Offer Notes].[All]" allUniqueName="[Range].[Offer Notes].[All]" dimensionUniqueName="[Range]" displayFolder="" count="0" memberValueDatatype="130" unbalanced="0"/>
    <cacheHierarchy uniqueName="[Range].[.]" caption="." attribute="1" defaultMemberUniqueName="[Range].[.].[All]" allUniqueName="[Range].[.].[All]" dimensionUniqueName="[Range]" displayFolder="" count="0" memberValueDatatype="130" unbalanced="0"/>
    <cacheHierarchy uniqueName="[Range].[Nav Top Seller]" caption="Nav Top Seller" attribute="1" defaultMemberUniqueName="[Range].[Nav Top Seller].[All]" allUniqueName="[Range].[Nav Top Seller].[All]" dimensionUniqueName="[Range]" displayFolder="" count="0" memberValueDatatype="130" unbalanced="0"/>
    <cacheHierarchy uniqueName="[Range].[Voice Communications]" caption="Voice Communications" attribute="1" defaultMemberUniqueName="[Range].[Voice Communications].[All]" allUniqueName="[Range].[Voice Communications].[All]" dimensionUniqueName="[Range]" displayFolder="" count="0" memberValueDatatype="130" unbalanced="0"/>
    <cacheHierarchy uniqueName="[Range].[Email Communications]" caption="Email Communications" attribute="1" defaultMemberUniqueName="[Range].[Email Communications].[All]" allUniqueName="[Range].[Email Communications].[All]" dimensionUniqueName="[Range]" displayFolder="" count="0" memberValueDatatype="130" unbalanced="0"/>
    <cacheHierarchy uniqueName="[Range].[REAL SMS Communications]" caption="REAL SMS Communications" attribute="1" defaultMemberUniqueName="[Range].[REAL SMS Communications].[All]" allUniqueName="[Range].[REAL SMS Communications].[All]" dimensionUniqueName="[Range]" displayFolder="" count="0" memberValueDatatype="130" unbalanced="0"/>
    <cacheHierarchy uniqueName="[Range].[SMS Communications]" caption="SMS Communications" attribute="1" defaultMemberUniqueName="[Range].[SMS Communications].[All]" allUniqueName="[Range].[SMS Communications].[All]" dimensionUniqueName="[Range]" displayFolder="" count="0" memberValueDatatype="130" unbalanced="0"/>
    <cacheHierarchy uniqueName="[Range].[. 2]" caption=". 2" attribute="1" defaultMemberUniqueName="[Range].[. 2].[All]" allUniqueName="[Range].[. 2].[All]" dimensionUniqueName="[Range]" displayFolder="" count="0" memberValueDatatype="130" unbalanced="0"/>
    <cacheHierarchy uniqueName="[Range].[Nav Questionnaire]" caption="Nav Questionnaire" attribute="1" defaultMemberUniqueName="[Range].[Nav Questionnaire].[All]" allUniqueName="[Range].[Nav Questionnaire].[All]" dimensionUniqueName="[Range]" displayFolder="" count="0" memberValueDatatype="130" unbalanced="0"/>
    <cacheHierarchy uniqueName="[Range].[What type of property is it?]" caption="What type of property is it?" attribute="1" defaultMemberUniqueName="[Range].[What type of property is it?].[All]" allUniqueName="[Range].[What type of property is it?].[All]" dimensionUniqueName="[Range]" displayFolder="" count="0" memberValueDatatype="130" unbalanced="0"/>
    <cacheHierarchy uniqueName="[Range].[Occupancy Status]" caption="Occupancy Status" attribute="1" defaultMemberUniqueName="[Range].[Occupancy Status].[All]" allUniqueName="[Range].[Occupancy Status].[All]" dimensionUniqueName="[Range]" displayFolder="" count="0" memberValueDatatype="130" unbalanced="0"/>
    <cacheHierarchy uniqueName="[Range].[What is the Rental Income (If Rented)? - amount]" caption="What is the Rental Income (If Rented)? - amount" attribute="1" defaultMemberUniqueName="[Range].[What is the Rental Income (If Rented)? - amount].[All]" allUniqueName="[Range].[What is the Rental Income (If Rented)? - amount].[All]" dimensionUniqueName="[Range]" displayFolder="" count="0" memberValueDatatype="130" unbalanced="0"/>
    <cacheHierarchy uniqueName="[Range].[What is the Rental Income (If Rented)? - currency]" caption="What is the Rental Income (If Rented)? - currency" attribute="1" defaultMemberUniqueName="[Range].[What is the Rental Income (If Rented)? - currency].[All]" allUniqueName="[Range].[What is the Rental Income (If Rented)? - currency].[All]" dimensionUniqueName="[Range]" displayFolder="" count="0" memberValueDatatype="130" unbalanced="0"/>
    <cacheHierarchy uniqueName="[Range].[Do you have an HOA?]" caption="Do you have an HOA?" attribute="1" defaultMemberUniqueName="[Range].[Do you have an HOA?].[All]" allUniqueName="[Range].[Do you have an HOA?].[All]" dimensionUniqueName="[Range]" displayFolder="" count="0" memberValueDatatype="130" unbalanced="0"/>
    <cacheHierarchy uniqueName="[Range].[Monthly HOA Fee? - amount]" caption="Monthly HOA Fee? - amount" attribute="1" defaultMemberUniqueName="[Range].[Monthly HOA Fee? - amount].[All]" allUniqueName="[Range].[Monthly HOA Fee? - amount].[All]" dimensionUniqueName="[Range]" displayFolder="" count="0" memberValueDatatype="130" unbalanced="0"/>
    <cacheHierarchy uniqueName="[Range].[Monthly HOA Fee? - currency]" caption="Monthly HOA Fee? - currency" attribute="1" defaultMemberUniqueName="[Range].[Monthly HOA Fee? - currency].[All]" allUniqueName="[Range].[Monthly HOA Fee? - currency].[All]" dimensionUniqueName="[Range]" displayFolder="" count="0" memberValueDatatype="130" unbalanced="0"/>
    <cacheHierarchy uniqueName="[Range].[How Many Bedrooms?]" caption="How Many Bedrooms?" attribute="1" defaultMemberUniqueName="[Range].[How Many Bedrooms?].[All]" allUniqueName="[Range].[How Many Bedrooms?].[All]" dimensionUniqueName="[Range]" displayFolder="" count="0" memberValueDatatype="130" unbalanced="0"/>
    <cacheHierarchy uniqueName="[Range].[How many Bathrooms?]" caption="How many Bathrooms?" attribute="1" defaultMemberUniqueName="[Range].[How many Bathrooms?].[All]" allUniqueName="[Range].[How many Bathrooms?].[All]" dimensionUniqueName="[Range]" displayFolder="" count="0" memberValueDatatype="130" unbalanced="0"/>
    <cacheHierarchy uniqueName="[Range].[When was the Baths last upgraded?]" caption="When was the Baths last upgraded?" attribute="1" defaultMemberUniqueName="[Range].[When was the Baths last upgraded?].[All]" allUniqueName="[Range].[When was the Baths last upgraded?].[All]" dimensionUniqueName="[Range]" displayFolder="" count="0" memberValueDatatype="130" unbalanced="0"/>
    <cacheHierarchy uniqueName="[Range].[When was the Kitchen last upgraded?]" caption="When was the Kitchen last upgraded?" attribute="1" defaultMemberUniqueName="[Range].[When was the Kitchen last upgraded?].[All]" allUniqueName="[Range].[When was the Kitchen last upgraded?].[All]" dimensionUniqueName="[Range]" displayFolder="" count="0" memberValueDatatype="130" unbalanced="0"/>
    <cacheHierarchy uniqueName="[Range].[How old is the roof?]" caption="How old is the roof?" attribute="1" defaultMemberUniqueName="[Range].[How old is the roof?].[All]" allUniqueName="[Range].[How old is the roof?].[All]" dimensionUniqueName="[Range]" displayFolder="" count="0" memberValueDatatype="130" unbalanced="0"/>
    <cacheHierarchy uniqueName="[Range].[What's the general condition of the roof?]" caption="What's the general condition of the roof?" attribute="1" defaultMemberUniqueName="[Range].[What's the general condition of the roof?].[All]" allUniqueName="[Range].[What's the general condition of the roof?].[All]" dimensionUniqueName="[Range]" displayFolder="" count="0" memberValueDatatype="130" unbalanced="0"/>
    <cacheHierarchy uniqueName="[Range].[How old are the windows?]" caption="How old are the windows?" attribute="1" defaultMemberUniqueName="[Range].[How old are the windows?].[All]" allUniqueName="[Range].[How old are the windows?].[All]" dimensionUniqueName="[Range]" displayFolder="" count="0" memberValueDatatype="130" unbalanced="0"/>
    <cacheHierarchy uniqueName="[Range].[What's the general condition of the windows?]" caption="What's the general condition of the windows?" attribute="1" defaultMemberUniqueName="[Range].[What's the general condition of the windows?].[All]" allUniqueName="[Range].[What's the general condition of the windows?].[All]" dimensionUniqueName="[Range]" displayFolder="" count="0" memberValueDatatype="130" unbalanced="0"/>
    <cacheHierarchy uniqueName="[Range].[How old is the hot water heater?]" caption="How old is the hot water heater?" attribute="1" defaultMemberUniqueName="[Range].[How old is the hot water heater?].[All]" allUniqueName="[Range].[How old is the hot water heater?].[All]" dimensionUniqueName="[Range]" displayFolder="" count="0" memberValueDatatype="130" unbalanced="0"/>
    <cacheHierarchy uniqueName="[Range].[What's the condition of the hot water heater?]" caption="What's the condition of the hot water heater?" attribute="1" defaultMemberUniqueName="[Range].[What's the condition of the hot water heater?].[All]" allUniqueName="[Range].[What's the condition of the hot water heater?].[All]" dimensionUniqueName="[Range]" displayFolder="" count="0" memberValueDatatype="130" unbalanced="0"/>
    <cacheHierarchy uniqueName="[Range].[Central Air?]" caption="Central Air?" attribute="1" defaultMemberUniqueName="[Range].[Central Air?].[All]" allUniqueName="[Range].[Central Air?].[All]" dimensionUniqueName="[Range]" displayFolder="" count="0" memberValueDatatype="130" unbalanced="0"/>
    <cacheHierarchy uniqueName="[Range].[If Central Air &quot;Yes&quot;, what is the condition?]" caption="If Central Air &quot;Yes&quot;, what is the condition?" attribute="1" defaultMemberUniqueName="[Range].[If Central Air &quot;Yes&quot;, what is the condition?].[All]" allUniqueName="[Range].[If Central Air &quot;Yes&quot;, what is the condition?].[All]" dimensionUniqueName="[Range]" displayFolder="" count="0" memberValueDatatype="130" unbalanced="0"/>
    <cacheHierarchy uniqueName="[Range].[Major Issue Check]" caption="Major Issue Check" attribute="1" defaultMemberUniqueName="[Range].[Major Issue Check].[All]" allUniqueName="[Range].[Major Issue Check].[All]" dimensionUniqueName="[Range]" displayFolder="" count="0" memberValueDatatype="130" unbalanced="0"/>
    <cacheHierarchy uniqueName="[Range].[Is the basement finished?]" caption="Is the basement finished?" attribute="1" defaultMemberUniqueName="[Range].[Is the basement finished?].[All]" allUniqueName="[Range].[Is the basement finished?].[All]" dimensionUniqueName="[Range]" displayFolder="" count="0" memberValueDatatype="130" unbalanced="0"/>
    <cacheHierarchy uniqueName="[Range].[Extra  Notes]" caption="Extra  Notes" attribute="1" defaultMemberUniqueName="[Range].[Extra  Notes].[All]" allUniqueName="[Range].[Extra  Notes].[All]" dimensionUniqueName="[Range]" displayFolder="" count="0" memberValueDatatype="130" unbalanced="0"/>
    <cacheHierarchy uniqueName="[Range].[What else needs repairs?]" caption="What else needs repairs?" attribute="1" defaultMemberUniqueName="[Range].[What else needs repairs?].[All]" allUniqueName="[Range].[What else needs repairs?].[All]" dimensionUniqueName="[Range]" displayFolder="" count="0" memberValueDatatype="130" unbalanced="0"/>
    <cacheHierarchy uniqueName="[Range].[Has there been any other recent Upgrades?]" caption="Has there been any other recent Upgrades?" attribute="1" defaultMemberUniqueName="[Range].[Has there been any other recent Upgrades?].[All]" allUniqueName="[Range].[Has there been any other recent Upgrades?].[All]" dimensionUniqueName="[Range]" displayFolder="" count="0" memberValueDatatype="130" unbalanced="0"/>
    <cacheHierarchy uniqueName="[Range].[After Call Works]" caption="After Call Works" attribute="1" defaultMemberUniqueName="[Range].[After Call Works].[All]" allUniqueName="[Range].[After Call Works].[All]" dimensionUniqueName="[Range]" displayFolder="" count="0" memberValueDatatype="130" unbalanced="0"/>
    <cacheHierarchy uniqueName="[Range].[Who is the Owner/Decision Maker?]" caption="Who is the Owner/Decision Maker?" attribute="1" defaultMemberUniqueName="[Range].[Who is the Owner/Decision Maker?].[All]" allUniqueName="[Range].[Who is the Owner/Decision Maker?].[All]" dimensionUniqueName="[Range]" displayFolder="" count="0" memberValueDatatype="130" unbalanced="0"/>
    <cacheHierarchy uniqueName="[Range].[Why are you selling?]" caption="Why are you selling?" attribute="1" defaultMemberUniqueName="[Range].[Why are you selling?].[All]" allUniqueName="[Range].[Why are you selling?].[All]" dimensionUniqueName="[Range]" displayFolder="" count="0" memberValueDatatype="130" unbalanced="0"/>
    <cacheHierarchy uniqueName="[Range].[How long have you owned the property?]" caption="How long have you owned the property?" attribute="1" defaultMemberUniqueName="[Range].[How long have you owned the property?].[All]" allUniqueName="[Range].[How long have you owned the property?].[All]" dimensionUniqueName="[Range]" displayFolder="" count="0" memberValueDatatype="130" unbalanced="0"/>
    <cacheHierarchy uniqueName="[Range].[What is Your Asking Price? - amount]" caption="What is Your Asking Price? - amount" attribute="1" defaultMemberUniqueName="[Range].[What is Your Asking Price? - amount].[All]" allUniqueName="[Range].[What is Your Asking Price? - amount].[All]" dimensionUniqueName="[Range]" displayFolder="" count="0" memberValueDatatype="130" unbalanced="0"/>
    <cacheHierarchy uniqueName="[Range].[What is Your Asking Price? - currency]" caption="What is Your Asking Price? - currency" attribute="1" defaultMemberUniqueName="[Range].[What is Your Asking Price? - currency].[All]" allUniqueName="[Range].[What is Your Asking Price? - currency].[All]" dimensionUniqueName="[Range]" displayFolder="" count="0" memberValueDatatype="130" unbalanced="0"/>
    <cacheHierarchy uniqueName="[Range].[Price Range of the Property?]" caption="Price Range of the Property?" attribute="1" defaultMemberUniqueName="[Range].[Price Range of the Property?].[All]" allUniqueName="[Range].[Price Range of the Property?].[All]" dimensionUniqueName="[Range]" displayFolder="" count="0" memberValueDatatype="130" unbalanced="0"/>
    <cacheHierarchy uniqueName="[Range].[Is that a Negotiable Price?]" caption="Is that a Negotiable Price?" attribute="1" defaultMemberUniqueName="[Range].[Is that a Negotiable Price?].[All]" allUniqueName="[Range].[Is that a Negotiable Price?].[All]" dimensionUniqueName="[Range]" displayFolder="" count="0" memberValueDatatype="130" unbalanced="0"/>
    <cacheHierarchy uniqueName="[Range].[Lead Intake Calculator Price - amount]" caption="Lead Intake Calculator Price - amount" attribute="1" defaultMemberUniqueName="[Range].[Lead Intake Calculator Price - amount].[All]" allUniqueName="[Range].[Lead Intake Calculator Price - amount].[All]" dimensionUniqueName="[Range]" displayFolder="" count="0" memberValueDatatype="130" unbalanced="0"/>
    <cacheHierarchy uniqueName="[Range].[Lead Intake Calculator Price - currency]" caption="Lead Intake Calculator Price - currency" attribute="1" defaultMemberUniqueName="[Range].[Lead Intake Calculator Price - currency].[All]" allUniqueName="[Range].[Lead Intake Calculator Price - currency].[All]" dimensionUniqueName="[Range]" displayFolder="" count="0" memberValueDatatype="130" unbalanced="0"/>
    <cacheHierarchy uniqueName="[Range].[How did you come up with that value?]" caption="How did you come up with that value?" attribute="1" defaultMemberUniqueName="[Range].[How did you come up with that value?].[All]" allUniqueName="[Range].[How did you come up with that value?].[All]" dimensionUniqueName="[Range]" displayFolder="" count="0" memberValueDatatype="130" unbalanced="0"/>
    <cacheHierarchy uniqueName="[Range].[Mortgage Balance? - amount]" caption="Mortgage Balance? - amount" attribute="1" defaultMemberUniqueName="[Range].[Mortgage Balance? - amount].[All]" allUniqueName="[Range].[Mortgage Balance? - amount].[All]" dimensionUniqueName="[Range]" displayFolder="" count="0" memberValueDatatype="130" unbalanced="0"/>
    <cacheHierarchy uniqueName="[Range].[Mortgage Balance? - currency]" caption="Mortgage Balance? - currency" attribute="1" defaultMemberUniqueName="[Range].[Mortgage Balance? - currency].[All]" allUniqueName="[Range].[Mortgage Balance? - currency].[All]" dimensionUniqueName="[Range]" displayFolder="" count="0" memberValueDatatype="130" unbalanced="0"/>
    <cacheHierarchy uniqueName="[Range].[Mortgage Balance Percentage]" caption="Mortgage Balance Percentage" attribute="1" defaultMemberUniqueName="[Range].[Mortgage Balance Percentage].[All]" allUniqueName="[Range].[Mortgage Balance Percentage].[All]" dimensionUniqueName="[Range]" displayFolder="" count="0" memberValueDatatype="130" unbalanced="0"/>
    <cacheHierarchy uniqueName="[Range].[Do You Have any Outstanding Liens or Violations?]" caption="Do You Have any Outstanding Liens or Violations?" attribute="1" defaultMemberUniqueName="[Range].[Do You Have any Outstanding Liens or Violations?].[All]" allUniqueName="[Range].[Do You Have any Outstanding Liens or Violations?].[All]" dimensionUniqueName="[Range]" displayFolder="" count="0" memberValueDatatype="130" unbalanced="0"/>
    <cacheHierarchy uniqueName="[Range].[Are You Working with a Realtor?]" caption="Are You Working with a Realtor?" attribute="1" defaultMemberUniqueName="[Range].[Are You Working with a Realtor?].[All]" allUniqueName="[Range].[Are You Working with a Realtor?].[All]" dimensionUniqueName="[Range]" displayFolder="" count="0" memberValueDatatype="130" unbalanced="0"/>
    <cacheHierarchy uniqueName="[Range].[What is Your Timeline to Sell?]" caption="What is Your Timeline to Sell?" attribute="1" defaultMemberUniqueName="[Range].[What is Your Timeline to Sell?].[All]" allUniqueName="[Range].[What is Your Timeline to Sell?].[All]" dimensionUniqueName="[Range]" displayFolder="" count="0" memberValueDatatype="130" unbalanced="0"/>
    <cacheHierarchy uniqueName="[Range].[Repair Category]" caption="Repair Category" attribute="1" defaultMemberUniqueName="[Range].[Repair Category].[All]" allUniqueName="[Range].[Repair Category].[All]" dimensionUniqueName="[Range]" displayFolder="" count="0" memberValueDatatype="130" unbalanced="0"/>
    <cacheHierarchy uniqueName="[Range].[Occupancy]" caption="Occupancy" attribute="1" defaultMemberUniqueName="[Range].[Occupancy].[All]" allUniqueName="[Range].[Occupancy].[All]" dimensionUniqueName="[Range]" displayFolder="" count="0" memberValueDatatype="130" unbalanced="0"/>
    <cacheHierarchy uniqueName="[Range].[Do you Have any Referrals?]" caption="Do you Have any Referrals?" attribute="1" defaultMemberUniqueName="[Range].[Do you Have any Referrals?].[All]" allUniqueName="[Range].[Do you Have any Referrals?].[All]" dimensionUniqueName="[Range]" displayFolder="" count="0" memberValueDatatype="130" unbalanced="0"/>
    <cacheHierarchy uniqueName="[Range].[Motivation Count]" caption="Motivation Count" attribute="1" defaultMemberUniqueName="[Range].[Motivation Count].[All]" allUniqueName="[Range].[Motivation Count].[All]" dimensionUniqueName="[Range]" displayFolder="" count="0" memberValueDatatype="20" unbalanced="0"/>
    <cacheHierarchy uniqueName="[Range].[Stage History]" caption="Stage History" attribute="1" defaultMemberUniqueName="[Range].[Stage History].[All]" allUniqueName="[Range].[Stage History].[All]" dimensionUniqueName="[Range]" displayFolder="" count="0" memberValueDatatype="130" unbalanced="0"/>
    <cacheHierarchy uniqueName="[Range].[Stage Count]" caption="Stage Count" attribute="1" defaultMemberUniqueName="[Range].[Stage Count].[All]" allUniqueName="[Range].[Stage Count].[All]" dimensionUniqueName="[Range]" displayFolder="" count="0" memberValueDatatype="20" unbalanced="0"/>
    <cacheHierarchy uniqueName="[Range].[Rating: Motivation]" caption="Rating: Motivation" attribute="1" defaultMemberUniqueName="[Range].[Rating: Motivation].[All]" allUniqueName="[Range].[Rating: Motivation].[All]" dimensionUniqueName="[Range]" displayFolder="" count="0" memberValueDatatype="130" unbalanced="0"/>
    <cacheHierarchy uniqueName="[Range].[Rating: Location]" caption="Rating: Location" attribute="1" defaultMemberUniqueName="[Range].[Rating: Location].[All]" allUniqueName="[Range].[Rating: Location].[All]" dimensionUniqueName="[Range]" displayFolder="" count="0" memberValueDatatype="130" unbalanced="0"/>
    <cacheHierarchy uniqueName="[Range].[Rating: Property]" caption="Rating: Property" attribute="1" defaultMemberUniqueName="[Range].[Rating: Property].[All]" allUniqueName="[Range].[Rating: Property].[All]" dimensionUniqueName="[Range]" displayFolder="" count="0" memberValueDatatype="130" unbalanced="0"/>
    <cacheHierarchy uniqueName="[Range].[. 3]" caption=". 3" attribute="1" defaultMemberUniqueName="[Range].[. 3].[All]" allUniqueName="[Range].[. 3].[All]" dimensionUniqueName="[Range]" displayFolder="" count="0" memberValueDatatype="130" unbalanced="0"/>
    <cacheHierarchy uniqueName="[Range].[Nav Drips]" caption="Nav Drips" attribute="1" defaultMemberUniqueName="[Range].[Nav Drips].[All]" allUniqueName="[Range].[Nav Drips].[All]" dimensionUniqueName="[Range]" displayFolder="" count="0" memberValueDatatype="130" unbalanced="0"/>
    <cacheHierarchy uniqueName="[Range].[Drip Campaign]" caption="Drip Campaign" attribute="1" defaultMemberUniqueName="[Range].[Drip Campaign].[All]" allUniqueName="[Range].[Drip Campaign].[All]" dimensionUniqueName="[Range]" displayFolder="" count="0" memberValueDatatype="130" unbalanced="0"/>
    <cacheHierarchy uniqueName="[Range].[Sequence ID]" caption="Sequence ID" attribute="1" defaultMemberUniqueName="[Range].[Sequence ID].[All]" allUniqueName="[Range].[Sequence ID].[All]" dimensionUniqueName="[Range]" displayFolder="" count="0" memberValueDatatype="130" unbalanced="0"/>
    <cacheHierarchy uniqueName="[Range].[Sequence Start Date]" caption="Sequence Start Date" attribute="1" defaultMemberUniqueName="[Range].[Sequence Start Date].[All]" allUniqueName="[Range].[Sequence Start Date].[All]" dimensionUniqueName="[Range]" displayFolder="" count="0" memberValueDatatype="130" unbalanced="0"/>
    <cacheHierarchy uniqueName="[Range].[Sequence Run Date]" caption="Sequence Run Date" attribute="1" defaultMemberUniqueName="[Range].[Sequence Run Date].[All]" allUniqueName="[Range].[Sequence Run Date].[All]" dimensionUniqueName="[Range]" displayFolder="" count="0" memberValueDatatype="130" unbalanced="0"/>
    <cacheHierarchy uniqueName="[Range].[. 4]" caption=". 4" attribute="1" defaultMemberUniqueName="[Range].[. 4].[All]" allUniqueName="[Range].[. 4].[All]" dimensionUniqueName="[Range]" displayFolder="" count="0" memberValueDatatype="130" unbalanced="0"/>
    <cacheHierarchy uniqueName="[Range].[Nav Appointment]" caption="Nav Appointment" attribute="1" defaultMemberUniqueName="[Range].[Nav Appointment].[All]" allUniqueName="[Range].[Nav Appointment].[All]" dimensionUniqueName="[Range]" displayFolder="" count="0" memberValueDatatype="130" unbalanced="0"/>
    <cacheHierarchy uniqueName="[Range].[Appointments]" caption="Appointments" attribute="1" defaultMemberUniqueName="[Range].[Appointments].[All]" allUniqueName="[Range].[Appointments].[All]" dimensionUniqueName="[Range]" displayFolder="" count="0" memberValueDatatype="130" unbalanced="0"/>
    <cacheHierarchy uniqueName="[Range].[Date of Appointment - start]" caption="Date of Appointment - start" attribute="1" defaultMemberUniqueName="[Range].[Date of Appointment - start].[All]" allUniqueName="[Range].[Date of Appointment - start].[All]" dimensionUniqueName="[Range]" displayFolder="" count="0" memberValueDatatype="130" unbalanced="0"/>
    <cacheHierarchy uniqueName="[Range].[Date of Appointment - end]" caption="Date of Appointment - end" attribute="1" defaultMemberUniqueName="[Range].[Date of Appointment - end].[All]" allUniqueName="[Range].[Date of Appointment - end].[All]" dimensionUniqueName="[Range]" displayFolder="" count="0" memberValueDatatype="130" unbalanced="0"/>
    <cacheHierarchy uniqueName="[Range].[. 5]" caption=". 5" attribute="1" defaultMemberUniqueName="[Range].[. 5].[All]" allUniqueName="[Range].[. 5].[All]" dimensionUniqueName="[Range]" displayFolder="" count="0" memberValueDatatype="130" unbalanced="0"/>
    <cacheHierarchy uniqueName="[Range].[. 6]" caption=". 6" attribute="1" defaultMemberUniqueName="[Range].[. 6].[All]" allUniqueName="[Range].[. 6].[All]" dimensionUniqueName="[Range]" displayFolder="" count="0" memberValueDatatype="130" unbalanced="0"/>
    <cacheHierarchy uniqueName="[Range].[Nav Offers]" caption="Nav Offers" attribute="1" defaultMemberUniqueName="[Range].[Nav Offers].[All]" allUniqueName="[Range].[Nav Offers].[All]" dimensionUniqueName="[Range]" displayFolder="" count="0" memberValueDatatype="130" unbalanced="0"/>
    <cacheHierarchy uniqueName="[Range].[ARV - amount]" caption="ARV - amount" attribute="1" defaultMemberUniqueName="[Range].[ARV - amount].[All]" allUniqueName="[Range].[ARV - amount].[All]" dimensionUniqueName="[Range]" displayFolder="" count="0" memberValueDatatype="130" unbalanced="0"/>
    <cacheHierarchy uniqueName="[Range].[ARV - currency]" caption="ARV - currency" attribute="1" defaultMemberUniqueName="[Range].[ARV - currency].[All]" allUniqueName="[Range].[ARV - currency].[All]" dimensionUniqueName="[Range]" displayFolder="" count="0" memberValueDatatype="130" unbalanced="0"/>
    <cacheHierarchy uniqueName="[Range].[Living Area (Sq.Ft)]" caption="Living Area (Sq.Ft)" attribute="1" defaultMemberUniqueName="[Range].[Living Area (Sq.Ft)].[All]" allUniqueName="[Range].[Living Area (Sq.Ft)].[All]" dimensionUniqueName="[Range]" displayFolder="" count="0" memberValueDatatype="130" unbalanced="0"/>
    <cacheHierarchy uniqueName="[Range].[Comparables]" caption="Comparables" attribute="1" defaultMemberUniqueName="[Range].[Comparables].[All]" allUniqueName="[Range].[Comparables].[All]" dimensionUniqueName="[Range]" displayFolder="" count="0" memberValueDatatype="130" unbalanced="0"/>
    <cacheHierarchy uniqueName="[Range].[Repair Estimate - amount]" caption="Repair Estimate - amount" attribute="1" defaultMemberUniqueName="[Range].[Repair Estimate - amount].[All]" allUniqueName="[Range].[Repair Estimate - amount].[All]" dimensionUniqueName="[Range]" displayFolder="" count="0" memberValueDatatype="130" unbalanced="0"/>
    <cacheHierarchy uniqueName="[Range].[Repair Estimate - currency]" caption="Repair Estimate - currency" attribute="1" defaultMemberUniqueName="[Range].[Repair Estimate - currency].[All]" allUniqueName="[Range].[Repair Estimate - currency].[All]" dimensionUniqueName="[Range]" displayFolder="" count="0" memberValueDatatype="130" unbalanced="0"/>
    <cacheHierarchy uniqueName="[Range].[Suggested Buy Price]" caption="Suggested Buy Price" attribute="1" defaultMemberUniqueName="[Range].[Suggested Buy Price].[All]" allUniqueName="[Range].[Suggested Buy Price].[All]" dimensionUniqueName="[Range]" displayFolder="" count="0" memberValueDatatype="20" unbalanced="0"/>
    <cacheHierarchy uniqueName="[Range].[Transaction Type]" caption="Transaction Type" attribute="1" defaultMemberUniqueName="[Range].[Transaction Type].[All]" allUniqueName="[Range].[Transaction Type].[All]" dimensionUniqueName="[Range]" displayFolder="" count="0" memberValueDatatype="130" unbalanced="0"/>
    <cacheHierarchy uniqueName="[Range].[Max Allowable Offer]" caption="Max Allowable Offer" attribute="1" defaultMemberUniqueName="[Range].[Max Allowable Offer].[All]" allUniqueName="[Range].[Max Allowable Offer].[All]" dimensionUniqueName="[Range]" displayFolder="" count="0" memberValueDatatype="20" unbalanced="0"/>
    <cacheHierarchy uniqueName="[Range].[Max Allowable Offer (Manual) - amount]" caption="Max Allowable Offer (Manual) - amount" attribute="1" defaultMemberUniqueName="[Range].[Max Allowable Offer (Manual) - amount].[All]" allUniqueName="[Range].[Max Allowable Offer (Manual) - amount].[All]" dimensionUniqueName="[Range]" displayFolder="" count="0" memberValueDatatype="130" unbalanced="0"/>
    <cacheHierarchy uniqueName="[Range].[Max Allowable Offer (Manual) - currency]" caption="Max Allowable Offer (Manual) - currency" attribute="1" defaultMemberUniqueName="[Range].[Max Allowable Offer (Manual) - currency].[All]" allUniqueName="[Range].[Max Allowable Offer (Manual) - currency].[All]" dimensionUniqueName="[Range]" displayFolder="" count="0" memberValueDatatype="130" unbalanced="0"/>
    <cacheHierarchy uniqueName="[Range].[Starting Offer - amount]" caption="Starting Offer - amount" attribute="1" defaultMemberUniqueName="[Range].[Starting Offer - amount].[All]" allUniqueName="[Range].[Starting Offer - amount].[All]" dimensionUniqueName="[Range]" displayFolder="" count="0" memberValueDatatype="130" unbalanced="0"/>
    <cacheHierarchy uniqueName="[Range].[Starting Offer - currency]" caption="Starting Offer - currency" attribute="1" defaultMemberUniqueName="[Range].[Starting Offer - currency].[All]" allUniqueName="[Range].[Starting Offer - currency].[All]" dimensionUniqueName="[Range]" displayFolder="" count="0" memberValueDatatype="130" unbalanced="0"/>
    <cacheHierarchy uniqueName="[Range].[Amount Offered - amount]" caption="Amount Offered - amount" attribute="1" defaultMemberUniqueName="[Range].[Amount Offered - amount].[All]" allUniqueName="[Range].[Amount Offered - amount].[All]" dimensionUniqueName="[Range]" displayFolder="" count="0" memberValueDatatype="130" unbalanced="0"/>
    <cacheHierarchy uniqueName="[Range].[Amount Offered - currency]" caption="Amount Offered - currency" attribute="1" defaultMemberUniqueName="[Range].[Amount Offered - currency].[All]" allUniqueName="[Range].[Amount Offered - currency].[All]" dimensionUniqueName="[Range]" displayFolder="" count="0" memberValueDatatype="130" unbalanced="0"/>
    <cacheHierarchy uniqueName="[Range].[Offer Status]" caption="Offer Status" attribute="1" defaultMemberUniqueName="[Range].[Offer Status].[All]" allUniqueName="[Range].[Offer Status].[All]" dimensionUniqueName="[Range]" displayFolder="" count="0" memberValueDatatype="130" unbalanced="0"/>
    <cacheHierarchy uniqueName="[Range].[Date Offer was Made]" caption="Date Offer was Made" attribute="1" defaultMemberUniqueName="[Range].[Date Offer was Made].[All]" allUniqueName="[Range].[Date Offer was Made].[All]" dimensionUniqueName="[Range]" displayFolder="" count="0" memberValueDatatype="130" unbalanced="0"/>
    <cacheHierarchy uniqueName="[Range].[Projected Profit - amount]" caption="Projected Profit - amount" attribute="1" defaultMemberUniqueName="[Range].[Projected Profit - amount].[All]" allUniqueName="[Range].[Projected Profit - amount].[All]" dimensionUniqueName="[Range]" displayFolder="" count="0" memberValueDatatype="130" unbalanced="0"/>
    <cacheHierarchy uniqueName="[Range].[Projected Profit - currency]" caption="Projected Profit - currency" attribute="1" defaultMemberUniqueName="[Range].[Projected Profit - currency].[All]" allUniqueName="[Range].[Projected Profit - currency].[All]" dimensionUniqueName="[Range]" displayFolder="" count="0" memberValueDatatype="130" unbalanced="0"/>
    <cacheHierarchy uniqueName="[Range].[Estimated Date of Profit]" caption="Estimated Date of Profit" attribute="1" defaultMemberUniqueName="[Range].[Estimated Date of Profit].[All]" allUniqueName="[Range].[Estimated Date of Profit].[All]" dimensionUniqueName="[Range]" displayFolder="" count="0" memberValueDatatype="130" unbalanced="0"/>
    <cacheHierarchy uniqueName="[Range].[. 7]" caption=". 7" attribute="1" defaultMemberUniqueName="[Range].[. 7].[All]" allUniqueName="[Range].[. 7].[All]" dimensionUniqueName="[Range]" displayFolder="" count="0" memberValueDatatype="130" unbalanced="0"/>
    <cacheHierarchy uniqueName="[Range].[Nav Contract]" caption="Nav Contract" attribute="1" defaultMemberUniqueName="[Range].[Nav Contract].[All]" allUniqueName="[Range].[Nav Contract].[All]" dimensionUniqueName="[Range]" displayFolder="" count="0" memberValueDatatype="130" unbalanced="0"/>
    <cacheHierarchy uniqueName="[Range].[Template]" caption="Template" attribute="1" defaultMemberUniqueName="[Range].[Template].[All]" allUniqueName="[Range].[Template].[All]" dimensionUniqueName="[Range]" displayFolder="" count="0" memberValueDatatype="130" unbalanced="0"/>
    <cacheHierarchy uniqueName="[Range].[Contract Template Instructions]" caption="Contract Template Instructions" attribute="1" defaultMemberUniqueName="[Range].[Contract Template Instructions].[All]" allUniqueName="[Range].[Contract Template Instructions].[All]" dimensionUniqueName="[Range]" displayFolder="" count="0" memberValueDatatype="130" unbalanced="0"/>
    <cacheHierarchy uniqueName="[Range].[. 8]" caption=". 8" attribute="1" defaultMemberUniqueName="[Range].[. 8].[All]" allUniqueName="[Range].[. 8].[All]" dimensionUniqueName="[Range]" displayFolder="" count="0" memberValueDatatype="130" unbalanced="0"/>
    <cacheHierarchy uniqueName="[Range].[Seller Name]" caption="Seller Name" attribute="1" defaultMemberUniqueName="[Range].[Seller Name].[All]" allUniqueName="[Range].[Seller Name].[All]" dimensionUniqueName="[Range]" displayFolder="" count="0" memberValueDatatype="130" unbalanced="0"/>
    <cacheHierarchy uniqueName="[Range].[Seller Email - Work]" caption="Seller Email - Work" attribute="1" defaultMemberUniqueName="[Range].[Seller Email - Work].[All]" allUniqueName="[Range].[Seller Email - Work].[All]" dimensionUniqueName="[Range]" displayFolder="" count="0" memberValueDatatype="130" unbalanced="0"/>
    <cacheHierarchy uniqueName="[Range].[Seller Email - Home]" caption="Seller Email - Home" attribute="1" defaultMemberUniqueName="[Range].[Seller Email - Home].[All]" allUniqueName="[Range].[Seller Email - Home].[All]" dimensionUniqueName="[Range]" displayFolder="" count="0" memberValueDatatype="130" unbalanced="0"/>
    <cacheHierarchy uniqueName="[Range].[Seller Email - Other]" caption="Seller Email - Other" attribute="1" defaultMemberUniqueName="[Range].[Seller Email - Other].[All]" allUniqueName="[Range].[Seller Email - Other].[All]" dimensionUniqueName="[Range]" displayFolder="" count="0" memberValueDatatype="130" unbalanced="0"/>
    <cacheHierarchy uniqueName="[Range].[Seller Phone - Mobile]" caption="Seller Phone - Mobile" attribute="1" defaultMemberUniqueName="[Range].[Seller Phone - Mobile].[All]" allUniqueName="[Range].[Seller Phone - Mobile].[All]" dimensionUniqueName="[Range]" displayFolder="" count="0" memberValueDatatype="130" unbalanced="0"/>
    <cacheHierarchy uniqueName="[Range].[Seller Phone - Work]" caption="Seller Phone - Work" attribute="1" defaultMemberUniqueName="[Range].[Seller Phone - Work].[All]" allUniqueName="[Range].[Seller Phone - Work].[All]" dimensionUniqueName="[Range]" displayFolder="" count="0" memberValueDatatype="130" unbalanced="0"/>
    <cacheHierarchy uniqueName="[Range].[Seller Phone - Home]" caption="Seller Phone - Home" attribute="1" defaultMemberUniqueName="[Range].[Seller Phone - Home].[All]" allUniqueName="[Range].[Seller Phone - Home].[All]" dimensionUniqueName="[Range]" displayFolder="" count="0" memberValueDatatype="130" unbalanced="0"/>
    <cacheHierarchy uniqueName="[Range].[Seller Phone - Main]" caption="Seller Phone - Main" attribute="1" defaultMemberUniqueName="[Range].[Seller Phone - Main].[All]" allUniqueName="[Range].[Seller Phone - Main].[All]" dimensionUniqueName="[Range]" displayFolder="" count="0" memberValueDatatype="130" unbalanced="0"/>
    <cacheHierarchy uniqueName="[Range].[Seller Phone - Fax Work]" caption="Seller Phone - Fax Work" attribute="1" defaultMemberUniqueName="[Range].[Seller Phone - Fax Work].[All]" allUniqueName="[Range].[Seller Phone - Fax Work].[All]" dimensionUniqueName="[Range]" displayFolder="" count="0" memberValueDatatype="130" unbalanced="0"/>
    <cacheHierarchy uniqueName="[Range].[Seller Phone - Fax Private]" caption="Seller Phone - Fax Private" attribute="1" defaultMemberUniqueName="[Range].[Seller Phone - Fax Private].[All]" allUniqueName="[Range].[Seller Phone - Fax Private].[All]" dimensionUniqueName="[Range]" displayFolder="" count="0" memberValueDatatype="130" unbalanced="0"/>
    <cacheHierarchy uniqueName="[Range].[Seller Phone - Other]" caption="Seller Phone - Other" attribute="1" defaultMemberUniqueName="[Range].[Seller Phone - Other].[All]" allUniqueName="[Range].[Seller Phone - Other].[All]" dimensionUniqueName="[Range]" displayFolder="" count="0" memberValueDatatype="130" unbalanced="0"/>
    <cacheHierarchy uniqueName="[Range].[Seller Name 2]" caption="Seller Name 2" attribute="1" defaultMemberUniqueName="[Range].[Seller Name 2].[All]" allUniqueName="[Range].[Seller Name 2].[All]" dimensionUniqueName="[Range]" displayFolder="" count="0" memberValueDatatype="130" unbalanced="0"/>
    <cacheHierarchy uniqueName="[Range].[Seller Email 2 - Work]" caption="Seller Email 2 - Work" attribute="1" defaultMemberUniqueName="[Range].[Seller Email 2 - Work].[All]" allUniqueName="[Range].[Seller Email 2 - Work].[All]" dimensionUniqueName="[Range]" displayFolder="" count="0" memberValueDatatype="130" unbalanced="0"/>
    <cacheHierarchy uniqueName="[Range].[Seller Email 2 - Home]" caption="Seller Email 2 - Home" attribute="1" defaultMemberUniqueName="[Range].[Seller Email 2 - Home].[All]" allUniqueName="[Range].[Seller Email 2 - Home].[All]" dimensionUniqueName="[Range]" displayFolder="" count="0" memberValueDatatype="130" unbalanced="0"/>
    <cacheHierarchy uniqueName="[Range].[Seller Email 2 - Other]" caption="Seller Email 2 - Other" attribute="1" defaultMemberUniqueName="[Range].[Seller Email 2 - Other].[All]" allUniqueName="[Range].[Seller Email 2 - Other].[All]" dimensionUniqueName="[Range]" displayFolder="" count="0" memberValueDatatype="130" unbalanced="0"/>
    <cacheHierarchy uniqueName="[Range].[Seller Phone 2 - Mobile]" caption="Seller Phone 2 - Mobile" attribute="1" defaultMemberUniqueName="[Range].[Seller Phone 2 - Mobile].[All]" allUniqueName="[Range].[Seller Phone 2 - Mobile].[All]" dimensionUniqueName="[Range]" displayFolder="" count="0" memberValueDatatype="130" unbalanced="0"/>
    <cacheHierarchy uniqueName="[Range].[Seller Phone 2 - Work]" caption="Seller Phone 2 - Work" attribute="1" defaultMemberUniqueName="[Range].[Seller Phone 2 - Work].[All]" allUniqueName="[Range].[Seller Phone 2 - Work].[All]" dimensionUniqueName="[Range]" displayFolder="" count="0" memberValueDatatype="130" unbalanced="0"/>
    <cacheHierarchy uniqueName="[Range].[Seller Phone 2 - Home]" caption="Seller Phone 2 - Home" attribute="1" defaultMemberUniqueName="[Range].[Seller Phone 2 - Home].[All]" allUniqueName="[Range].[Seller Phone 2 - Home].[All]" dimensionUniqueName="[Range]" displayFolder="" count="0" memberValueDatatype="130" unbalanced="0"/>
    <cacheHierarchy uniqueName="[Range].[Seller Phone 2 - Main]" caption="Seller Phone 2 - Main" attribute="1" defaultMemberUniqueName="[Range].[Seller Phone 2 - Main].[All]" allUniqueName="[Range].[Seller Phone 2 - Main].[All]" dimensionUniqueName="[Range]" displayFolder="" count="0" memberValueDatatype="130" unbalanced="0"/>
    <cacheHierarchy uniqueName="[Range].[Seller Phone 2 - Fax Work]" caption="Seller Phone 2 - Fax Work" attribute="1" defaultMemberUniqueName="[Range].[Seller Phone 2 - Fax Work].[All]" allUniqueName="[Range].[Seller Phone 2 - Fax Work].[All]" dimensionUniqueName="[Range]" displayFolder="" count="0" memberValueDatatype="130" unbalanced="0"/>
    <cacheHierarchy uniqueName="[Range].[Seller Phone 2 - Fax Private]" caption="Seller Phone 2 - Fax Private" attribute="1" defaultMemberUniqueName="[Range].[Seller Phone 2 - Fax Private].[All]" allUniqueName="[Range].[Seller Phone 2 - Fax Private].[All]" dimensionUniqueName="[Range]" displayFolder="" count="0" memberValueDatatype="130" unbalanced="0"/>
    <cacheHierarchy uniqueName="[Range].[Seller Phone 2 - Other]" caption="Seller Phone 2 - Other" attribute="1" defaultMemberUniqueName="[Range].[Seller Phone 2 - Other].[All]" allUniqueName="[Range].[Seller Phone 2 - Other].[All]" dimensionUniqueName="[Range]" displayFolder="" count="0" memberValueDatatype="130" unbalanced="0"/>
    <cacheHierarchy uniqueName="[Range].[Seller Mailing Address]" caption="Seller Mailing Address" attribute="1" defaultMemberUniqueName="[Range].[Seller Mailing Address].[All]" allUniqueName="[Range].[Seller Mailing Address].[All]" dimensionUniqueName="[Range]" displayFolder="" count="0" memberValueDatatype="130" unbalanced="0"/>
    <cacheHierarchy uniqueName="[Range].[Buyer's Name]" caption="Buyer's Name" attribute="1" defaultMemberUniqueName="[Range].[Buyer's Name].[All]" allUniqueName="[Range].[Buyer's Nam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Tax ID]" caption="Tax ID" attribute="1" defaultMemberUniqueName="[Range].[Tax ID].[All]" allUniqueName="[Range].[Tax ID].[All]" dimensionUniqueName="[Range]" displayFolder="" count="0" memberValueDatatype="130" unbalanced="0"/>
    <cacheHierarchy uniqueName="[Range].[Legal Description]" caption="Legal Description" attribute="1" defaultMemberUniqueName="[Range].[Legal Description].[All]" allUniqueName="[Range].[Legal Description].[All]" dimensionUniqueName="[Range]" displayFolder="" count="0" memberValueDatatype="130" unbalanced="0"/>
    <cacheHierarchy uniqueName="[Range].[Offer - amount]" caption="Offer - amount" attribute="1" defaultMemberUniqueName="[Range].[Offer - amount].[All]" allUniqueName="[Range].[Offer - amount].[All]" dimensionUniqueName="[Range]" displayFolder="" count="0" memberValueDatatype="130" unbalanced="0"/>
    <cacheHierarchy uniqueName="[Range].[Offer - currency]" caption="Offer - currency" attribute="1" defaultMemberUniqueName="[Range].[Offer - currency].[All]" allUniqueName="[Range].[Offer - currency].[All]" dimensionUniqueName="[Range]" displayFolder="" count="0" memberValueDatatype="130" unbalanced="0"/>
    <cacheHierarchy uniqueName="[Range].[Purchase Price - amount]" caption="Purchase Price - amount" attribute="1" defaultMemberUniqueName="[Range].[Purchase Price - amount].[All]" allUniqueName="[Range].[Purchase Price - amount].[All]" dimensionUniqueName="[Range]" displayFolder="" count="0" memberValueDatatype="130" unbalanced="0"/>
    <cacheHierarchy uniqueName="[Range].[Purchase Price - currency]" caption="Purchase Price - currency" attribute="1" defaultMemberUniqueName="[Range].[Purchase Price - currency].[All]" allUniqueName="[Range].[Purchase Price - currency].[All]" dimensionUniqueName="[Range]" displayFolder="" count="0" memberValueDatatype="130" unbalanced="0"/>
    <cacheHierarchy uniqueName="[Range].[Earnest Money - amount]" caption="Earnest Money - amount" attribute="1" defaultMemberUniqueName="[Range].[Earnest Money - amount].[All]" allUniqueName="[Range].[Earnest Money - amount].[All]" dimensionUniqueName="[Range]" displayFolder="" count="0" memberValueDatatype="130" unbalanced="0"/>
    <cacheHierarchy uniqueName="[Range].[Earnest Money - currency]" caption="Earnest Money - currency" attribute="1" defaultMemberUniqueName="[Range].[Earnest Money - currency].[All]" allUniqueName="[Range].[Earnest Money - currency].[All]" dimensionUniqueName="[Range]" displayFolder="" count="0" memberValueDatatype="130" unbalanced="0"/>
    <cacheHierarchy uniqueName="[Range].[Closing Days from Today]" caption="Closing Days from Today" attribute="1" defaultMemberUniqueName="[Range].[Closing Days from Today].[All]" allUniqueName="[Range].[Closing Days from Today].[All]" dimensionUniqueName="[Range]" displayFolder="" count="0" memberValueDatatype="130" unbalanced="0"/>
    <cacheHierarchy uniqueName="[Range].[Option Period]" caption="Option Period" attribute="1" defaultMemberUniqueName="[Range].[Option Period].[All]" allUniqueName="[Range].[Option Period].[All]" dimensionUniqueName="[Range]" displayFolder="" count="0" memberValueDatatype="130" unbalanced="0"/>
    <cacheHierarchy uniqueName="[Range].[Effective Date]" caption="Effective Date" attribute="1" defaultMemberUniqueName="[Range].[Effective Date].[All]" allUniqueName="[Range].[Effective Date].[All]" dimensionUniqueName="[Range]" displayFolder="" count="0" memberValueDatatype="130" unbalanced="0"/>
    <cacheHierarchy uniqueName="[Range].[Closing Date]" caption="Closing Date" attribute="1" defaultMemberUniqueName="[Range].[Closing Date].[All]" allUniqueName="[Range].[Closing Date].[All]" dimensionUniqueName="[Range]" displayFolder="" count="0" memberValueDatatype="130" unbalanced="0"/>
    <cacheHierarchy uniqueName="[Range].[Title Company]" caption="Title Company" attribute="1" defaultMemberUniqueName="[Range].[Title Company].[All]" allUniqueName="[Range].[Title Company].[All]" dimensionUniqueName="[Range]" displayFolder="" count="0" memberValueDatatype="130" unbalanced="0"/>
    <cacheHierarchy uniqueName="[Range].[Escrow Officer]" caption="Escrow Officer" attribute="1" defaultMemberUniqueName="[Range].[Escrow Officer].[All]" allUniqueName="[Range].[Escrow Officer].[All]" dimensionUniqueName="[Range]" displayFolder="" count="0" memberValueDatatype="130" unbalanced="0"/>
    <cacheHierarchy uniqueName="[Range].[Escrow officer's Email]" caption="Escrow officer's Email" attribute="1" defaultMemberUniqueName="[Range].[Escrow officer's Email].[All]" allUniqueName="[Range].[Escrow officer's Email].[All]" dimensionUniqueName="[Range]" displayFolder="" count="0" memberValueDatatype="130" unbalanced="0"/>
    <cacheHierarchy uniqueName="[Range].[Title Company Phone Number]" caption="Title Company Phone Number" attribute="1" defaultMemberUniqueName="[Range].[Title Company Phone Number].[All]" allUniqueName="[Range].[Title Company Phone Number].[All]" dimensionUniqueName="[Range]" displayFolder="" count="0" memberValueDatatype="130" unbalanced="0"/>
    <cacheHierarchy uniqueName="[Range].[Escrow Officer's Phone Number]" caption="Escrow Officer's Phone Number" attribute="1" defaultMemberUniqueName="[Range].[Escrow Officer's Phone Number].[All]" allUniqueName="[Range].[Escrow Officer's Phone Number].[All]" dimensionUniqueName="[Range]" displayFolder="" count="0" memberValueDatatype="130" unbalanced="0"/>
    <cacheHierarchy uniqueName="[Range].[Special Provisions]" caption="Special Provisions" attribute="1" defaultMemberUniqueName="[Range].[Special Provisions].[All]" allUniqueName="[Range].[Special Provisions].[All]" dimensionUniqueName="[Range]" displayFolder="" count="0" memberValueDatatype="130" unbalanced="0"/>
    <cacheHierarchy uniqueName="[Range].[Action]" caption="Action" attribute="1" defaultMemberUniqueName="[Range].[Action].[All]" allUniqueName="[Range].[Action].[All]" dimensionUniqueName="[Range]" displayFolder="" count="0" memberValueDatatype="130" unbalanced="0"/>
    <cacheHierarchy uniqueName="[Range].[. 9]" caption=". 9" attribute="1" defaultMemberUniqueName="[Range].[. 9].[All]" allUniqueName="[Range].[. 9].[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Household Size]" caption="Household Size" attribute="1" defaultMemberUniqueName="[Range].[Household Size].[All]" allUniqueName="[Range].[Household Size].[All]" dimensionUniqueName="[Range]" displayFolder="" count="0" memberValueDatatype="130" unbalanced="0"/>
    <cacheHierarchy uniqueName="[Range].[Estimated Net Worth - amount]" caption="Estimated Net Worth - amount" attribute="1" defaultMemberUniqueName="[Range].[Estimated Net Worth - amount].[All]" allUniqueName="[Range].[Estimated Net Worth - amount].[All]" dimensionUniqueName="[Range]" displayFolder="" count="0" memberValueDatatype="130" unbalanced="0"/>
    <cacheHierarchy uniqueName="[Range].[Estimated Net Worth - currency]" caption="Estimated Net Worth - currency" attribute="1" defaultMemberUniqueName="[Range].[Estimated Net Worth - currency].[All]" allUniqueName="[Range].[Estimated Net Worth - currency].[All]" dimensionUniqueName="[Range]" displayFolder="" count="0" memberValueDatatype="130" unbalanced="0"/>
    <cacheHierarchy uniqueName="[Range].[Estimated Income - amount]" caption="Estimated Income - amount" attribute="1" defaultMemberUniqueName="[Range].[Estimated Income - amount].[All]" allUniqueName="[Range].[Estimated Income - amount].[All]" dimensionUniqueName="[Range]" displayFolder="" count="0" memberValueDatatype="130" unbalanced="0"/>
    <cacheHierarchy uniqueName="[Range].[Estimated Income - currency]" caption="Estimated Income - currency" attribute="1" defaultMemberUniqueName="[Range].[Estimated Income - currency].[All]" allUniqueName="[Range].[Estimated Income - currenc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Deceased]" caption="Deceased" attribute="1" defaultMemberUniqueName="[Range].[Deceased].[All]" allUniqueName="[Range].[Deceased].[All]" dimensionUniqueName="[Range]" displayFolder="" count="0" memberValueDatatype="130" unbalanced="0"/>
    <cacheHierarchy uniqueName="[Range].[Education]" caption="Education" attribute="1" defaultMemberUniqueName="[Range].[Education].[All]" allUniqueName="[Range].[Education].[All]" dimensionUniqueName="[Range]" displayFolder="" count="0" memberValueDatatype="130" unbalanced="0"/>
    <cacheHierarchy uniqueName="[Range].[How Did You Hear About Us?]" caption="How Did You Hear About Us?" attribute="1" defaultMemberUniqueName="[Range].[How Did You Hear About Us?].[All]" allUniqueName="[Range].[How Did You Hear About Us?].[All]" dimensionUniqueName="[Range]" displayFolder="" count="0" memberValueDatatype="130" unbalanced="0"/>
    <cacheHierarchy uniqueName="[Range].[Tracking Number]" caption="Tracking Number" attribute="1" defaultMemberUniqueName="[Range].[Tracking Number].[All]" allUniqueName="[Range].[Tracking Number].[All]" dimensionUniqueName="[Range]" displayFolder="" count="0" memberValueDatatype="130" unbalanced="0"/>
    <cacheHierarchy uniqueName="[Range].[Nav End]" caption="Nav End" attribute="1" defaultMemberUniqueName="[Range].[Nav End].[All]" allUniqueName="[Range].[Nav End].[All]" dimensionUniqueName="[Range]" displayFolder="" count="0" memberValueDatatype="130" unbalanced="0"/>
    <cacheHierarchy uniqueName="[Range].[Send Email]" caption="Send Email" attribute="1" defaultMemberUniqueName="[Range].[Send Email].[All]" allUniqueName="[Range].[Send Email].[All]" dimensionUniqueName="[Range]" displayFolder="" count="0" memberValueDatatype="130" unbalanced="0"/>
    <cacheHierarchy uniqueName="[Range].[Link_to_seller]" caption="Link_to_seller" attribute="1" defaultMemberUniqueName="[Range].[Link_to_seller].[All]" allUniqueName="[Range].[Link_to_seller].[All]" dimensionUniqueName="[Range]" displayFolder="" count="0" memberValueDatatype="130" unbalanced="0"/>
    <cacheHierarchy uniqueName="[Range].[Channel Type]" caption="Channel Type" attribute="1" defaultMemberUniqueName="[Range].[Channel Type].[All]" allUniqueName="[Range].[Channel Type].[All]" dimensionUniqueName="[Range]" displayFolder="" count="0" memberValueDatatype="130" unbalanced="0"/>
    <cacheHierarchy uniqueName="[Range].[Closing File]" caption="Closing File" attribute="1" defaultMemberUniqueName="[Range].[Closing File].[All]" allUniqueName="[Range].[Closing File].[All]" dimensionUniqueName="[Range]" displayFolder="" count="0" memberValueDatatype="130" unbalanced="0"/>
    <cacheHierarchy uniqueName="[Range].[Google Street View]" caption="Google Street View" attribute="1" defaultMemberUniqueName="[Range].[Google Street View].[All]" allUniqueName="[Range].[Google Street View].[All]" dimensionUniqueName="[Range]" displayFolder="" count="0" memberValueDatatype="130" unbalanced="0"/>
    <cacheHierarchy uniqueName="[Range].[Campaign 2]" caption="Campaign 2" attribute="1" defaultMemberUniqueName="[Range].[Campaign 2].[All]" allUniqueName="[Range].[Campaign 2].[All]" dimensionUniqueName="[Range]" displayFolder="" count="0" memberValueDatatype="130" unbalanced="0"/>
    <cacheHierarchy uniqueName="[Range].[Lead Resp from Referrals]" caption="Lead Resp from Referrals" attribute="1" defaultMemberUniqueName="[Range].[Lead Resp from Referrals].[All]" allUniqueName="[Range].[Lead Resp from Referrals].[All]" dimensionUniqueName="[Range]" displayFolder="" count="0" memberValueDatatype="130" unbalanced="0"/>
    <cacheHierarchy uniqueName="[Range].[Seller Phone - for export - Mobile]" caption="Seller Phone - for export - Mobile" attribute="1" defaultMemberUniqueName="[Range].[Seller Phone - for export - Mobile].[All]" allUniqueName="[Range].[Seller Phone - for export - Mobile].[All]" dimensionUniqueName="[Range]" displayFolder="" count="0" memberValueDatatype="130" unbalanced="0"/>
    <cacheHierarchy uniqueName="[Range].[Seller Phone - for export - Work]" caption="Seller Phone - for export - Work" attribute="1" defaultMemberUniqueName="[Range].[Seller Phone - for export - Work].[All]" allUniqueName="[Range].[Seller Phone - for export - Work].[All]" dimensionUniqueName="[Range]" displayFolder="" count="0" memberValueDatatype="130" unbalanced="0"/>
    <cacheHierarchy uniqueName="[Range].[Seller Phone - for export - Home]" caption="Seller Phone - for export - Home" attribute="1" defaultMemberUniqueName="[Range].[Seller Phone - for export - Home].[All]" allUniqueName="[Range].[Seller Phone - for export - Home].[All]" dimensionUniqueName="[Range]" displayFolder="" count="0" memberValueDatatype="130" unbalanced="0"/>
    <cacheHierarchy uniqueName="[Range].[Seller Phone - for export - Main]" caption="Seller Phone - for export - Main" attribute="1" defaultMemberUniqueName="[Range].[Seller Phone - for export - Main].[All]" allUniqueName="[Range].[Seller Phone - for export - Main].[All]" dimensionUniqueName="[Range]" displayFolder="" count="0" memberValueDatatype="130" unbalanced="0"/>
    <cacheHierarchy uniqueName="[Range].[Seller Phone - for export - Fax Work]" caption="Seller Phone - for export - Fax Work" attribute="1" defaultMemberUniqueName="[Range].[Seller Phone - for export - Fax Work].[All]" allUniqueName="[Range].[Seller Phone - for export - Fax Work].[All]" dimensionUniqueName="[Range]" displayFolder="" count="0" memberValueDatatype="130" unbalanced="0"/>
    <cacheHierarchy uniqueName="[Range].[Seller Phone - for export - Fax Private]" caption="Seller Phone - for export - Fax Private" attribute="1" defaultMemberUniqueName="[Range].[Seller Phone - for export - Fax Private].[All]" allUniqueName="[Range].[Seller Phone - for export - Fax Private].[All]" dimensionUniqueName="[Range]" displayFolder="" count="0" memberValueDatatype="130" unbalanced="0"/>
    <cacheHierarchy uniqueName="[Range].[Seller Phone - for export - Other]" caption="Seller Phone - for export - Other" attribute="1" defaultMemberUniqueName="[Range].[Seller Phone - for export - Other].[All]" allUniqueName="[Range].[Seller Phone - for export - Other].[All]" dimensionUniqueName="[Range]" displayFolder="" count="0" memberValueDatatype="130" unbalanced="0"/>
    <cacheHierarchy uniqueName="[Range].[Seller Email - for export - Work]" caption="Seller Email - for export - Work" attribute="1" defaultMemberUniqueName="[Range].[Seller Email - for export - Work].[All]" allUniqueName="[Range].[Seller Email - for export - Work].[All]" dimensionUniqueName="[Range]" displayFolder="" count="0" memberValueDatatype="130" unbalanced="0"/>
    <cacheHierarchy uniqueName="[Range].[Seller Email - for export - Other]" caption="Seller Email - for export - Other" attribute="1" defaultMemberUniqueName="[Range].[Seller Email - for export - Other].[All]" allUniqueName="[Range].[Seller Email - for export - Other].[All]" dimensionUniqueName="[Range]" displayFolder="" count="0" memberValueDatatype="130" unbalanced="0"/>
    <cacheHierarchy uniqueName="[Range].[updated phone]" caption="updated phone" attribute="1" defaultMemberUniqueName="[Range].[updated phone].[All]" allUniqueName="[Range].[updated phone].[All]" dimensionUniqueName="[Range]" displayFolder="" count="0" memberValueDatatype="130" unbalanced="0"/>
    <cacheHierarchy uniqueName="[Range].[has Next Follow-Up]" caption="has Next Follow-Up" attribute="1" defaultMemberUniqueName="[Range].[has Next Follow-Up].[All]" allUniqueName="[Range].[has Next Follow-Up].[All]" dimensionUniqueName="[Range]" displayFolder="" count="0" memberValueDatatype="20" unbalanced="0"/>
    <cacheHierarchy uniqueName="[Range].[has Last Contact Made]" caption="has Last Contact Made" attribute="1" defaultMemberUniqueName="[Range].[has Last Contact Made].[All]" allUniqueName="[Range].[has Last Contact Made].[All]" dimensionUniqueName="[Range]" displayFolder="" count="0" memberValueDatatype="20" unbalanced="0"/>
    <cacheHierarchy uniqueName="[Range].[Pictures]" caption="Pictures" attribute="1" defaultMemberUniqueName="[Range].[Pictures].[All]" allUniqueName="[Range].[Pictures].[All]" dimensionUniqueName="[Range]" displayFolder="" count="0" memberValueDatatype="130" unbalanced="0"/>
    <cacheHierarchy uniqueName="[Range].[Tags]" caption="Tags" attribute="1" defaultMemberUniqueName="[Range].[Tags].[All]" allUniqueName="[Range].[Tags].[All]" dimensionUniqueName="[Range]" displayFolder="" count="0" memberValueDatatype="130" unbalanced="0"/>
    <cacheHierarchy uniqueName="[Range 1].[Unique ID]" caption="Unique ID" attribute="1" defaultMemberUniqueName="[Range 1].[Unique ID].[All]" allUniqueName="[Range 1].[Unique ID].[All]" dimensionUniqueName="[Range 1]" displayFolder="" count="0" memberValueDatatype="130" unbalanced="0"/>
    <cacheHierarchy uniqueName="[Range 1].[Created on]" caption="Created on" attribute="1" time="1" defaultMemberUniqueName="[Range 1].[Created on].[All]" allUniqueName="[Range 1].[Created on].[All]" dimensionUniqueName="[Range 1]" displayFolder="" count="0" memberValueDatatype="7" unbalanced="0"/>
    <cacheHierarchy uniqueName="[Range 1].[Created by]" caption="Created by" attribute="1" defaultMemberUniqueName="[Range 1].[Created by].[All]" allUniqueName="[Range 1].[Created by].[All]" dimensionUniqueName="[Range 1]" displayFolder="" count="0" memberValueDatatype="130" unbalanced="0"/>
    <cacheHierarchy uniqueName="[Range 1].[Contacts]" caption="Contacts" attribute="1" defaultMemberUniqueName="[Range 1].[Contacts].[All]" allUniqueName="[Range 1].[Contacts].[All]" dimensionUniqueName="[Range 1]" displayFolder="" count="0" memberValueDatatype="130" unbalanced="0"/>
    <cacheHierarchy uniqueName="[Range 1].[Address - Address]" caption="Address - Address" attribute="1" defaultMemberUniqueName="[Range 1].[Address - Address].[All]" allUniqueName="[Range 1].[Address - Address].[All]" dimensionUniqueName="[Range 1]" displayFolder="" count="0" memberValueDatatype="130" unbalanced="0"/>
    <cacheHierarchy uniqueName="[Range 1].[Address - Postal Code]" caption="Address - Postal Code" attribute="1" defaultMemberUniqueName="[Range 1].[Address - Postal Code].[All]" allUniqueName="[Range 1].[Address - Postal Code].[All]" dimensionUniqueName="[Range 1]" displayFolder="" count="0" memberValueDatatype="130" unbalanced="0"/>
    <cacheHierarchy uniqueName="[Range 1].[Address - City]" caption="Address - City" attribute="1" defaultMemberUniqueName="[Range 1].[Address - City].[All]" allUniqueName="[Range 1].[Address - City].[All]" dimensionUniqueName="[Range 1]" displayFolder="" count="0" memberValueDatatype="130" unbalanced="0"/>
    <cacheHierarchy uniqueName="[Range 1].[Address - State]" caption="Address - State" attribute="1" defaultMemberUniqueName="[Range 1].[Address - State].[All]" allUniqueName="[Range 1].[Address - State].[All]" dimensionUniqueName="[Range 1]" displayFolder="" count="0" memberValueDatatype="130" unbalanced="0"/>
    <cacheHierarchy uniqueName="[Range 1].[Address - Country]" caption="Address - Country" attribute="1" defaultMemberUniqueName="[Range 1].[Address - Country].[All]" allUniqueName="[Range 1].[Address - Country].[All]" dimensionUniqueName="[Range 1]" displayFolder="" count="0" memberValueDatatype="130" unbalanced="0"/>
    <cacheHierarchy uniqueName="[Range 1].[&gt;&gt;]" caption="&gt;&gt;" attribute="1" defaultMemberUniqueName="[Range 1].[&gt;&gt;].[All]" allUniqueName="[Range 1].[&gt;&gt;].[All]" dimensionUniqueName="[Range 1]" displayFolder="" count="0" memberValueDatatype="130" unbalanced="0"/>
    <cacheHierarchy uniqueName="[Range 1].[Call Counter]" caption="Call Counter" attribute="1" defaultMemberUniqueName="[Range 1].[Call Counter].[All]" allUniqueName="[Range 1].[Call Counter].[All]" dimensionUniqueName="[Range 1]" displayFolder="" count="0" memberValueDatatype="20" unbalanced="0"/>
    <cacheHierarchy uniqueName="[Range 1].[SMS Counter]" caption="SMS Counter" attribute="1" defaultMemberUniqueName="[Range 1].[SMS Counter].[All]" allUniqueName="[Range 1].[SMS Counter].[All]" dimensionUniqueName="[Range 1]" displayFolder="" count="0" memberValueDatatype="20" unbalanced="0"/>
    <cacheHierarchy uniqueName="[Range 1].[Spanish Lead]" caption="Spanish Lead" attribute="1" defaultMemberUniqueName="[Range 1].[Spanish Lead].[All]" allUniqueName="[Range 1].[Spanish Lead].[All]" dimensionUniqueName="[Range 1]" displayFolder="" count="0" memberValueDatatype="130" unbalanced="0"/>
    <cacheHierarchy uniqueName="[Range 1].[Motivation]" caption="Motivation" attribute="1" defaultMemberUniqueName="[Range 1].[Motivation].[All]" allUniqueName="[Range 1].[Motivation].[All]" dimensionUniqueName="[Range 1]" displayFolder="" count="0" memberValueDatatype="130" unbalanced="0"/>
    <cacheHierarchy uniqueName="[Range 1].[Stage]" caption="Stage" attribute="1" defaultMemberUniqueName="[Range 1].[Stage].[All]" allUniqueName="[Range 1].[Stage].[All]" dimensionUniqueName="[Range 1]" displayFolder="" count="0" memberValueDatatype="130" unbalanced="0"/>
    <cacheHierarchy uniqueName="[Range 1].[Lead Came In Date]" caption="Lead Came In Date" attribute="1" time="1" defaultMemberUniqueName="[Range 1].[Lead Came In Date].[All]" allUniqueName="[Range 1].[Lead Came In Date].[All]" dimensionUniqueName="[Range 1]" displayFolder="" count="0" memberValueDatatype="7" unbalanced="0"/>
    <cacheHierarchy uniqueName="[Range 1].[Agent Rep]" caption="Agent Rep" attribute="1" defaultMemberUniqueName="[Range 1].[Agent Rep].[All]" allUniqueName="[Range 1].[Agent Rep].[All]" dimensionUniqueName="[Range 1]" displayFolder="" count="2" memberValueDatatype="130" unbalanced="0">
      <fieldsUsage count="2">
        <fieldUsage x="-1"/>
        <fieldUsage x="0"/>
      </fieldsUsage>
    </cacheHierarchy>
    <cacheHierarchy uniqueName="[Range 1].[Lead Intake Rep - name]" caption="Lead Intake Rep - name" attribute="1" defaultMemberUniqueName="[Range 1].[Lead Intake Rep - name].[All]" allUniqueName="[Range 1].[Lead Intake Rep - name].[All]" dimensionUniqueName="[Range 1]" displayFolder="" count="0" memberValueDatatype="130" unbalanced="0"/>
    <cacheHierarchy uniqueName="[Range 1].[Lead Intake Rep - mail]" caption="Lead Intake Rep - mail" attribute="1" defaultMemberUniqueName="[Range 1].[Lead Intake Rep - mail].[All]" allUniqueName="[Range 1].[Lead Intake Rep - mail].[All]" dimensionUniqueName="[Range 1]" displayFolder="" count="0" memberValueDatatype="130" unbalanced="0"/>
    <cacheHierarchy uniqueName="[Range 1].[Acquisition Rep - name]" caption="Acquisition Rep - name" attribute="1" defaultMemberUniqueName="[Range 1].[Acquisition Rep - name].[All]" allUniqueName="[Range 1].[Acquisition Rep - name].[All]" dimensionUniqueName="[Range 1]" displayFolder="" count="2" memberValueDatatype="130" unbalanced="0">
      <fieldsUsage count="2">
        <fieldUsage x="-1"/>
        <fieldUsage x="4"/>
      </fieldsUsage>
    </cacheHierarchy>
    <cacheHierarchy uniqueName="[Range 1].[Acquisition Rep - phone]" caption="Acquisition Rep - phone" attribute="1" defaultMemberUniqueName="[Range 1].[Acquisition Rep - phone].[All]" allUniqueName="[Range 1].[Acquisition Rep - phone].[All]" dimensionUniqueName="[Range 1]" displayFolder="" count="0" memberValueDatatype="130" unbalanced="0"/>
    <cacheHierarchy uniqueName="[Range 1].[Acquisition Rep - mail]" caption="Acquisition Rep - mail" attribute="1" defaultMemberUniqueName="[Range 1].[Acquisition Rep - mail].[All]" allUniqueName="[Range 1].[Acquisition Rep - mail].[All]" dimensionUniqueName="[Range 1]" displayFolder="" count="0" memberValueDatatype="130" unbalanced="0"/>
    <cacheHierarchy uniqueName="[Range 1].[Last Contact Made]" caption="Last Contact Made" attribute="1" time="1" defaultMemberUniqueName="[Range 1].[Last Contact Made].[All]" allUniqueName="[Range 1].[Last Contact Made].[All]" dimensionUniqueName="[Range 1]" displayFolder="" count="0" memberValueDatatype="7" unbalanced="0"/>
    <cacheHierarchy uniqueName="[Range 1].[Next Follow-up]" caption="Next Follow-up" attribute="1" time="1" defaultMemberUniqueName="[Range 1].[Next Follow-up].[All]" allUniqueName="[Range 1].[Next Follow-up].[All]" dimensionUniqueName="[Range 1]" displayFolder="" count="0" memberValueDatatype="7" unbalanced="0"/>
    <cacheHierarchy uniqueName="[Range 1].[Campaign]" caption="Campaign" attribute="1" defaultMemberUniqueName="[Range 1].[Campaign].[All]" allUniqueName="[Range 1].[Campaign].[All]" dimensionUniqueName="[Range 1]" displayFolder="" count="0" memberValueDatatype="130" unbalanced="0"/>
    <cacheHierarchy uniqueName="[Range 1].[List Source]" caption="List Source" attribute="1" defaultMemberUniqueName="[Range 1].[List Source].[All]" allUniqueName="[Range 1].[List Source].[All]" dimensionUniqueName="[Range 1]" displayFolder="" count="0" memberValueDatatype="130" unbalanced="0"/>
    <cacheHierarchy uniqueName="[Range 1].[Tasks]" caption="Tasks" attribute="1" defaultMemberUniqueName="[Range 1].[Tasks].[All]" allUniqueName="[Range 1].[Tasks].[All]" dimensionUniqueName="[Range 1]" displayFolder="" count="0" memberValueDatatype="20" unbalanced="0"/>
    <cacheHierarchy uniqueName="[Range 1].[Open Tasks]" caption="Open Tasks" attribute="1" defaultMemberUniqueName="[Range 1].[Open Tasks].[All]" allUniqueName="[Range 1].[Open Tasks].[All]" dimensionUniqueName="[Range 1]" displayFolder="" count="0" memberValueDatatype="130" unbalanced="0"/>
    <cacheHierarchy uniqueName="[Range 1].[Unopened Communication]" caption="Unopened Communication" attribute="1" defaultMemberUniqueName="[Range 1].[Unopened Communication].[All]" allUniqueName="[Range 1].[Unopened Communication].[All]" dimensionUniqueName="[Range 1]" displayFolder="" count="0" memberValueDatatype="130" unbalanced="0"/>
    <cacheHierarchy uniqueName="[Range 1].[Call Center Notes]" caption="Call Center Notes" attribute="1" defaultMemberUniqueName="[Range 1].[Call Center Notes].[All]" allUniqueName="[Range 1].[Call Center Notes].[All]" dimensionUniqueName="[Range 1]" displayFolder="" count="0" memberValueDatatype="130" unbalanced="0"/>
    <cacheHierarchy uniqueName="[Range 1].[Lead Manager Notes]" caption="Lead Manager Notes" attribute="1" defaultMemberUniqueName="[Range 1].[Lead Manager Notes].[All]" allUniqueName="[Range 1].[Lead Manager Notes].[All]" dimensionUniqueName="[Range 1]" displayFolder="" count="0" memberValueDatatype="130" unbalanced="0"/>
    <cacheHierarchy uniqueName="[Range 1].[ARV Notes]" caption="ARV Notes" attribute="1" defaultMemberUniqueName="[Range 1].[ARV Notes].[All]" allUniqueName="[Range 1].[ARV Notes].[All]" dimensionUniqueName="[Range 1]" displayFolder="" count="0" memberValueDatatype="130" unbalanced="0"/>
    <cacheHierarchy uniqueName="[Range 1].[Additional Notes]" caption="Additional Notes" attribute="1" defaultMemberUniqueName="[Range 1].[Additional Notes].[All]" allUniqueName="[Range 1].[Additional Notes].[All]" dimensionUniqueName="[Range 1]" displayFolder="" count="0" memberValueDatatype="130" unbalanced="0"/>
    <cacheHierarchy uniqueName="[Range 1].[Acquisition Notes]" caption="Acquisition Notes" attribute="1" defaultMemberUniqueName="[Range 1].[Acquisition Notes].[All]" allUniqueName="[Range 1].[Acquisition Notes].[All]" dimensionUniqueName="[Range 1]" displayFolder="" count="0" memberValueDatatype="130" unbalanced="0"/>
    <cacheHierarchy uniqueName="[Range 1].[Offer Notes]" caption="Offer Notes" attribute="1" defaultMemberUniqueName="[Range 1].[Offer Notes].[All]" allUniqueName="[Range 1].[Offer Notes].[All]" dimensionUniqueName="[Range 1]" displayFolder="" count="0" memberValueDatatype="130" unbalanced="0"/>
    <cacheHierarchy uniqueName="[Range 1].[.]" caption="." attribute="1" defaultMemberUniqueName="[Range 1].[.].[All]" allUniqueName="[Range 1].[.].[All]" dimensionUniqueName="[Range 1]" displayFolder="" count="0" memberValueDatatype="130" unbalanced="0"/>
    <cacheHierarchy uniqueName="[Range 1].[Nav Top Seller]" caption="Nav Top Seller" attribute="1" defaultMemberUniqueName="[Range 1].[Nav Top Seller].[All]" allUniqueName="[Range 1].[Nav Top Seller].[All]" dimensionUniqueName="[Range 1]" displayFolder="" count="0" memberValueDatatype="130" unbalanced="0"/>
    <cacheHierarchy uniqueName="[Range 1].[Voice Communications]" caption="Voice Communications" attribute="1" defaultMemberUniqueName="[Range 1].[Voice Communications].[All]" allUniqueName="[Range 1].[Voice Communications].[All]" dimensionUniqueName="[Range 1]" displayFolder="" count="0" memberValueDatatype="130" unbalanced="0"/>
    <cacheHierarchy uniqueName="[Range 1].[Email Communications]" caption="Email Communications" attribute="1" defaultMemberUniqueName="[Range 1].[Email Communications].[All]" allUniqueName="[Range 1].[Email Communications].[All]" dimensionUniqueName="[Range 1]" displayFolder="" count="0" memberValueDatatype="130" unbalanced="0"/>
    <cacheHierarchy uniqueName="[Range 1].[REAL SMS Communications]" caption="REAL SMS Communications" attribute="1" defaultMemberUniqueName="[Range 1].[REAL SMS Communications].[All]" allUniqueName="[Range 1].[REAL SMS Communications].[All]" dimensionUniqueName="[Range 1]" displayFolder="" count="0" memberValueDatatype="130" unbalanced="0"/>
    <cacheHierarchy uniqueName="[Range 1].[SMS Communications]" caption="SMS Communications" attribute="1" defaultMemberUniqueName="[Range 1].[SMS Communications].[All]" allUniqueName="[Range 1].[SMS Communications].[All]" dimensionUniqueName="[Range 1]" displayFolder="" count="0" memberValueDatatype="130" unbalanced="0"/>
    <cacheHierarchy uniqueName="[Range 1].[. 2]" caption=". 2" attribute="1" defaultMemberUniqueName="[Range 1].[. 2].[All]" allUniqueName="[Range 1].[. 2].[All]" dimensionUniqueName="[Range 1]" displayFolder="" count="0" memberValueDatatype="130" unbalanced="0"/>
    <cacheHierarchy uniqueName="[Range 1].[Nav Questionnaire]" caption="Nav Questionnaire" attribute="1" defaultMemberUniqueName="[Range 1].[Nav Questionnaire].[All]" allUniqueName="[Range 1].[Nav Questionnaire].[All]" dimensionUniqueName="[Range 1]" displayFolder="" count="0" memberValueDatatype="130" unbalanced="0"/>
    <cacheHierarchy uniqueName="[Range 1].[What type of property is it?]" caption="What type of property is it?" attribute="1" defaultMemberUniqueName="[Range 1].[What type of property is it?].[All]" allUniqueName="[Range 1].[What type of property is it?].[All]" dimensionUniqueName="[Range 1]" displayFolder="" count="0" memberValueDatatype="130" unbalanced="0"/>
    <cacheHierarchy uniqueName="[Range 1].[Occupancy Status]" caption="Occupancy Status" attribute="1" defaultMemberUniqueName="[Range 1].[Occupancy Status].[All]" allUniqueName="[Range 1].[Occupancy Status].[All]" dimensionUniqueName="[Range 1]" displayFolder="" count="0" memberValueDatatype="130" unbalanced="0"/>
    <cacheHierarchy uniqueName="[Range 1].[What is the Rental Income (If Rented)? - amount]" caption="What is the Rental Income (If Rented)? - amount" attribute="1" defaultMemberUniqueName="[Range 1].[What is the Rental Income (If Rented)? - amount].[All]" allUniqueName="[Range 1].[What is the Rental Income (If Rented)? - amount].[All]" dimensionUniqueName="[Range 1]" displayFolder="" count="0" memberValueDatatype="130" unbalanced="0"/>
    <cacheHierarchy uniqueName="[Range 1].[What is the Rental Income (If Rented)? - currency]" caption="What is the Rental Income (If Rented)? - currency" attribute="1" defaultMemberUniqueName="[Range 1].[What is the Rental Income (If Rented)? - currency].[All]" allUniqueName="[Range 1].[What is the Rental Income (If Rented)? - currency].[All]" dimensionUniqueName="[Range 1]" displayFolder="" count="0" memberValueDatatype="130" unbalanced="0"/>
    <cacheHierarchy uniqueName="[Range 1].[Do you have an HOA?]" caption="Do you have an HOA?" attribute="1" defaultMemberUniqueName="[Range 1].[Do you have an HOA?].[All]" allUniqueName="[Range 1].[Do you have an HOA?].[All]" dimensionUniqueName="[Range 1]" displayFolder="" count="0" memberValueDatatype="130" unbalanced="0"/>
    <cacheHierarchy uniqueName="[Range 1].[Monthly HOA Fee? - amount]" caption="Monthly HOA Fee? - amount" attribute="1" defaultMemberUniqueName="[Range 1].[Monthly HOA Fee? - amount].[All]" allUniqueName="[Range 1].[Monthly HOA Fee? - amount].[All]" dimensionUniqueName="[Range 1]" displayFolder="" count="0" memberValueDatatype="130" unbalanced="0"/>
    <cacheHierarchy uniqueName="[Range 1].[Monthly HOA Fee? - currency]" caption="Monthly HOA Fee? - currency" attribute="1" defaultMemberUniqueName="[Range 1].[Monthly HOA Fee? - currency].[All]" allUniqueName="[Range 1].[Monthly HOA Fee? - currency].[All]" dimensionUniqueName="[Range 1]" displayFolder="" count="0" memberValueDatatype="130" unbalanced="0"/>
    <cacheHierarchy uniqueName="[Range 1].[How Many Bedrooms?]" caption="How Many Bedrooms?" attribute="1" defaultMemberUniqueName="[Range 1].[How Many Bedrooms?].[All]" allUniqueName="[Range 1].[How Many Bedrooms?].[All]" dimensionUniqueName="[Range 1]" displayFolder="" count="0" memberValueDatatype="130" unbalanced="0"/>
    <cacheHierarchy uniqueName="[Range 1].[How many Bathrooms?]" caption="How many Bathrooms?" attribute="1" defaultMemberUniqueName="[Range 1].[How many Bathrooms?].[All]" allUniqueName="[Range 1].[How many Bathrooms?].[All]" dimensionUniqueName="[Range 1]" displayFolder="" count="0" memberValueDatatype="130" unbalanced="0"/>
    <cacheHierarchy uniqueName="[Range 1].[When was the Baths last upgraded?]" caption="When was the Baths last upgraded?" attribute="1" defaultMemberUniqueName="[Range 1].[When was the Baths last upgraded?].[All]" allUniqueName="[Range 1].[When was the Baths last upgraded?].[All]" dimensionUniqueName="[Range 1]" displayFolder="" count="0" memberValueDatatype="130" unbalanced="0"/>
    <cacheHierarchy uniqueName="[Range 1].[When was the Kitchen last upgraded?]" caption="When was the Kitchen last upgraded?" attribute="1" defaultMemberUniqueName="[Range 1].[When was the Kitchen last upgraded?].[All]" allUniqueName="[Range 1].[When was the Kitchen last upgraded?].[All]" dimensionUniqueName="[Range 1]" displayFolder="" count="0" memberValueDatatype="130" unbalanced="0"/>
    <cacheHierarchy uniqueName="[Range 1].[How old is the roof?]" caption="How old is the roof?" attribute="1" defaultMemberUniqueName="[Range 1].[How old is the roof?].[All]" allUniqueName="[Range 1].[How old is the roof?].[All]" dimensionUniqueName="[Range 1]" displayFolder="" count="0" memberValueDatatype="130" unbalanced="0"/>
    <cacheHierarchy uniqueName="[Range 1].[What's the general condition of the roof?]" caption="What's the general condition of the roof?" attribute="1" defaultMemberUniqueName="[Range 1].[What's the general condition of the roof?].[All]" allUniqueName="[Range 1].[What's the general condition of the roof?].[All]" dimensionUniqueName="[Range 1]" displayFolder="" count="0" memberValueDatatype="130" unbalanced="0"/>
    <cacheHierarchy uniqueName="[Range 1].[How old are the windows?]" caption="How old are the windows?" attribute="1" defaultMemberUniqueName="[Range 1].[How old are the windows?].[All]" allUniqueName="[Range 1].[How old are the windows?].[All]" dimensionUniqueName="[Range 1]" displayFolder="" count="0" memberValueDatatype="130" unbalanced="0"/>
    <cacheHierarchy uniqueName="[Range 1].[What's the general condition of the windows?]" caption="What's the general condition of the windows?" attribute="1" defaultMemberUniqueName="[Range 1].[What's the general condition of the windows?].[All]" allUniqueName="[Range 1].[What's the general condition of the windows?].[All]" dimensionUniqueName="[Range 1]" displayFolder="" count="0" memberValueDatatype="130" unbalanced="0"/>
    <cacheHierarchy uniqueName="[Range 1].[How old is the hot water heater?]" caption="How old is the hot water heater?" attribute="1" defaultMemberUniqueName="[Range 1].[How old is the hot water heater?].[All]" allUniqueName="[Range 1].[How old is the hot water heater?].[All]" dimensionUniqueName="[Range 1]" displayFolder="" count="0" memberValueDatatype="130" unbalanced="0"/>
    <cacheHierarchy uniqueName="[Range 1].[What's the condition of the hot water heater?]" caption="What's the condition of the hot water heater?" attribute="1" defaultMemberUniqueName="[Range 1].[What's the condition of the hot water heater?].[All]" allUniqueName="[Range 1].[What's the condition of the hot water heater?].[All]" dimensionUniqueName="[Range 1]" displayFolder="" count="0" memberValueDatatype="130" unbalanced="0"/>
    <cacheHierarchy uniqueName="[Range 1].[Central Air?]" caption="Central Air?" attribute="1" defaultMemberUniqueName="[Range 1].[Central Air?].[All]" allUniqueName="[Range 1].[Central Air?].[All]" dimensionUniqueName="[Range 1]" displayFolder="" count="0" memberValueDatatype="130" unbalanced="0"/>
    <cacheHierarchy uniqueName="[Range 1].[If Central Air &quot;Yes&quot;, what is the condition?]" caption="If Central Air &quot;Yes&quot;, what is the condition?" attribute="1" defaultMemberUniqueName="[Range 1].[If Central Air &quot;Yes&quot;, what is the condition?].[All]" allUniqueName="[Range 1].[If Central Air &quot;Yes&quot;, what is the condition?].[All]" dimensionUniqueName="[Range 1]" displayFolder="" count="0" memberValueDatatype="130" unbalanced="0"/>
    <cacheHierarchy uniqueName="[Range 1].[Major Issue Check]" caption="Major Issue Check" attribute="1" defaultMemberUniqueName="[Range 1].[Major Issue Check].[All]" allUniqueName="[Range 1].[Major Issue Check].[All]" dimensionUniqueName="[Range 1]" displayFolder="" count="0" memberValueDatatype="130" unbalanced="0"/>
    <cacheHierarchy uniqueName="[Range 1].[Is the basement finished?]" caption="Is the basement finished?" attribute="1" defaultMemberUniqueName="[Range 1].[Is the basement finished?].[All]" allUniqueName="[Range 1].[Is the basement finished?].[All]" dimensionUniqueName="[Range 1]" displayFolder="" count="0" memberValueDatatype="130" unbalanced="0"/>
    <cacheHierarchy uniqueName="[Range 1].[Extra  Notes]" caption="Extra  Notes" attribute="1" defaultMemberUniqueName="[Range 1].[Extra  Notes].[All]" allUniqueName="[Range 1].[Extra  Notes].[All]" dimensionUniqueName="[Range 1]" displayFolder="" count="0" memberValueDatatype="130" unbalanced="0"/>
    <cacheHierarchy uniqueName="[Range 1].[What else needs repairs?]" caption="What else needs repairs?" attribute="1" defaultMemberUniqueName="[Range 1].[What else needs repairs?].[All]" allUniqueName="[Range 1].[What else needs repairs?].[All]" dimensionUniqueName="[Range 1]" displayFolder="" count="0" memberValueDatatype="130" unbalanced="0"/>
    <cacheHierarchy uniqueName="[Range 1].[Has there been any other recent Upgrades?]" caption="Has there been any other recent Upgrades?" attribute="1" defaultMemberUniqueName="[Range 1].[Has there been any other recent Upgrades?].[All]" allUniqueName="[Range 1].[Has there been any other recent Upgrades?].[All]" dimensionUniqueName="[Range 1]" displayFolder="" count="0" memberValueDatatype="130" unbalanced="0"/>
    <cacheHierarchy uniqueName="[Range 1].[After Call Works]" caption="After Call Works" attribute="1" defaultMemberUniqueName="[Range 1].[After Call Works].[All]" allUniqueName="[Range 1].[After Call Works].[All]" dimensionUniqueName="[Range 1]" displayFolder="" count="0" memberValueDatatype="130" unbalanced="0"/>
    <cacheHierarchy uniqueName="[Range 1].[Who is the Owner/Decision Maker?]" caption="Who is the Owner/Decision Maker?" attribute="1" defaultMemberUniqueName="[Range 1].[Who is the Owner/Decision Maker?].[All]" allUniqueName="[Range 1].[Who is the Owner/Decision Maker?].[All]" dimensionUniqueName="[Range 1]" displayFolder="" count="0" memberValueDatatype="130" unbalanced="0"/>
    <cacheHierarchy uniqueName="[Range 1].[Why are you selling?]" caption="Why are you selling?" attribute="1" defaultMemberUniqueName="[Range 1].[Why are you selling?].[All]" allUniqueName="[Range 1].[Why are you selling?].[All]" dimensionUniqueName="[Range 1]" displayFolder="" count="0" memberValueDatatype="130" unbalanced="0"/>
    <cacheHierarchy uniqueName="[Range 1].[How long have you owned the property?]" caption="How long have you owned the property?" attribute="1" defaultMemberUniqueName="[Range 1].[How long have you owned the property?].[All]" allUniqueName="[Range 1].[How long have you owned the property?].[All]" dimensionUniqueName="[Range 1]" displayFolder="" count="0" memberValueDatatype="130" unbalanced="0"/>
    <cacheHierarchy uniqueName="[Range 1].[What is Your Asking Price? - amount]" caption="What is Your Asking Price? - amount" attribute="1" defaultMemberUniqueName="[Range 1].[What is Your Asking Price? - amount].[All]" allUniqueName="[Range 1].[What is Your Asking Price? - amount].[All]" dimensionUniqueName="[Range 1]" displayFolder="" count="0" memberValueDatatype="130" unbalanced="0"/>
    <cacheHierarchy uniqueName="[Range 1].[What is Your Asking Price? - currency]" caption="What is Your Asking Price? - currency" attribute="1" defaultMemberUniqueName="[Range 1].[What is Your Asking Price? - currency].[All]" allUniqueName="[Range 1].[What is Your Asking Price? - currency].[All]" dimensionUniqueName="[Range 1]" displayFolder="" count="0" memberValueDatatype="130" unbalanced="0"/>
    <cacheHierarchy uniqueName="[Range 1].[Price Range of the Property?]" caption="Price Range of the Property?" attribute="1" defaultMemberUniqueName="[Range 1].[Price Range of the Property?].[All]" allUniqueName="[Range 1].[Price Range of the Property?].[All]" dimensionUniqueName="[Range 1]" displayFolder="" count="0" memberValueDatatype="130" unbalanced="0"/>
    <cacheHierarchy uniqueName="[Range 1].[Is that a Negotiable Price?]" caption="Is that a Negotiable Price?" attribute="1" defaultMemberUniqueName="[Range 1].[Is that a Negotiable Price?].[All]" allUniqueName="[Range 1].[Is that a Negotiable Price?].[All]" dimensionUniqueName="[Range 1]" displayFolder="" count="0" memberValueDatatype="130" unbalanced="0"/>
    <cacheHierarchy uniqueName="[Range 1].[Lead Intake Calculator Price - amount]" caption="Lead Intake Calculator Price - amount" attribute="1" defaultMemberUniqueName="[Range 1].[Lead Intake Calculator Price - amount].[All]" allUniqueName="[Range 1].[Lead Intake Calculator Price - amount].[All]" dimensionUniqueName="[Range 1]" displayFolder="" count="0" memberValueDatatype="130" unbalanced="0"/>
    <cacheHierarchy uniqueName="[Range 1].[Lead Intake Calculator Price - currency]" caption="Lead Intake Calculator Price - currency" attribute="1" defaultMemberUniqueName="[Range 1].[Lead Intake Calculator Price - currency].[All]" allUniqueName="[Range 1].[Lead Intake Calculator Price - currency].[All]" dimensionUniqueName="[Range 1]" displayFolder="" count="0" memberValueDatatype="130" unbalanced="0"/>
    <cacheHierarchy uniqueName="[Range 1].[How did you come up with that value?]" caption="How did you come up with that value?" attribute="1" defaultMemberUniqueName="[Range 1].[How did you come up with that value?].[All]" allUniqueName="[Range 1].[How did you come up with that value?].[All]" dimensionUniqueName="[Range 1]" displayFolder="" count="0" memberValueDatatype="130" unbalanced="0"/>
    <cacheHierarchy uniqueName="[Range 1].[Mortgage Balance? - amount]" caption="Mortgage Balance? - amount" attribute="1" defaultMemberUniqueName="[Range 1].[Mortgage Balance? - amount].[All]" allUniqueName="[Range 1].[Mortgage Balance? - amount].[All]" dimensionUniqueName="[Range 1]" displayFolder="" count="0" memberValueDatatype="130" unbalanced="0"/>
    <cacheHierarchy uniqueName="[Range 1].[Mortgage Balance? - currency]" caption="Mortgage Balance? - currency" attribute="1" defaultMemberUniqueName="[Range 1].[Mortgage Balance? - currency].[All]" allUniqueName="[Range 1].[Mortgage Balance? - currency].[All]" dimensionUniqueName="[Range 1]" displayFolder="" count="0" memberValueDatatype="130" unbalanced="0"/>
    <cacheHierarchy uniqueName="[Range 1].[Mortgage Balance Percentage]" caption="Mortgage Balance Percentage" attribute="1" defaultMemberUniqueName="[Range 1].[Mortgage Balance Percentage].[All]" allUniqueName="[Range 1].[Mortgage Balance Percentage].[All]" dimensionUniqueName="[Range 1]" displayFolder="" count="0" memberValueDatatype="130" unbalanced="0"/>
    <cacheHierarchy uniqueName="[Range 1].[Do You Have any Outstanding Liens or Violations?]" caption="Do You Have any Outstanding Liens or Violations?" attribute="1" defaultMemberUniqueName="[Range 1].[Do You Have any Outstanding Liens or Violations?].[All]" allUniqueName="[Range 1].[Do You Have any Outstanding Liens or Violations?].[All]" dimensionUniqueName="[Range 1]" displayFolder="" count="0" memberValueDatatype="130" unbalanced="0"/>
    <cacheHierarchy uniqueName="[Range 1].[Are You Working with a Realtor?]" caption="Are You Working with a Realtor?" attribute="1" defaultMemberUniqueName="[Range 1].[Are You Working with a Realtor?].[All]" allUniqueName="[Range 1].[Are You Working with a Realtor?].[All]" dimensionUniqueName="[Range 1]" displayFolder="" count="0" memberValueDatatype="130" unbalanced="0"/>
    <cacheHierarchy uniqueName="[Range 1].[What is Your Timeline to Sell?]" caption="What is Your Timeline to Sell?" attribute="1" defaultMemberUniqueName="[Range 1].[What is Your Timeline to Sell?].[All]" allUniqueName="[Range 1].[What is Your Timeline to Sell?].[All]" dimensionUniqueName="[Range 1]" displayFolder="" count="0" memberValueDatatype="130" unbalanced="0"/>
    <cacheHierarchy uniqueName="[Range 1].[Repair Category]" caption="Repair Category" attribute="1" defaultMemberUniqueName="[Range 1].[Repair Category].[All]" allUniqueName="[Range 1].[Repair Category].[All]" dimensionUniqueName="[Range 1]" displayFolder="" count="0" memberValueDatatype="130" unbalanced="0"/>
    <cacheHierarchy uniqueName="[Range 1].[Occupancy]" caption="Occupancy" attribute="1" defaultMemberUniqueName="[Range 1].[Occupancy].[All]" allUniqueName="[Range 1].[Occupancy].[All]" dimensionUniqueName="[Range 1]" displayFolder="" count="0" memberValueDatatype="130" unbalanced="0"/>
    <cacheHierarchy uniqueName="[Range 1].[Do you Have any Referrals?]" caption="Do you Have any Referrals?" attribute="1" defaultMemberUniqueName="[Range 1].[Do you Have any Referrals?].[All]" allUniqueName="[Range 1].[Do you Have any Referrals?].[All]" dimensionUniqueName="[Range 1]" displayFolder="" count="0" memberValueDatatype="130" unbalanced="0"/>
    <cacheHierarchy uniqueName="[Range 1].[Motivation Count]" caption="Motivation Count" attribute="1" defaultMemberUniqueName="[Range 1].[Motivation Count].[All]" allUniqueName="[Range 1].[Motivation Count].[All]" dimensionUniqueName="[Range 1]" displayFolder="" count="0" memberValueDatatype="20" unbalanced="0"/>
    <cacheHierarchy uniqueName="[Range 1].[Stage History]" caption="Stage History" attribute="1" defaultMemberUniqueName="[Range 1].[Stage History].[All]" allUniqueName="[Range 1].[Stage History].[All]" dimensionUniqueName="[Range 1]" displayFolder="" count="0" memberValueDatatype="130" unbalanced="0"/>
    <cacheHierarchy uniqueName="[Range 1].[Stage Count]" caption="Stage Count" attribute="1" defaultMemberUniqueName="[Range 1].[Stage Count].[All]" allUniqueName="[Range 1].[Stage Count].[All]" dimensionUniqueName="[Range 1]" displayFolder="" count="0" memberValueDatatype="20" unbalanced="0"/>
    <cacheHierarchy uniqueName="[Range 1].[Rating: Motivation]" caption="Rating: Motivation" attribute="1" defaultMemberUniqueName="[Range 1].[Rating: Motivation].[All]" allUniqueName="[Range 1].[Rating: Motivation].[All]" dimensionUniqueName="[Range 1]" displayFolder="" count="0" memberValueDatatype="130" unbalanced="0"/>
    <cacheHierarchy uniqueName="[Range 1].[Rating: Location]" caption="Rating: Location" attribute="1" defaultMemberUniqueName="[Range 1].[Rating: Location].[All]" allUniqueName="[Range 1].[Rating: Location].[All]" dimensionUniqueName="[Range 1]" displayFolder="" count="0" memberValueDatatype="130" unbalanced="0"/>
    <cacheHierarchy uniqueName="[Range 1].[Rating: Property]" caption="Rating: Property" attribute="1" defaultMemberUniqueName="[Range 1].[Rating: Property].[All]" allUniqueName="[Range 1].[Rating: Property].[All]" dimensionUniqueName="[Range 1]" displayFolder="" count="0" memberValueDatatype="130" unbalanced="0"/>
    <cacheHierarchy uniqueName="[Range 1].[. 3]" caption=". 3" attribute="1" defaultMemberUniqueName="[Range 1].[. 3].[All]" allUniqueName="[Range 1].[. 3].[All]" dimensionUniqueName="[Range 1]" displayFolder="" count="0" memberValueDatatype="130" unbalanced="0"/>
    <cacheHierarchy uniqueName="[Range 1].[Nav Drips]" caption="Nav Drips" attribute="1" defaultMemberUniqueName="[Range 1].[Nav Drips].[All]" allUniqueName="[Range 1].[Nav Drips].[All]" dimensionUniqueName="[Range 1]" displayFolder="" count="0" memberValueDatatype="130" unbalanced="0"/>
    <cacheHierarchy uniqueName="[Range 1].[Drip Campaign]" caption="Drip Campaign" attribute="1" defaultMemberUniqueName="[Range 1].[Drip Campaign].[All]" allUniqueName="[Range 1].[Drip Campaign].[All]" dimensionUniqueName="[Range 1]" displayFolder="" count="0" memberValueDatatype="130" unbalanced="0"/>
    <cacheHierarchy uniqueName="[Range 1].[Sequence ID]" caption="Sequence ID" attribute="1" defaultMemberUniqueName="[Range 1].[Sequence ID].[All]" allUniqueName="[Range 1].[Sequence ID].[All]" dimensionUniqueName="[Range 1]" displayFolder="" count="0" memberValueDatatype="130" unbalanced="0"/>
    <cacheHierarchy uniqueName="[Range 1].[Sequence Start Date]" caption="Sequence Start Date" attribute="1" defaultMemberUniqueName="[Range 1].[Sequence Start Date].[All]" allUniqueName="[Range 1].[Sequence Start Date].[All]" dimensionUniqueName="[Range 1]" displayFolder="" count="0" memberValueDatatype="130" unbalanced="0"/>
    <cacheHierarchy uniqueName="[Range 1].[Sequence Run Date]" caption="Sequence Run Date" attribute="1" defaultMemberUniqueName="[Range 1].[Sequence Run Date].[All]" allUniqueName="[Range 1].[Sequence Run Date].[All]" dimensionUniqueName="[Range 1]" displayFolder="" count="0" memberValueDatatype="130" unbalanced="0"/>
    <cacheHierarchy uniqueName="[Range 1].[. 4]" caption=". 4" attribute="1" defaultMemberUniqueName="[Range 1].[. 4].[All]" allUniqueName="[Range 1].[. 4].[All]" dimensionUniqueName="[Range 1]" displayFolder="" count="0" memberValueDatatype="130" unbalanced="0"/>
    <cacheHierarchy uniqueName="[Range 1].[Nav Appointment]" caption="Nav Appointment" attribute="1" defaultMemberUniqueName="[Range 1].[Nav Appointment].[All]" allUniqueName="[Range 1].[Nav Appointment].[All]" dimensionUniqueName="[Range 1]" displayFolder="" count="0" memberValueDatatype="130" unbalanced="0"/>
    <cacheHierarchy uniqueName="[Range 1].[Appointments]" caption="Appointments" attribute="1" defaultMemberUniqueName="[Range 1].[Appointments].[All]" allUniqueName="[Range 1].[Appointments].[All]" dimensionUniqueName="[Range 1]" displayFolder="" count="0" memberValueDatatype="130" unbalanced="0"/>
    <cacheHierarchy uniqueName="[Range 1].[Date of Appointment - start]" caption="Date of Appointment - start" attribute="1" defaultMemberUniqueName="[Range 1].[Date of Appointment - start].[All]" allUniqueName="[Range 1].[Date of Appointment - start].[All]" dimensionUniqueName="[Range 1]" displayFolder="" count="0" memberValueDatatype="130" unbalanced="0"/>
    <cacheHierarchy uniqueName="[Range 1].[Date of Appointment - end]" caption="Date of Appointment - end" attribute="1" defaultMemberUniqueName="[Range 1].[Date of Appointment - end].[All]" allUniqueName="[Range 1].[Date of Appointment - end].[All]" dimensionUniqueName="[Range 1]" displayFolder="" count="0" memberValueDatatype="130" unbalanced="0"/>
    <cacheHierarchy uniqueName="[Range 1].[. 5]" caption=". 5" attribute="1" defaultMemberUniqueName="[Range 1].[. 5].[All]" allUniqueName="[Range 1].[. 5].[All]" dimensionUniqueName="[Range 1]" displayFolder="" count="0" memberValueDatatype="130" unbalanced="0"/>
    <cacheHierarchy uniqueName="[Range 1].[. 6]" caption=". 6" attribute="1" defaultMemberUniqueName="[Range 1].[. 6].[All]" allUniqueName="[Range 1].[. 6].[All]" dimensionUniqueName="[Range 1]" displayFolder="" count="0" memberValueDatatype="130" unbalanced="0"/>
    <cacheHierarchy uniqueName="[Range 1].[Nav Offers]" caption="Nav Offers" attribute="1" defaultMemberUniqueName="[Range 1].[Nav Offers].[All]" allUniqueName="[Range 1].[Nav Offers].[All]" dimensionUniqueName="[Range 1]" displayFolder="" count="0" memberValueDatatype="130" unbalanced="0"/>
    <cacheHierarchy uniqueName="[Range 1].[ARV - amount]" caption="ARV - amount" attribute="1" defaultMemberUniqueName="[Range 1].[ARV - amount].[All]" allUniqueName="[Range 1].[ARV - amount].[All]" dimensionUniqueName="[Range 1]" displayFolder="" count="0" memberValueDatatype="130" unbalanced="0"/>
    <cacheHierarchy uniqueName="[Range 1].[ARV - currency]" caption="ARV - currency" attribute="1" defaultMemberUniqueName="[Range 1].[ARV - currency].[All]" allUniqueName="[Range 1].[ARV - currency].[All]" dimensionUniqueName="[Range 1]" displayFolder="" count="0" memberValueDatatype="130" unbalanced="0"/>
    <cacheHierarchy uniqueName="[Range 1].[Living Area (Sq.Ft)]" caption="Living Area (Sq.Ft)" attribute="1" defaultMemberUniqueName="[Range 1].[Living Area (Sq.Ft)].[All]" allUniqueName="[Range 1].[Living Area (Sq.Ft)].[All]" dimensionUniqueName="[Range 1]" displayFolder="" count="0" memberValueDatatype="130" unbalanced="0"/>
    <cacheHierarchy uniqueName="[Range 1].[Comparables]" caption="Comparables" attribute="1" defaultMemberUniqueName="[Range 1].[Comparables].[All]" allUniqueName="[Range 1].[Comparables].[All]" dimensionUniqueName="[Range 1]" displayFolder="" count="0" memberValueDatatype="130" unbalanced="0"/>
    <cacheHierarchy uniqueName="[Range 1].[Repair Estimate - amount]" caption="Repair Estimate - amount" attribute="1" defaultMemberUniqueName="[Range 1].[Repair Estimate - amount].[All]" allUniqueName="[Range 1].[Repair Estimate - amount].[All]" dimensionUniqueName="[Range 1]" displayFolder="" count="0" memberValueDatatype="130" unbalanced="0"/>
    <cacheHierarchy uniqueName="[Range 1].[Repair Estimate - currency]" caption="Repair Estimate - currency" attribute="1" defaultMemberUniqueName="[Range 1].[Repair Estimate - currency].[All]" allUniqueName="[Range 1].[Repair Estimate - currency].[All]" dimensionUniqueName="[Range 1]" displayFolder="" count="0" memberValueDatatype="130" unbalanced="0"/>
    <cacheHierarchy uniqueName="[Range 1].[Suggested Buy Price]" caption="Suggested Buy Price" attribute="1" defaultMemberUniqueName="[Range 1].[Suggested Buy Price].[All]" allUniqueName="[Range 1].[Suggested Buy Price].[All]" dimensionUniqueName="[Range 1]" displayFolder="" count="0" memberValueDatatype="20" unbalanced="0"/>
    <cacheHierarchy uniqueName="[Range 1].[Transaction Type]" caption="Transaction Type" attribute="1" defaultMemberUniqueName="[Range 1].[Transaction Type].[All]" allUniqueName="[Range 1].[Transaction Type].[All]" dimensionUniqueName="[Range 1]" displayFolder="" count="0" memberValueDatatype="130" unbalanced="0"/>
    <cacheHierarchy uniqueName="[Range 1].[Max Allowable Offer]" caption="Max Allowable Offer" attribute="1" defaultMemberUniqueName="[Range 1].[Max Allowable Offer].[All]" allUniqueName="[Range 1].[Max Allowable Offer].[All]" dimensionUniqueName="[Range 1]" displayFolder="" count="0" memberValueDatatype="20" unbalanced="0"/>
    <cacheHierarchy uniqueName="[Range 1].[Max Allowable Offer (Manual) - amount]" caption="Max Allowable Offer (Manual) - amount" attribute="1" defaultMemberUniqueName="[Range 1].[Max Allowable Offer (Manual) - amount].[All]" allUniqueName="[Range 1].[Max Allowable Offer (Manual) - amount].[All]" dimensionUniqueName="[Range 1]" displayFolder="" count="0" memberValueDatatype="130" unbalanced="0"/>
    <cacheHierarchy uniqueName="[Range 1].[Max Allowable Offer (Manual) - currency]" caption="Max Allowable Offer (Manual) - currency" attribute="1" defaultMemberUniqueName="[Range 1].[Max Allowable Offer (Manual) - currency].[All]" allUniqueName="[Range 1].[Max Allowable Offer (Manual) - currency].[All]" dimensionUniqueName="[Range 1]" displayFolder="" count="0" memberValueDatatype="130" unbalanced="0"/>
    <cacheHierarchy uniqueName="[Range 1].[Starting Offer - amount]" caption="Starting Offer - amount" attribute="1" defaultMemberUniqueName="[Range 1].[Starting Offer - amount].[All]" allUniqueName="[Range 1].[Starting Offer - amount].[All]" dimensionUniqueName="[Range 1]" displayFolder="" count="0" memberValueDatatype="130" unbalanced="0"/>
    <cacheHierarchy uniqueName="[Range 1].[Starting Offer - currency]" caption="Starting Offer - currency" attribute="1" defaultMemberUniqueName="[Range 1].[Starting Offer - currency].[All]" allUniqueName="[Range 1].[Starting Offer - currency].[All]" dimensionUniqueName="[Range 1]" displayFolder="" count="0" memberValueDatatype="130" unbalanced="0"/>
    <cacheHierarchy uniqueName="[Range 1].[Amount Offered - amount]" caption="Amount Offered - amount" attribute="1" defaultMemberUniqueName="[Range 1].[Amount Offered - amount].[All]" allUniqueName="[Range 1].[Amount Offered - amount].[All]" dimensionUniqueName="[Range 1]" displayFolder="" count="0" memberValueDatatype="130" unbalanced="0"/>
    <cacheHierarchy uniqueName="[Range 1].[Amount Offered - currency]" caption="Amount Offered - currency" attribute="1" defaultMemberUniqueName="[Range 1].[Amount Offered - currency].[All]" allUniqueName="[Range 1].[Amount Offered - currency].[All]" dimensionUniqueName="[Range 1]" displayFolder="" count="0" memberValueDatatype="130" unbalanced="0"/>
    <cacheHierarchy uniqueName="[Range 1].[Offer Status]" caption="Offer Status" attribute="1" defaultMemberUniqueName="[Range 1].[Offer Status].[All]" allUniqueName="[Range 1].[Offer Status].[All]" dimensionUniqueName="[Range 1]" displayFolder="" count="0" memberValueDatatype="130" unbalanced="0"/>
    <cacheHierarchy uniqueName="[Range 1].[Date Offer was Made]" caption="Date Offer was Made" attribute="1" defaultMemberUniqueName="[Range 1].[Date Offer was Made].[All]" allUniqueName="[Range 1].[Date Offer was Made].[All]" dimensionUniqueName="[Range 1]" displayFolder="" count="0" memberValueDatatype="130" unbalanced="0"/>
    <cacheHierarchy uniqueName="[Range 1].[Projected Profit - amount]" caption="Projected Profit - amount" attribute="1" defaultMemberUniqueName="[Range 1].[Projected Profit - amount].[All]" allUniqueName="[Range 1].[Projected Profit - amount].[All]" dimensionUniqueName="[Range 1]" displayFolder="" count="0" memberValueDatatype="130" unbalanced="0"/>
    <cacheHierarchy uniqueName="[Range 1].[Projected Profit - currency]" caption="Projected Profit - currency" attribute="1" defaultMemberUniqueName="[Range 1].[Projected Profit - currency].[All]" allUniqueName="[Range 1].[Projected Profit - currency].[All]" dimensionUniqueName="[Range 1]" displayFolder="" count="0" memberValueDatatype="130" unbalanced="0"/>
    <cacheHierarchy uniqueName="[Range 1].[Estimated Date of Profit]" caption="Estimated Date of Profit" attribute="1" defaultMemberUniqueName="[Range 1].[Estimated Date of Profit].[All]" allUniqueName="[Range 1].[Estimated Date of Profit].[All]" dimensionUniqueName="[Range 1]" displayFolder="" count="0" memberValueDatatype="130" unbalanced="0"/>
    <cacheHierarchy uniqueName="[Range 1].[. 7]" caption=". 7" attribute="1" defaultMemberUniqueName="[Range 1].[. 7].[All]" allUniqueName="[Range 1].[. 7].[All]" dimensionUniqueName="[Range 1]" displayFolder="" count="0" memberValueDatatype="130" unbalanced="0"/>
    <cacheHierarchy uniqueName="[Range 1].[Nav Contract]" caption="Nav Contract" attribute="1" defaultMemberUniqueName="[Range 1].[Nav Contract].[All]" allUniqueName="[Range 1].[Nav Contract].[All]" dimensionUniqueName="[Range 1]" displayFolder="" count="0" memberValueDatatype="130" unbalanced="0"/>
    <cacheHierarchy uniqueName="[Range 1].[Template]" caption="Template" attribute="1" defaultMemberUniqueName="[Range 1].[Template].[All]" allUniqueName="[Range 1].[Template].[All]" dimensionUniqueName="[Range 1]" displayFolder="" count="0" memberValueDatatype="130" unbalanced="0"/>
    <cacheHierarchy uniqueName="[Range 1].[Contract Template Instructions]" caption="Contract Template Instructions" attribute="1" defaultMemberUniqueName="[Range 1].[Contract Template Instructions].[All]" allUniqueName="[Range 1].[Contract Template Instructions].[All]" dimensionUniqueName="[Range 1]" displayFolder="" count="0" memberValueDatatype="130" unbalanced="0"/>
    <cacheHierarchy uniqueName="[Range 1].[. 8]" caption=". 8" attribute="1" defaultMemberUniqueName="[Range 1].[. 8].[All]" allUniqueName="[Range 1].[. 8].[All]" dimensionUniqueName="[Range 1]" displayFolder="" count="0" memberValueDatatype="130" unbalanced="0"/>
    <cacheHierarchy uniqueName="[Range 1].[Seller Name]" caption="Seller Name" attribute="1" defaultMemberUniqueName="[Range 1].[Seller Name].[All]" allUniqueName="[Range 1].[Seller Name].[All]" dimensionUniqueName="[Range 1]" displayFolder="" count="0" memberValueDatatype="130" unbalanced="0"/>
    <cacheHierarchy uniqueName="[Range 1].[Seller Email - Work]" caption="Seller Email - Work" attribute="1" defaultMemberUniqueName="[Range 1].[Seller Email - Work].[All]" allUniqueName="[Range 1].[Seller Email - Work].[All]" dimensionUniqueName="[Range 1]" displayFolder="" count="0" memberValueDatatype="130" unbalanced="0"/>
    <cacheHierarchy uniqueName="[Range 1].[Seller Email - Home]" caption="Seller Email - Home" attribute="1" defaultMemberUniqueName="[Range 1].[Seller Email - Home].[All]" allUniqueName="[Range 1].[Seller Email - Home].[All]" dimensionUniqueName="[Range 1]" displayFolder="" count="0" memberValueDatatype="130" unbalanced="0"/>
    <cacheHierarchy uniqueName="[Range 1].[Seller Email - Other]" caption="Seller Email - Other" attribute="1" defaultMemberUniqueName="[Range 1].[Seller Email - Other].[All]" allUniqueName="[Range 1].[Seller Email - Other].[All]" dimensionUniqueName="[Range 1]" displayFolder="" count="0" memberValueDatatype="130" unbalanced="0"/>
    <cacheHierarchy uniqueName="[Range 1].[Seller Phone - Mobile]" caption="Seller Phone - Mobile" attribute="1" defaultMemberUniqueName="[Range 1].[Seller Phone - Mobile].[All]" allUniqueName="[Range 1].[Seller Phone - Mobile].[All]" dimensionUniqueName="[Range 1]" displayFolder="" count="0" memberValueDatatype="130" unbalanced="0"/>
    <cacheHierarchy uniqueName="[Range 1].[Seller Phone - Work]" caption="Seller Phone - Work" attribute="1" defaultMemberUniqueName="[Range 1].[Seller Phone - Work].[All]" allUniqueName="[Range 1].[Seller Phone - Work].[All]" dimensionUniqueName="[Range 1]" displayFolder="" count="0" memberValueDatatype="130" unbalanced="0"/>
    <cacheHierarchy uniqueName="[Range 1].[Seller Phone - Home]" caption="Seller Phone - Home" attribute="1" defaultMemberUniqueName="[Range 1].[Seller Phone - Home].[All]" allUniqueName="[Range 1].[Seller Phone - Home].[All]" dimensionUniqueName="[Range 1]" displayFolder="" count="0" memberValueDatatype="130" unbalanced="0"/>
    <cacheHierarchy uniqueName="[Range 1].[Seller Phone - Main]" caption="Seller Phone - Main" attribute="1" defaultMemberUniqueName="[Range 1].[Seller Phone - Main].[All]" allUniqueName="[Range 1].[Seller Phone - Main].[All]" dimensionUniqueName="[Range 1]" displayFolder="" count="0" memberValueDatatype="130" unbalanced="0"/>
    <cacheHierarchy uniqueName="[Range 1].[Seller Phone - Fax Work]" caption="Seller Phone - Fax Work" attribute="1" defaultMemberUniqueName="[Range 1].[Seller Phone - Fax Work].[All]" allUniqueName="[Range 1].[Seller Phone - Fax Work].[All]" dimensionUniqueName="[Range 1]" displayFolder="" count="0" memberValueDatatype="130" unbalanced="0"/>
    <cacheHierarchy uniqueName="[Range 1].[Seller Phone - Fax Private]" caption="Seller Phone - Fax Private" attribute="1" defaultMemberUniqueName="[Range 1].[Seller Phone - Fax Private].[All]" allUniqueName="[Range 1].[Seller Phone - Fax Private].[All]" dimensionUniqueName="[Range 1]" displayFolder="" count="0" memberValueDatatype="130" unbalanced="0"/>
    <cacheHierarchy uniqueName="[Range 1].[Seller Phone - Other]" caption="Seller Phone - Other" attribute="1" defaultMemberUniqueName="[Range 1].[Seller Phone - Other].[All]" allUniqueName="[Range 1].[Seller Phone - Other].[All]" dimensionUniqueName="[Range 1]" displayFolder="" count="0" memberValueDatatype="130" unbalanced="0"/>
    <cacheHierarchy uniqueName="[Range 1].[Seller Name 2]" caption="Seller Name 2" attribute="1" defaultMemberUniqueName="[Range 1].[Seller Name 2].[All]" allUniqueName="[Range 1].[Seller Name 2].[All]" dimensionUniqueName="[Range 1]" displayFolder="" count="0" memberValueDatatype="130" unbalanced="0"/>
    <cacheHierarchy uniqueName="[Range 1].[Seller Email 2 - Work]" caption="Seller Email 2 - Work" attribute="1" defaultMemberUniqueName="[Range 1].[Seller Email 2 - Work].[All]" allUniqueName="[Range 1].[Seller Email 2 - Work].[All]" dimensionUniqueName="[Range 1]" displayFolder="" count="0" memberValueDatatype="130" unbalanced="0"/>
    <cacheHierarchy uniqueName="[Range 1].[Seller Email 2 - Home]" caption="Seller Email 2 - Home" attribute="1" defaultMemberUniqueName="[Range 1].[Seller Email 2 - Home].[All]" allUniqueName="[Range 1].[Seller Email 2 - Home].[All]" dimensionUniqueName="[Range 1]" displayFolder="" count="0" memberValueDatatype="130" unbalanced="0"/>
    <cacheHierarchy uniqueName="[Range 1].[Seller Email 2 - Other]" caption="Seller Email 2 - Other" attribute="1" defaultMemberUniqueName="[Range 1].[Seller Email 2 - Other].[All]" allUniqueName="[Range 1].[Seller Email 2 - Other].[All]" dimensionUniqueName="[Range 1]" displayFolder="" count="0" memberValueDatatype="130" unbalanced="0"/>
    <cacheHierarchy uniqueName="[Range 1].[Seller Phone 2 - Mobile]" caption="Seller Phone 2 - Mobile" attribute="1" defaultMemberUniqueName="[Range 1].[Seller Phone 2 - Mobile].[All]" allUniqueName="[Range 1].[Seller Phone 2 - Mobile].[All]" dimensionUniqueName="[Range 1]" displayFolder="" count="0" memberValueDatatype="130" unbalanced="0"/>
    <cacheHierarchy uniqueName="[Range 1].[Seller Phone 2 - Work]" caption="Seller Phone 2 - Work" attribute="1" defaultMemberUniqueName="[Range 1].[Seller Phone 2 - Work].[All]" allUniqueName="[Range 1].[Seller Phone 2 - Work].[All]" dimensionUniqueName="[Range 1]" displayFolder="" count="0" memberValueDatatype="130" unbalanced="0"/>
    <cacheHierarchy uniqueName="[Range 1].[Seller Phone 2 - Home]" caption="Seller Phone 2 - Home" attribute="1" defaultMemberUniqueName="[Range 1].[Seller Phone 2 - Home].[All]" allUniqueName="[Range 1].[Seller Phone 2 - Home].[All]" dimensionUniqueName="[Range 1]" displayFolder="" count="0" memberValueDatatype="130" unbalanced="0"/>
    <cacheHierarchy uniqueName="[Range 1].[Seller Phone 2 - Main]" caption="Seller Phone 2 - Main" attribute="1" defaultMemberUniqueName="[Range 1].[Seller Phone 2 - Main].[All]" allUniqueName="[Range 1].[Seller Phone 2 - Main].[All]" dimensionUniqueName="[Range 1]" displayFolder="" count="0" memberValueDatatype="130" unbalanced="0"/>
    <cacheHierarchy uniqueName="[Range 1].[Seller Phone 2 - Fax Work]" caption="Seller Phone 2 - Fax Work" attribute="1" defaultMemberUniqueName="[Range 1].[Seller Phone 2 - Fax Work].[All]" allUniqueName="[Range 1].[Seller Phone 2 - Fax Work].[All]" dimensionUniqueName="[Range 1]" displayFolder="" count="0" memberValueDatatype="130" unbalanced="0"/>
    <cacheHierarchy uniqueName="[Range 1].[Seller Phone 2 - Fax Private]" caption="Seller Phone 2 - Fax Private" attribute="1" defaultMemberUniqueName="[Range 1].[Seller Phone 2 - Fax Private].[All]" allUniqueName="[Range 1].[Seller Phone 2 - Fax Private].[All]" dimensionUniqueName="[Range 1]" displayFolder="" count="0" memberValueDatatype="130" unbalanced="0"/>
    <cacheHierarchy uniqueName="[Range 1].[Seller Phone 2 - Other]" caption="Seller Phone 2 - Other" attribute="1" defaultMemberUniqueName="[Range 1].[Seller Phone 2 - Other].[All]" allUniqueName="[Range 1].[Seller Phone 2 - Other].[All]" dimensionUniqueName="[Range 1]" displayFolder="" count="0" memberValueDatatype="130" unbalanced="0"/>
    <cacheHierarchy uniqueName="[Range 1].[Seller Mailing Address]" caption="Seller Mailing Address" attribute="1" defaultMemberUniqueName="[Range 1].[Seller Mailing Address].[All]" allUniqueName="[Range 1].[Seller Mailing Address].[All]" dimensionUniqueName="[Range 1]" displayFolder="" count="0" memberValueDatatype="130" unbalanced="0"/>
    <cacheHierarchy uniqueName="[Range 1].[Buyer's Name]" caption="Buyer's Name" attribute="1" defaultMemberUniqueName="[Range 1].[Buyer's Name].[All]" allUniqueName="[Range 1].[Buyer's Name].[All]" dimensionUniqueName="[Range 1]" displayFolder="" count="0" memberValueDatatype="130" unbalanced="0"/>
    <cacheHierarchy uniqueName="[Range 1].[County]" caption="County" attribute="1" defaultMemberUniqueName="[Range 1].[County].[All]" allUniqueName="[Range 1].[County].[All]" dimensionUniqueName="[Range 1]" displayFolder="" count="0" memberValueDatatype="130" unbalanced="0"/>
    <cacheHierarchy uniqueName="[Range 1].[Tax ID]" caption="Tax ID" attribute="1" defaultMemberUniqueName="[Range 1].[Tax ID].[All]" allUniqueName="[Range 1].[Tax ID].[All]" dimensionUniqueName="[Range 1]" displayFolder="" count="0" memberValueDatatype="130" unbalanced="0"/>
    <cacheHierarchy uniqueName="[Range 1].[Legal Description]" caption="Legal Description" attribute="1" defaultMemberUniqueName="[Range 1].[Legal Description].[All]" allUniqueName="[Range 1].[Legal Description].[All]" dimensionUniqueName="[Range 1]" displayFolder="" count="0" memberValueDatatype="130" unbalanced="0"/>
    <cacheHierarchy uniqueName="[Range 1].[Offer - amount]" caption="Offer - amount" attribute="1" defaultMemberUniqueName="[Range 1].[Offer - amount].[All]" allUniqueName="[Range 1].[Offer - amount].[All]" dimensionUniqueName="[Range 1]" displayFolder="" count="0" memberValueDatatype="130" unbalanced="0"/>
    <cacheHierarchy uniqueName="[Range 1].[Offer - currency]" caption="Offer - currency" attribute="1" defaultMemberUniqueName="[Range 1].[Offer - currency].[All]" allUniqueName="[Range 1].[Offer - currency].[All]" dimensionUniqueName="[Range 1]" displayFolder="" count="0" memberValueDatatype="130" unbalanced="0"/>
    <cacheHierarchy uniqueName="[Range 1].[Purchase Price - amount]" caption="Purchase Price - amount" attribute="1" defaultMemberUniqueName="[Range 1].[Purchase Price - amount].[All]" allUniqueName="[Range 1].[Purchase Price - amount].[All]" dimensionUniqueName="[Range 1]" displayFolder="" count="0" memberValueDatatype="130" unbalanced="0"/>
    <cacheHierarchy uniqueName="[Range 1].[Purchase Price - currency]" caption="Purchase Price - currency" attribute="1" defaultMemberUniqueName="[Range 1].[Purchase Price - currency].[All]" allUniqueName="[Range 1].[Purchase Price - currency].[All]" dimensionUniqueName="[Range 1]" displayFolder="" count="0" memberValueDatatype="130" unbalanced="0"/>
    <cacheHierarchy uniqueName="[Range 1].[Earnest Money - amount]" caption="Earnest Money - amount" attribute="1" defaultMemberUniqueName="[Range 1].[Earnest Money - amount].[All]" allUniqueName="[Range 1].[Earnest Money - amount].[All]" dimensionUniqueName="[Range 1]" displayFolder="" count="0" memberValueDatatype="130" unbalanced="0"/>
    <cacheHierarchy uniqueName="[Range 1].[Earnest Money - currency]" caption="Earnest Money - currency" attribute="1" defaultMemberUniqueName="[Range 1].[Earnest Money - currency].[All]" allUniqueName="[Range 1].[Earnest Money - currency].[All]" dimensionUniqueName="[Range 1]" displayFolder="" count="0" memberValueDatatype="130" unbalanced="0"/>
    <cacheHierarchy uniqueName="[Range 1].[Closing Days from Today]" caption="Closing Days from Today" attribute="1" defaultMemberUniqueName="[Range 1].[Closing Days from Today].[All]" allUniqueName="[Range 1].[Closing Days from Today].[All]" dimensionUniqueName="[Range 1]" displayFolder="" count="0" memberValueDatatype="130" unbalanced="0"/>
    <cacheHierarchy uniqueName="[Range 1].[Option Period]" caption="Option Period" attribute="1" defaultMemberUniqueName="[Range 1].[Option Period].[All]" allUniqueName="[Range 1].[Option Period].[All]" dimensionUniqueName="[Range 1]" displayFolder="" count="0" memberValueDatatype="130" unbalanced="0"/>
    <cacheHierarchy uniqueName="[Range 1].[Effective Date]" caption="Effective Date" attribute="1" defaultMemberUniqueName="[Range 1].[Effective Date].[All]" allUniqueName="[Range 1].[Effective Date].[All]" dimensionUniqueName="[Range 1]" displayFolder="" count="0" memberValueDatatype="130" unbalanced="0"/>
    <cacheHierarchy uniqueName="[Range 1].[Closing Date]" caption="Closing Date" attribute="1" defaultMemberUniqueName="[Range 1].[Closing Date].[All]" allUniqueName="[Range 1].[Closing Date].[All]" dimensionUniqueName="[Range 1]" displayFolder="" count="0" memberValueDatatype="130" unbalanced="0"/>
    <cacheHierarchy uniqueName="[Range 1].[Title Company]" caption="Title Company" attribute="1" defaultMemberUniqueName="[Range 1].[Title Company].[All]" allUniqueName="[Range 1].[Title Company].[All]" dimensionUniqueName="[Range 1]" displayFolder="" count="0" memberValueDatatype="130" unbalanced="0"/>
    <cacheHierarchy uniqueName="[Range 1].[Escrow Officer]" caption="Escrow Officer" attribute="1" defaultMemberUniqueName="[Range 1].[Escrow Officer].[All]" allUniqueName="[Range 1].[Escrow Officer].[All]" dimensionUniqueName="[Range 1]" displayFolder="" count="0" memberValueDatatype="130" unbalanced="0"/>
    <cacheHierarchy uniqueName="[Range 1].[Escrow officer's Email]" caption="Escrow officer's Email" attribute="1" defaultMemberUniqueName="[Range 1].[Escrow officer's Email].[All]" allUniqueName="[Range 1].[Escrow officer's Email].[All]" dimensionUniqueName="[Range 1]" displayFolder="" count="0" memberValueDatatype="130" unbalanced="0"/>
    <cacheHierarchy uniqueName="[Range 1].[Title Company Phone Number]" caption="Title Company Phone Number" attribute="1" defaultMemberUniqueName="[Range 1].[Title Company Phone Number].[All]" allUniqueName="[Range 1].[Title Company Phone Number].[All]" dimensionUniqueName="[Range 1]" displayFolder="" count="0" memberValueDatatype="130" unbalanced="0"/>
    <cacheHierarchy uniqueName="[Range 1].[Escrow Officer's Phone Number]" caption="Escrow Officer's Phone Number" attribute="1" defaultMemberUniqueName="[Range 1].[Escrow Officer's Phone Number].[All]" allUniqueName="[Range 1].[Escrow Officer's Phone Number].[All]" dimensionUniqueName="[Range 1]" displayFolder="" count="0" memberValueDatatype="130" unbalanced="0"/>
    <cacheHierarchy uniqueName="[Range 1].[Special Provisions]" caption="Special Provisions" attribute="1" defaultMemberUniqueName="[Range 1].[Special Provisions].[All]" allUniqueName="[Range 1].[Special Provisions].[All]" dimensionUniqueName="[Range 1]" displayFolder="" count="0" memberValueDatatype="130" unbalanced="0"/>
    <cacheHierarchy uniqueName="[Range 1].[Action]" caption="Action" attribute="1" defaultMemberUniqueName="[Range 1].[Action].[All]" allUniqueName="[Range 1].[Action].[All]" dimensionUniqueName="[Range 1]" displayFolder="" count="0" memberValueDatatype="130" unbalanced="0"/>
    <cacheHierarchy uniqueName="[Range 1].[. 9]" caption=". 9" attribute="1" defaultMemberUniqueName="[Range 1].[. 9].[All]" allUniqueName="[Range 1].[. 9].[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Ethnicity]" caption="Ethnicity" attribute="1" defaultMemberUniqueName="[Range 1].[Ethnicity].[All]" allUniqueName="[Range 1].[Ethnicity].[All]" dimensionUniqueName="[Range 1]" displayFolder="" count="0" memberValueDatatype="130" unbalanced="0"/>
    <cacheHierarchy uniqueName="[Range 1].[Household Size]" caption="Household Size" attribute="1" defaultMemberUniqueName="[Range 1].[Household Size].[All]" allUniqueName="[Range 1].[Household Size].[All]" dimensionUniqueName="[Range 1]" displayFolder="" count="0" memberValueDatatype="130" unbalanced="0"/>
    <cacheHierarchy uniqueName="[Range 1].[Estimated Net Worth - amount]" caption="Estimated Net Worth - amount" attribute="1" defaultMemberUniqueName="[Range 1].[Estimated Net Worth - amount].[All]" allUniqueName="[Range 1].[Estimated Net Worth - amount].[All]" dimensionUniqueName="[Range 1]" displayFolder="" count="0" memberValueDatatype="130" unbalanced="0"/>
    <cacheHierarchy uniqueName="[Range 1].[Estimated Net Worth - currency]" caption="Estimated Net Worth - currency" attribute="1" defaultMemberUniqueName="[Range 1].[Estimated Net Worth - currency].[All]" allUniqueName="[Range 1].[Estimated Net Worth - currency].[All]" dimensionUniqueName="[Range 1]" displayFolder="" count="0" memberValueDatatype="130" unbalanced="0"/>
    <cacheHierarchy uniqueName="[Range 1].[Estimated Income - amount]" caption="Estimated Income - amount" attribute="1" defaultMemberUniqueName="[Range 1].[Estimated Income - amount].[All]" allUniqueName="[Range 1].[Estimated Income - amount].[All]" dimensionUniqueName="[Range 1]" displayFolder="" count="0" memberValueDatatype="130" unbalanced="0"/>
    <cacheHierarchy uniqueName="[Range 1].[Estimated Income - currency]" caption="Estimated Income - currency" attribute="1" defaultMemberUniqueName="[Range 1].[Estimated Income - currency].[All]" allUniqueName="[Range 1].[Estimated Income - currency].[All]" dimensionUniqueName="[Range 1]" displayFolder="" count="0" memberValueDatatype="130" unbalanced="0"/>
    <cacheHierarchy uniqueName="[Range 1].[Occupation]" caption="Occupation" attribute="1" defaultMemberUniqueName="[Range 1].[Occupation].[All]" allUniqueName="[Range 1].[Occupation].[All]" dimensionUniqueName="[Range 1]" displayFolder="" count="0"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Deceased]" caption="Deceased" attribute="1" defaultMemberUniqueName="[Range 1].[Deceased].[All]" allUniqueName="[Range 1].[Deceased].[All]" dimensionUniqueName="[Range 1]" displayFolder="" count="0" memberValueDatatype="130" unbalanced="0"/>
    <cacheHierarchy uniqueName="[Range 1].[Education]" caption="Education" attribute="1" defaultMemberUniqueName="[Range 1].[Education].[All]" allUniqueName="[Range 1].[Education].[All]" dimensionUniqueName="[Range 1]" displayFolder="" count="0" memberValueDatatype="130" unbalanced="0"/>
    <cacheHierarchy uniqueName="[Range 1].[How Did You Hear About Us?]" caption="How Did You Hear About Us?" attribute="1" defaultMemberUniqueName="[Range 1].[How Did You Hear About Us?].[All]" allUniqueName="[Range 1].[How Did You Hear About Us?].[All]" dimensionUniqueName="[Range 1]" displayFolder="" count="0" memberValueDatatype="130" unbalanced="0"/>
    <cacheHierarchy uniqueName="[Range 1].[Tracking Number]" caption="Tracking Number" attribute="1" defaultMemberUniqueName="[Range 1].[Tracking Number].[All]" allUniqueName="[Range 1].[Tracking Number].[All]" dimensionUniqueName="[Range 1]" displayFolder="" count="0" memberValueDatatype="130" unbalanced="0"/>
    <cacheHierarchy uniqueName="[Range 1].[Nav End]" caption="Nav End" attribute="1" defaultMemberUniqueName="[Range 1].[Nav End].[All]" allUniqueName="[Range 1].[Nav End].[All]" dimensionUniqueName="[Range 1]" displayFolder="" count="0" memberValueDatatype="130" unbalanced="0"/>
    <cacheHierarchy uniqueName="[Range 1].[Send Email]" caption="Send Email" attribute="1" defaultMemberUniqueName="[Range 1].[Send Email].[All]" allUniqueName="[Range 1].[Send Email].[All]" dimensionUniqueName="[Range 1]" displayFolder="" count="0" memberValueDatatype="130" unbalanced="0"/>
    <cacheHierarchy uniqueName="[Range 1].[Link_to_seller]" caption="Link_to_seller" attribute="1" defaultMemberUniqueName="[Range 1].[Link_to_seller].[All]" allUniqueName="[Range 1].[Link_to_seller].[All]" dimensionUniqueName="[Range 1]" displayFolder="" count="0" memberValueDatatype="130" unbalanced="0"/>
    <cacheHierarchy uniqueName="[Range 1].[Channel Type]" caption="Channel Type" attribute="1" defaultMemberUniqueName="[Range 1].[Channel Type].[All]" allUniqueName="[Range 1].[Channel Type].[All]" dimensionUniqueName="[Range 1]" displayFolder="" count="0" memberValueDatatype="130" unbalanced="0"/>
    <cacheHierarchy uniqueName="[Range 1].[Closing File]" caption="Closing File" attribute="1" defaultMemberUniqueName="[Range 1].[Closing File].[All]" allUniqueName="[Range 1].[Closing File].[All]" dimensionUniqueName="[Range 1]" displayFolder="" count="0" memberValueDatatype="130" unbalanced="0"/>
    <cacheHierarchy uniqueName="[Range 1].[Google Street View]" caption="Google Street View" attribute="1" defaultMemberUniqueName="[Range 1].[Google Street View].[All]" allUniqueName="[Range 1].[Google Street View].[All]" dimensionUniqueName="[Range 1]" displayFolder="" count="0" memberValueDatatype="130" unbalanced="0"/>
    <cacheHierarchy uniqueName="[Range 1].[Campaign 2]" caption="Campaign 2" attribute="1" defaultMemberUniqueName="[Range 1].[Campaign 2].[All]" allUniqueName="[Range 1].[Campaign 2].[All]" dimensionUniqueName="[Range 1]" displayFolder="" count="0" memberValueDatatype="130" unbalanced="0"/>
    <cacheHierarchy uniqueName="[Range 1].[Lead Resp from Referrals]" caption="Lead Resp from Referrals" attribute="1" defaultMemberUniqueName="[Range 1].[Lead Resp from Referrals].[All]" allUniqueName="[Range 1].[Lead Resp from Referrals].[All]" dimensionUniqueName="[Range 1]" displayFolder="" count="0" memberValueDatatype="130" unbalanced="0"/>
    <cacheHierarchy uniqueName="[Range 1].[Seller Phone - for export - Mobile]" caption="Seller Phone - for export - Mobile" attribute="1" defaultMemberUniqueName="[Range 1].[Seller Phone - for export - Mobile].[All]" allUniqueName="[Range 1].[Seller Phone - for export - Mobile].[All]" dimensionUniqueName="[Range 1]" displayFolder="" count="0" memberValueDatatype="130" unbalanced="0"/>
    <cacheHierarchy uniqueName="[Range 1].[Seller Phone - for export - Work]" caption="Seller Phone - for export - Work" attribute="1" defaultMemberUniqueName="[Range 1].[Seller Phone - for export - Work].[All]" allUniqueName="[Range 1].[Seller Phone - for export - Work].[All]" dimensionUniqueName="[Range 1]" displayFolder="" count="0" memberValueDatatype="130" unbalanced="0"/>
    <cacheHierarchy uniqueName="[Range 1].[Seller Phone - for export - Home]" caption="Seller Phone - for export - Home" attribute="1" defaultMemberUniqueName="[Range 1].[Seller Phone - for export - Home].[All]" allUniqueName="[Range 1].[Seller Phone - for export - Home].[All]" dimensionUniqueName="[Range 1]" displayFolder="" count="0" memberValueDatatype="130" unbalanced="0"/>
    <cacheHierarchy uniqueName="[Range 1].[Seller Phone - for export - Main]" caption="Seller Phone - for export - Main" attribute="1" defaultMemberUniqueName="[Range 1].[Seller Phone - for export - Main].[All]" allUniqueName="[Range 1].[Seller Phone - for export - Main].[All]" dimensionUniqueName="[Range 1]" displayFolder="" count="0" memberValueDatatype="130" unbalanced="0"/>
    <cacheHierarchy uniqueName="[Range 1].[Seller Phone - for export - Fax Work]" caption="Seller Phone - for export - Fax Work" attribute="1" defaultMemberUniqueName="[Range 1].[Seller Phone - for export - Fax Work].[All]" allUniqueName="[Range 1].[Seller Phone - for export - Fax Work].[All]" dimensionUniqueName="[Range 1]" displayFolder="" count="0" memberValueDatatype="130" unbalanced="0"/>
    <cacheHierarchy uniqueName="[Range 1].[Seller Phone - for export - Fax Private]" caption="Seller Phone - for export - Fax Private" attribute="1" defaultMemberUniqueName="[Range 1].[Seller Phone - for export - Fax Private].[All]" allUniqueName="[Range 1].[Seller Phone - for export - Fax Private].[All]" dimensionUniqueName="[Range 1]" displayFolder="" count="0" memberValueDatatype="130" unbalanced="0"/>
    <cacheHierarchy uniqueName="[Range 1].[Seller Phone - for export - Other]" caption="Seller Phone - for export - Other" attribute="1" defaultMemberUniqueName="[Range 1].[Seller Phone - for export - Other].[All]" allUniqueName="[Range 1].[Seller Phone - for export - Other].[All]" dimensionUniqueName="[Range 1]" displayFolder="" count="0" memberValueDatatype="130" unbalanced="0"/>
    <cacheHierarchy uniqueName="[Range 1].[Seller Email - for export - Work]" caption="Seller Email - for export - Work" attribute="1" defaultMemberUniqueName="[Range 1].[Seller Email - for export - Work].[All]" allUniqueName="[Range 1].[Seller Email - for export - Work].[All]" dimensionUniqueName="[Range 1]" displayFolder="" count="0" memberValueDatatype="130" unbalanced="0"/>
    <cacheHierarchy uniqueName="[Range 1].[Seller Email - for export - Other]" caption="Seller Email - for export - Other" attribute="1" defaultMemberUniqueName="[Range 1].[Seller Email - for export - Other].[All]" allUniqueName="[Range 1].[Seller Email - for export - Other].[All]" dimensionUniqueName="[Range 1]" displayFolder="" count="0" memberValueDatatype="130" unbalanced="0"/>
    <cacheHierarchy uniqueName="[Range 1].[updated phone]" caption="updated phone" attribute="1" defaultMemberUniqueName="[Range 1].[updated phone].[All]" allUniqueName="[Range 1].[updated phone].[All]" dimensionUniqueName="[Range 1]" displayFolder="" count="0" memberValueDatatype="130" unbalanced="0"/>
    <cacheHierarchy uniqueName="[Range 1].[has Next Follow-Up]" caption="has Next Follow-Up" attribute="1" defaultMemberUniqueName="[Range 1].[has Next Follow-Up].[All]" allUniqueName="[Range 1].[has Next Follow-Up].[All]" dimensionUniqueName="[Range 1]" displayFolder="" count="0" memberValueDatatype="20" unbalanced="0"/>
    <cacheHierarchy uniqueName="[Range 1].[has Last Contact Made]" caption="has Last Contact Made" attribute="1" defaultMemberUniqueName="[Range 1].[has Last Contact Made].[All]" allUniqueName="[Range 1].[has Last Contact Made].[All]" dimensionUniqueName="[Range 1]" displayFolder="" count="0" memberValueDatatype="20" unbalanced="0"/>
    <cacheHierarchy uniqueName="[Range 1].[Pictures]" caption="Pictures" attribute="1" defaultMemberUniqueName="[Range 1].[Pictures].[All]" allUniqueName="[Range 1].[Pictures].[All]" dimensionUniqueName="[Range 1]" displayFolder="" count="0" memberValueDatatype="130" unbalanced="0"/>
    <cacheHierarchy uniqueName="[Range 1].[Tags]" caption="Tags" attribute="1" defaultMemberUniqueName="[Range 1].[Tags].[All]" allUniqueName="[Range 1].[Tags].[All]" dimensionUniqueName="[Range 1]" displayFolder="" count="0" memberValueDatatype="130" unbalanced="0"/>
    <cacheHierarchy uniqueName="[Table1].[Unique ID]" caption="Unique ID" attribute="1" defaultMemberUniqueName="[Table1].[Unique ID].[All]" allUniqueName="[Table1].[Unique ID].[All]" dimensionUniqueName="[Table1]" displayFolder="" count="0" memberValueDatatype="130" unbalanced="0"/>
    <cacheHierarchy uniqueName="[Table1].[Created on]" caption="Created on" attribute="1" time="1" defaultMemberUniqueName="[Table1].[Created on].[All]" allUniqueName="[Table1].[Created on].[All]" dimensionUniqueName="[Table1]" displayFolder="" count="0" memberValueDatatype="7" unbalanced="0"/>
    <cacheHierarchy uniqueName="[Table1].[Channel]" caption="Channel" attribute="1" defaultMemberUniqueName="[Table1].[Channel].[All]" allUniqueName="[Table1].[Channel].[All]" dimensionUniqueName="[Table1]" displayFolder="" count="0" memberValueDatatype="130" unbalanced="0"/>
    <cacheHierarchy uniqueName="[Table1].[Common Contacts in Both Tables]" caption="Common Contacts in Both Tables" attribute="1" defaultMemberUniqueName="[Table1].[Common Contacts in Both Tables].[All]" allUniqueName="[Table1].[Common Contacts in Both Tables].[All]" dimensionUniqueName="[Table1]" displayFolder="" count="0" memberValueDatatype="130" unbalanced="0"/>
    <cacheHierarchy uniqueName="[Table1].[Seller Lead]" caption="Seller Lead" attribute="1" defaultMemberUniqueName="[Table1].[Seller Lead].[All]" allUniqueName="[Table1].[Seller Lead].[All]" dimensionUniqueName="[Table1]" displayFolder="" count="0" memberValueDatatype="130" unbalanced="0"/>
    <cacheHierarchy uniqueName="[Table1].[Contacts]" caption="Contacts" attribute="1" defaultMemberUniqueName="[Table1].[Contacts].[All]" allUniqueName="[Table1].[Contacts].[All]" dimensionUniqueName="[Table1]" displayFolder="" count="0" memberValueDatatype="130" unbalanced="0"/>
    <cacheHierarchy uniqueName="[Table1].[Summary]" caption="Summary" attribute="1" defaultMemberUniqueName="[Table1].[Summary].[All]" allUniqueName="[Table1].[Summary].[All]" dimensionUniqueName="[Table1]" displayFolder="" count="0" memberValueDatatype="130" unbalanced="0"/>
    <cacheHierarchy uniqueName="[Table1].[Summary No.]" caption="Summary No." attribute="1" time="1" defaultMemberUniqueName="[Table1].[Summary No.].[All]" allUniqueName="[Table1].[Summary No.].[All]" dimensionUniqueName="[Table1]" displayFolder="" count="0" memberValueDatatype="7" unbalanced="0"/>
    <cacheHierarchy uniqueName="[Table1].[Summary duration in minutes]" caption="Summary duration in minutes" attribute="1" defaultMemberUniqueName="[Table1].[Summary duration in minutes].[All]" allUniqueName="[Table1].[Summary duration in minutes].[All]" dimensionUniqueName="[Table1]" displayFolder="" count="0" memberValueDatatype="5" unbalanced="0"/>
    <cacheHierarchy uniqueName="[Table1].[Call ID]" caption="Call ID" attribute="1" defaultMemberUniqueName="[Table1].[Call ID].[All]" allUniqueName="[Table1].[Call ID].[All]" dimensionUniqueName="[Table1]" displayFolder="" count="0" memberValueDatatype="130" unbalanced="0"/>
    <cacheHierarchy uniqueName="[Table1].[smrtPhone Number]" caption="smrtPhone Number" attribute="1" defaultMemberUniqueName="[Table1].[smrtPhone Number].[All]" allUniqueName="[Table1].[smrtPhone Number].[All]" dimensionUniqueName="[Table1]" displayFolder="" count="0" memberValueDatatype="130" unbalanced="0"/>
    <cacheHierarchy uniqueName="[Table1].[Contact Number - Main]" caption="Contact Number - Main" attribute="1" defaultMemberUniqueName="[Table1].[Contact Number - Main].[All]" allUniqueName="[Table1].[Contact Number - Main].[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Inbound Status]" caption="Inbound Status" attribute="1" defaultMemberUniqueName="[Table1].[Inbound Status].[All]" allUniqueName="[Table1].[Inbound Status].[All]" dimensionUniqueName="[Table1]" displayFolder="" count="0" memberValueDatatype="130" unbalanced="0"/>
    <cacheHierarchy uniqueName="[Table1].[Outbound Status]" caption="Outbound Status" attribute="1" defaultMemberUniqueName="[Table1].[Outbound Status].[All]" allUniqueName="[Table1].[Outbound Status].[All]" dimensionUniqueName="[Table1]" displayFolder="" count="0" memberValueDatatype="130" unbalanced="0"/>
    <cacheHierarchy uniqueName="[Table1].[Duration(Call Length)]" caption="Duration(Call Length)" attribute="1" time="1" defaultMemberUniqueName="[Table1].[Duration(Call Length)].[All]" allUniqueName="[Table1].[Duration(Call Length)].[All]" dimensionUniqueName="[Table1]" displayFolder="" count="0" memberValueDatatype="7" unbalanced="0"/>
    <cacheHierarchy uniqueName="[Table1].[Duration in Minutes]" caption="Duration in Minutes" attribute="1" defaultMemberUniqueName="[Table1].[Duration in Minutes].[All]" allUniqueName="[Table1].[Duration in Minutes].[All]" dimensionUniqueName="[Table1]" displayFolder="" count="0" memberValueDatatype="5" unbalanced="0"/>
    <cacheHierarchy uniqueName="[Table1].[Stage Of Contacts]" caption="Stage Of Contacts" attribute="1" defaultMemberUniqueName="[Table1].[Stage Of Contacts].[All]" allUniqueName="[Table1].[Stage Of Contacts].[All]" dimensionUniqueName="[Table1]" displayFolder="" count="0" memberValueDatatype="130" unbalanced="0"/>
    <cacheHierarchy uniqueName="[Table1].[Call Owner - name]" caption="Call Owner - name" attribute="1" defaultMemberUniqueName="[Table1].[Call Owner - name].[All]" allUniqueName="[Table1].[Call Owner - name].[All]" dimensionUniqueName="[Table1]" displayFolder="" count="0" memberValueDatatype="130" unbalanced="0"/>
    <cacheHierarchy uniqueName="[Table1].[Call Owner - mail]" caption="Call Owner - mail" attribute="1" defaultMemberUniqueName="[Table1].[Call Owner - mail].[All]" allUniqueName="[Table1].[Call Owner - mail].[All]" dimensionUniqueName="[Table1]" displayFolder="" count="0" memberValueDatatype="130" unbalanced="0"/>
    <cacheHierarchy uniqueName="[Table1].[Link_to_communication]" caption="Link_to_communication" attribute="1" defaultMemberUniqueName="[Table1].[Link_to_communication].[All]" allUniqueName="[Table1].[Link_to_communication].[All]" dimensionUniqueName="[Table1]" displayFolder="" count="0" memberValueDatatype="130" unbalanced="0"/>
    <cacheHierarchy uniqueName="[Table1].[Creation Date]" caption="Creation Date" attribute="1" defaultMemberUniqueName="[Table1].[Creation Date].[All]" allUniqueName="[Table1].[Creation Date].[All]" dimensionUniqueName="[Table1]" displayFolder="" count="0" memberValueDatatype="130" unbalanced="0"/>
    <cacheHierarchy uniqueName="[Table1].[Link to Recording]" caption="Link to Recording" attribute="1" defaultMemberUniqueName="[Table1].[Link to Recording].[All]" allUniqueName="[Table1].[Link to Recording].[All]" dimensionUniqueName="[Table1]" displayFolder="" count="0" memberValueDatatype="130" unbalanced="0"/>
    <cacheHierarchy uniqueName="[Table1].[Connect]" caption="Connect" attribute="1" defaultMemberUniqueName="[Table1].[Connect].[All]" allUniqueName="[Table1].[Connect].[All]" dimensionUniqueName="[Table1]" displayFolder="" count="0" memberValueDatatype="20" unbalanced="0"/>
    <cacheHierarchy uniqueName="[Table1].[Link To Email]" caption="Link To Email" attribute="1" defaultMemberUniqueName="[Table1].[Link To Email].[All]" allUniqueName="[Table1].[Link To Email].[All]" dimensionUniqueName="[Table1]" displayFolder="" count="0" memberValueDatatype="130" unbalanced="0"/>
    <cacheHierarchy uniqueName="[Table1].[Received/Not R]" caption="Received/Not R" attribute="1" defaultMemberUniqueName="[Table1].[Received/Not R].[All]" allUniqueName="[Table1].[Received/Not R].[All]" dimensionUniqueName="[Table1]" displayFolder="" count="0" memberValueDatatype="130" unbalanced="0"/>
    <cacheHierarchy uniqueName="[Table1].[Source Item ID]" caption="Source Item ID" attribute="1" defaultMemberUniqueName="[Table1].[Source Item ID].[All]" allUniqueName="[Table1].[Source Item ID].[All]" dimensionUniqueName="[Table1]" displayFolder="" count="0" memberValueDatatype="5"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uration in Minutes]" caption="Sum of Duration in Minutes" measure="1" displayFolder="" measureGroup="Table1" count="0" hidden="1">
      <extLst>
        <ext xmlns:x15="http://schemas.microsoft.com/office/spreadsheetml/2010/11/main" uri="{B97F6D7D-B522-45F9-BDA1-12C45D357490}">
          <x15:cacheHierarchy aggregatedColumn="444"/>
        </ext>
      </extLst>
    </cacheHierarchy>
    <cacheHierarchy uniqueName="[Measures].[Count of Duration in Minutes]" caption="Count of Duration in Minutes" measure="1" displayFolder="" measureGroup="Table1" count="0" hidden="1">
      <extLst>
        <ext xmlns:x15="http://schemas.microsoft.com/office/spreadsheetml/2010/11/main" uri="{B97F6D7D-B522-45F9-BDA1-12C45D357490}">
          <x15:cacheHierarchy aggregatedColumn="444"/>
        </ext>
      </extLst>
    </cacheHierarchy>
    <cacheHierarchy uniqueName="[Measures].[Count of Inbound Status]" caption="Count of Inbound Status" measure="1" displayFolder="" measureGroup="Table1" count="0" hidden="1">
      <extLst>
        <ext xmlns:x15="http://schemas.microsoft.com/office/spreadsheetml/2010/11/main" uri="{B97F6D7D-B522-45F9-BDA1-12C45D357490}">
          <x15:cacheHierarchy aggregatedColumn="441"/>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15"/>
        </ext>
      </extLst>
    </cacheHierarchy>
    <cacheHierarchy uniqueName="[Measures].[Sum of Call Counter]" caption="Sum of Call Counter" measure="1" displayFolder="" measureGroup="Range" count="0" hidden="1">
      <extLst>
        <ext xmlns:x15="http://schemas.microsoft.com/office/spreadsheetml/2010/11/main" uri="{B97F6D7D-B522-45F9-BDA1-12C45D357490}">
          <x15:cacheHierarchy aggregatedColumn="10"/>
        </ext>
      </extLst>
    </cacheHierarchy>
    <cacheHierarchy uniqueName="[Measures].[Sum of SMS Counter]" caption="Sum of SMS Counter" measure="1" displayFolder="" measureGroup="Range" count="0" hidden="1">
      <extLst>
        <ext xmlns:x15="http://schemas.microsoft.com/office/spreadsheetml/2010/11/main" uri="{B97F6D7D-B522-45F9-BDA1-12C45D357490}">
          <x15:cacheHierarchy aggregatedColumn="11"/>
        </ext>
      </extLst>
    </cacheHierarchy>
    <cacheHierarchy uniqueName="[Measures].[Count of Campaign]" caption="Count of Campaign" measure="1" displayFolder="" measureGroup="Range" count="0" hidden="1">
      <extLst>
        <ext xmlns:x15="http://schemas.microsoft.com/office/spreadsheetml/2010/11/main" uri="{B97F6D7D-B522-45F9-BDA1-12C45D357490}">
          <x15:cacheHierarchy aggregatedColumn="26"/>
        </ext>
      </extLst>
    </cacheHierarchy>
    <cacheHierarchy uniqueName="[Measures].[Sum of has Next Follow-Up]" caption="Sum of has Next Follow-Up" measure="1" displayFolder="" measureGroup="Range 1" count="0" oneField="1" hidden="1">
      <fieldsUsage count="1">
        <fieldUsage x="1"/>
      </fieldsUsage>
      <extLst>
        <ext xmlns:x15="http://schemas.microsoft.com/office/spreadsheetml/2010/11/main" uri="{B97F6D7D-B522-45F9-BDA1-12C45D357490}">
          <x15:cacheHierarchy aggregatedColumn="424"/>
        </ext>
      </extLst>
    </cacheHierarchy>
    <cacheHierarchy uniqueName="[Measures].[Sum of has Last Contact Made]" caption="Sum of has Last Contact Made" measure="1" displayFolder="" measureGroup="Range 1" count="0" oneField="1" hidden="1">
      <fieldsUsage count="1">
        <fieldUsage x="2"/>
      </fieldsUsage>
      <extLst>
        <ext xmlns:x15="http://schemas.microsoft.com/office/spreadsheetml/2010/11/main" uri="{B97F6D7D-B522-45F9-BDA1-12C45D357490}">
          <x15:cacheHierarchy aggregatedColumn="425"/>
        </ext>
      </extLst>
    </cacheHierarchy>
    <cacheHierarchy uniqueName="[Measures].[Sum of Tasks]" caption="Sum of Tasks" measure="1" displayFolder="" measureGroup="Range 1" count="0" oneField="1" hidden="1">
      <fieldsUsage count="1">
        <fieldUsage x="3"/>
      </fieldsUsage>
      <extLst>
        <ext xmlns:x15="http://schemas.microsoft.com/office/spreadsheetml/2010/11/main" uri="{B97F6D7D-B522-45F9-BDA1-12C45D357490}">
          <x15:cacheHierarchy aggregatedColumn="241"/>
        </ext>
      </extLst>
    </cacheHierarchy>
    <cacheHierarchy uniqueName="[Measures].[Count of Unopened Communication]" caption="Count of Unopened Communication" measure="1" displayFolder="" measureGroup="Range 1" count="0" hidden="1">
      <extLst>
        <ext xmlns:x15="http://schemas.microsoft.com/office/spreadsheetml/2010/11/main" uri="{B97F6D7D-B522-45F9-BDA1-12C45D357490}">
          <x15:cacheHierarchy aggregatedColumn="243"/>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4787.985806944445" backgroundQuery="1" createdVersion="8" refreshedVersion="8" minRefreshableVersion="3" recordCount="0" supportSubquery="1" supportAdvancedDrill="1" xr:uid="{4FCAA19C-0D36-40C7-B3D7-795A83B9F922}">
  <cacheSource type="external" connectionId="1"/>
  <cacheFields count="4">
    <cacheField name="[Range].[Agent Rep].[Agent Rep]" caption="Agent Rep" numFmtId="0" hierarchy="18" level="1">
      <sharedItems count="2">
        <s v="Ian"/>
        <s v="Yader Palacios"/>
      </sharedItems>
    </cacheField>
    <cacheField name="[Range].[Stage].[Stage]" caption="Stage" numFmtId="0" hierarchy="15" level="1">
      <sharedItems count="3">
        <s v="Appointment Booked"/>
        <s v="Contract Signed"/>
        <s v="Follow-up"/>
      </sharedItems>
    </cacheField>
    <cacheField name="[Measures].[Count of Stage]" caption="Count of Stage" numFmtId="0" hierarchy="462" level="32767"/>
    <cacheField name="[Range].[Acquisition Rep - name].[Acquisition Rep - name]" caption="Acquisition Rep - name" numFmtId="0" hierarchy="21" level="1">
      <sharedItems count="2">
        <s v="andrew ryan nunez"/>
        <s v="Nakul Kongovi"/>
      </sharedItems>
    </cacheField>
  </cacheFields>
  <cacheHierarchies count="470">
    <cacheHierarchy uniqueName="[Range].[Unique ID]" caption="Unique ID" attribute="1" defaultMemberUniqueName="[Range].[Unique ID].[All]" allUniqueName="[Range].[Unique ID].[All]" dimensionUniqueName="[Range]" displayFolder="" count="0" memberValueDatatype="130" unbalanced="0"/>
    <cacheHierarchy uniqueName="[Range].[Created on]" caption="Created on" attribute="1" time="1" defaultMemberUniqueName="[Range].[Created on].[All]" allUniqueName="[Range].[Created on].[All]" dimensionUniqueName="[Range]" displayFolder="" count="0" memberValueDatatype="7" unbalanced="0"/>
    <cacheHierarchy uniqueName="[Range].[Created by]" caption="Created by" attribute="1" defaultMemberUniqueName="[Range].[Created by].[All]" allUniqueName="[Range].[Created by].[All]" dimensionUniqueName="[Range]" displayFolder="" count="0" memberValueDatatype="130" unbalanced="0"/>
    <cacheHierarchy uniqueName="[Range].[Contacts]" caption="Contacts" attribute="1" defaultMemberUniqueName="[Range].[Contacts].[All]" allUniqueName="[Range].[Contacts].[All]" dimensionUniqueName="[Range]" displayFolder="" count="0" memberValueDatatype="130" unbalanced="0"/>
    <cacheHierarchy uniqueName="[Range].[Address - Address]" caption="Address - Address" attribute="1" defaultMemberUniqueName="[Range].[Address - Address].[All]" allUniqueName="[Range].[Address - Address].[All]" dimensionUniqueName="[Range]" displayFolder="" count="0" memberValueDatatype="130" unbalanced="0"/>
    <cacheHierarchy uniqueName="[Range].[Address - Postal Code]" caption="Address - Postal Code" attribute="1" defaultMemberUniqueName="[Range].[Address - Postal Code].[All]" allUniqueName="[Range].[Address - Postal Code].[All]" dimensionUniqueName="[Range]" displayFolder="" count="0" memberValueDatatype="130" unbalanced="0"/>
    <cacheHierarchy uniqueName="[Range].[Address - City]" caption="Address - City" attribute="1" defaultMemberUniqueName="[Range].[Address - City].[All]" allUniqueName="[Range].[Address - City].[All]" dimensionUniqueName="[Range]" displayFolder="" count="0" memberValueDatatype="130" unbalanced="0"/>
    <cacheHierarchy uniqueName="[Range].[Address - State]" caption="Address - State" attribute="1" defaultMemberUniqueName="[Range].[Address - State].[All]" allUniqueName="[Range].[Address - State].[All]" dimensionUniqueName="[Range]" displayFolder="" count="0" memberValueDatatype="130" unbalanced="0"/>
    <cacheHierarchy uniqueName="[Range].[Address - Country]" caption="Address - Country" attribute="1" defaultMemberUniqueName="[Range].[Address - Country].[All]" allUniqueName="[Range].[Address - Country].[All]" dimensionUniqueName="[Range]" displayFolder="" count="0" memberValueDatatype="130" unbalanced="0"/>
    <cacheHierarchy uniqueName="[Range].[&gt;&gt;]" caption="&gt;&gt;" attribute="1" defaultMemberUniqueName="[Range].[&gt;&gt;].[All]" allUniqueName="[Range].[&gt;&gt;].[All]" dimensionUniqueName="[Range]" displayFolder="" count="0" memberValueDatatype="130" unbalanced="0"/>
    <cacheHierarchy uniqueName="[Range].[Call Counter]" caption="Call Counter" attribute="1" defaultMemberUniqueName="[Range].[Call Counter].[All]" allUniqueName="[Range].[Call Counter].[All]" dimensionUniqueName="[Range]" displayFolder="" count="0" memberValueDatatype="20" unbalanced="0"/>
    <cacheHierarchy uniqueName="[Range].[SMS Counter]" caption="SMS Counter" attribute="1" defaultMemberUniqueName="[Range].[SMS Counter].[All]" allUniqueName="[Range].[SMS Counter].[All]" dimensionUniqueName="[Range]" displayFolder="" count="0" memberValueDatatype="20" unbalanced="0"/>
    <cacheHierarchy uniqueName="[Range].[Spanish Lead]" caption="Spanish Lead" attribute="1" defaultMemberUniqueName="[Range].[Spanish Lead].[All]" allUniqueName="[Range].[Spanish Lead].[All]" dimensionUniqueName="[Range]" displayFolder="" count="0" memberValueDatatype="130" unbalanced="0"/>
    <cacheHierarchy uniqueName="[Range].[Motivation]" caption="Motivation" attribute="1" defaultMemberUniqueName="[Range].[Motivation].[All]" allUniqueName="[Range].[Motivation].[All]" dimensionUniqueName="[Range]" displayFolder="" count="0" memberValueDatatype="130" unbalanced="0"/>
    <cacheHierarchy uniqueName="[Range].[Motivation Value]" caption="Motivation Value" attribute="1" defaultMemberUniqueName="[Range].[Motivation Value].[All]" allUniqueName="[Range].[Motivation Value].[All]" dimensionUniqueName="[Range]" displayFolder="" count="0" memberValueDatatype="130" unbalanced="0"/>
    <cacheHierarchy uniqueName="[Range].[Stage]" caption="Stage" attribute="1" defaultMemberUniqueName="[Range].[Stage].[All]" allUniqueName="[Range].[Stage].[All]" dimensionUniqueName="[Range]" displayFolder="" count="2" memberValueDatatype="130" unbalanced="0">
      <fieldsUsage count="2">
        <fieldUsage x="-1"/>
        <fieldUsage x="1"/>
      </fieldsUsage>
    </cacheHierarchy>
    <cacheHierarchy uniqueName="[Range].[Stage Value]" caption="Stage Value" attribute="1" defaultMemberUniqueName="[Range].[Stage Value].[All]" allUniqueName="[Range].[Stage Value].[All]" dimensionUniqueName="[Range]" displayFolder="" count="0" memberValueDatatype="20" unbalanced="0"/>
    <cacheHierarchy uniqueName="[Range].[Lead Came In Date]" caption="Lead Came In Date" attribute="1" time="1" defaultMemberUniqueName="[Range].[Lead Came In Date].[All]" allUniqueName="[Range].[Lead Came In Date].[All]" dimensionUniqueName="[Range]" displayFolder="" count="0" memberValueDatatype="7" unbalanced="0"/>
    <cacheHierarchy uniqueName="[Range].[Agent Rep]" caption="Agent Rep" attribute="1" defaultMemberUniqueName="[Range].[Agent Rep].[All]" allUniqueName="[Range].[Agent Rep].[All]" dimensionUniqueName="[Range]" displayFolder="" count="2" memberValueDatatype="130" unbalanced="0">
      <fieldsUsage count="2">
        <fieldUsage x="-1"/>
        <fieldUsage x="0"/>
      </fieldsUsage>
    </cacheHierarchy>
    <cacheHierarchy uniqueName="[Range].[Lead Intake Rep - name]" caption="Lead Intake Rep - name" attribute="1" defaultMemberUniqueName="[Range].[Lead Intake Rep - name].[All]" allUniqueName="[Range].[Lead Intake Rep - name].[All]" dimensionUniqueName="[Range]" displayFolder="" count="0" memberValueDatatype="130" unbalanced="0"/>
    <cacheHierarchy uniqueName="[Range].[Lead Intake Rep - mail]" caption="Lead Intake Rep - mail" attribute="1" defaultMemberUniqueName="[Range].[Lead Intake Rep - mail].[All]" allUniqueName="[Range].[Lead Intake Rep - mail].[All]" dimensionUniqueName="[Range]" displayFolder="" count="0" memberValueDatatype="130" unbalanced="0"/>
    <cacheHierarchy uniqueName="[Range].[Acquisition Rep - name]" caption="Acquisition Rep - name" attribute="1" defaultMemberUniqueName="[Range].[Acquisition Rep - name].[All]" allUniqueName="[Range].[Acquisition Rep - name].[All]" dimensionUniqueName="[Range]" displayFolder="" count="2" memberValueDatatype="130" unbalanced="0">
      <fieldsUsage count="2">
        <fieldUsage x="-1"/>
        <fieldUsage x="3"/>
      </fieldsUsage>
    </cacheHierarchy>
    <cacheHierarchy uniqueName="[Range].[Acquisition Rep - phone]" caption="Acquisition Rep - phone" attribute="1" defaultMemberUniqueName="[Range].[Acquisition Rep - phone].[All]" allUniqueName="[Range].[Acquisition Rep - phone].[All]" dimensionUniqueName="[Range]" displayFolder="" count="0" memberValueDatatype="130" unbalanced="0"/>
    <cacheHierarchy uniqueName="[Range].[Acquisition Rep - mail]" caption="Acquisition Rep - mail" attribute="1" defaultMemberUniqueName="[Range].[Acquisition Rep - mail].[All]" allUniqueName="[Range].[Acquisition Rep - mail].[All]" dimensionUniqueName="[Range]" displayFolder="" count="0" memberValueDatatype="130" unbalanced="0"/>
    <cacheHierarchy uniqueName="[Range].[Last Contact Made]" caption="Last Contact Made" attribute="1" time="1" defaultMemberUniqueName="[Range].[Last Contact Made].[All]" allUniqueName="[Range].[Last Contact Made].[All]" dimensionUniqueName="[Range]" displayFolder="" count="0" memberValueDatatype="7" unbalanced="0"/>
    <cacheHierarchy uniqueName="[Range].[Next Follow-up]" caption="Next Follow-up" attribute="1" time="1" defaultMemberUniqueName="[Range].[Next Follow-up].[All]" allUniqueName="[Range].[Next Follow-up].[All]" dimensionUniqueName="[Range]" displayFolder="" count="0" memberValueDatatype="7" unbalanced="0"/>
    <cacheHierarchy uniqueName="[Range].[Campaign]" caption="Campaign" attribute="1" defaultMemberUniqueName="[Range].[Campaign].[All]" allUniqueName="[Range].[Campaign].[All]" dimensionUniqueName="[Range]" displayFolder="" count="0" memberValueDatatype="130" unbalanced="0"/>
    <cacheHierarchy uniqueName="[Range].[List Source]" caption="List Source" attribute="1" defaultMemberUniqueName="[Range].[List Source].[All]" allUniqueName="[Range].[List Source].[All]" dimensionUniqueName="[Range]" displayFolder="" count="0" memberValueDatatype="130" unbalanced="0"/>
    <cacheHierarchy uniqueName="[Range].[Tasks]" caption="Tasks" attribute="1" defaultMemberUniqueName="[Range].[Tasks].[All]" allUniqueName="[Range].[Tasks].[All]" dimensionUniqueName="[Range]" displayFolder="" count="0" memberValueDatatype="20" unbalanced="0"/>
    <cacheHierarchy uniqueName="[Range].[Open Tasks]" caption="Open Tasks" attribute="1" defaultMemberUniqueName="[Range].[Open Tasks].[All]" allUniqueName="[Range].[Open Tasks].[All]" dimensionUniqueName="[Range]" displayFolder="" count="0" memberValueDatatype="130" unbalanced="0"/>
    <cacheHierarchy uniqueName="[Range].[Unopened Communication]" caption="Unopened Communication" attribute="1" defaultMemberUniqueName="[Range].[Unopened Communication].[All]" allUniqueName="[Range].[Unopened Communication].[All]" dimensionUniqueName="[Range]" displayFolder="" count="0" memberValueDatatype="130" unbalanced="0"/>
    <cacheHierarchy uniqueName="[Range].[Call Center Notes]" caption="Call Center Notes" attribute="1" defaultMemberUniqueName="[Range].[Call Center Notes].[All]" allUniqueName="[Range].[Call Center Notes].[All]" dimensionUniqueName="[Range]" displayFolder="" count="0" memberValueDatatype="130" unbalanced="0"/>
    <cacheHierarchy uniqueName="[Range].[Lead Manager Notes]" caption="Lead Manager Notes" attribute="1" defaultMemberUniqueName="[Range].[Lead Manager Notes].[All]" allUniqueName="[Range].[Lead Manager Notes].[All]" dimensionUniqueName="[Range]" displayFolder="" count="0" memberValueDatatype="130" unbalanced="0"/>
    <cacheHierarchy uniqueName="[Range].[ARV Notes]" caption="ARV Notes" attribute="1" defaultMemberUniqueName="[Range].[ARV Notes].[All]" allUniqueName="[Range].[ARV Notes].[All]" dimensionUniqueName="[Range]" displayFolder="" count="0" memberValueDatatype="130" unbalanced="0"/>
    <cacheHierarchy uniqueName="[Range].[Additional Notes]" caption="Additional Notes" attribute="1" defaultMemberUniqueName="[Range].[Additional Notes].[All]" allUniqueName="[Range].[Additional Notes].[All]" dimensionUniqueName="[Range]" displayFolder="" count="0" memberValueDatatype="130" unbalanced="0"/>
    <cacheHierarchy uniqueName="[Range].[Acquisition Notes]" caption="Acquisition Notes" attribute="1" defaultMemberUniqueName="[Range].[Acquisition Notes].[All]" allUniqueName="[Range].[Acquisition Notes].[All]" dimensionUniqueName="[Range]" displayFolder="" count="0" memberValueDatatype="130" unbalanced="0"/>
    <cacheHierarchy uniqueName="[Range].[Offer Notes]" caption="Offer Notes" attribute="1" defaultMemberUniqueName="[Range].[Offer Notes].[All]" allUniqueName="[Range].[Offer Notes].[All]" dimensionUniqueName="[Range]" displayFolder="" count="0" memberValueDatatype="130" unbalanced="0"/>
    <cacheHierarchy uniqueName="[Range].[.]" caption="." attribute="1" defaultMemberUniqueName="[Range].[.].[All]" allUniqueName="[Range].[.].[All]" dimensionUniqueName="[Range]" displayFolder="" count="0" memberValueDatatype="130" unbalanced="0"/>
    <cacheHierarchy uniqueName="[Range].[Nav Top Seller]" caption="Nav Top Seller" attribute="1" defaultMemberUniqueName="[Range].[Nav Top Seller].[All]" allUniqueName="[Range].[Nav Top Seller].[All]" dimensionUniqueName="[Range]" displayFolder="" count="0" memberValueDatatype="130" unbalanced="0"/>
    <cacheHierarchy uniqueName="[Range].[Voice Communications]" caption="Voice Communications" attribute="1" defaultMemberUniqueName="[Range].[Voice Communications].[All]" allUniqueName="[Range].[Voice Communications].[All]" dimensionUniqueName="[Range]" displayFolder="" count="0" memberValueDatatype="130" unbalanced="0"/>
    <cacheHierarchy uniqueName="[Range].[Email Communications]" caption="Email Communications" attribute="1" defaultMemberUniqueName="[Range].[Email Communications].[All]" allUniqueName="[Range].[Email Communications].[All]" dimensionUniqueName="[Range]" displayFolder="" count="0" memberValueDatatype="130" unbalanced="0"/>
    <cacheHierarchy uniqueName="[Range].[REAL SMS Communications]" caption="REAL SMS Communications" attribute="1" defaultMemberUniqueName="[Range].[REAL SMS Communications].[All]" allUniqueName="[Range].[REAL SMS Communications].[All]" dimensionUniqueName="[Range]" displayFolder="" count="0" memberValueDatatype="130" unbalanced="0"/>
    <cacheHierarchy uniqueName="[Range].[SMS Communications]" caption="SMS Communications" attribute="1" defaultMemberUniqueName="[Range].[SMS Communications].[All]" allUniqueName="[Range].[SMS Communications].[All]" dimensionUniqueName="[Range]" displayFolder="" count="0" memberValueDatatype="130" unbalanced="0"/>
    <cacheHierarchy uniqueName="[Range].[. 2]" caption=". 2" attribute="1" defaultMemberUniqueName="[Range].[. 2].[All]" allUniqueName="[Range].[. 2].[All]" dimensionUniqueName="[Range]" displayFolder="" count="0" memberValueDatatype="130" unbalanced="0"/>
    <cacheHierarchy uniqueName="[Range].[Nav Questionnaire]" caption="Nav Questionnaire" attribute="1" defaultMemberUniqueName="[Range].[Nav Questionnaire].[All]" allUniqueName="[Range].[Nav Questionnaire].[All]" dimensionUniqueName="[Range]" displayFolder="" count="0" memberValueDatatype="130" unbalanced="0"/>
    <cacheHierarchy uniqueName="[Range].[What type of property is it?]" caption="What type of property is it?" attribute="1" defaultMemberUniqueName="[Range].[What type of property is it?].[All]" allUniqueName="[Range].[What type of property is it?].[All]" dimensionUniqueName="[Range]" displayFolder="" count="0" memberValueDatatype="130" unbalanced="0"/>
    <cacheHierarchy uniqueName="[Range].[Occupancy Status]" caption="Occupancy Status" attribute="1" defaultMemberUniqueName="[Range].[Occupancy Status].[All]" allUniqueName="[Range].[Occupancy Status].[All]" dimensionUniqueName="[Range]" displayFolder="" count="0" memberValueDatatype="130" unbalanced="0"/>
    <cacheHierarchy uniqueName="[Range].[What is the Rental Income (If Rented)? - amount]" caption="What is the Rental Income (If Rented)? - amount" attribute="1" defaultMemberUniqueName="[Range].[What is the Rental Income (If Rented)? - amount].[All]" allUniqueName="[Range].[What is the Rental Income (If Rented)? - amount].[All]" dimensionUniqueName="[Range]" displayFolder="" count="0" memberValueDatatype="130" unbalanced="0"/>
    <cacheHierarchy uniqueName="[Range].[What is the Rental Income (If Rented)? - currency]" caption="What is the Rental Income (If Rented)? - currency" attribute="1" defaultMemberUniqueName="[Range].[What is the Rental Income (If Rented)? - currency].[All]" allUniqueName="[Range].[What is the Rental Income (If Rented)? - currency].[All]" dimensionUniqueName="[Range]" displayFolder="" count="0" memberValueDatatype="130" unbalanced="0"/>
    <cacheHierarchy uniqueName="[Range].[Do you have an HOA?]" caption="Do you have an HOA?" attribute="1" defaultMemberUniqueName="[Range].[Do you have an HOA?].[All]" allUniqueName="[Range].[Do you have an HOA?].[All]" dimensionUniqueName="[Range]" displayFolder="" count="0" memberValueDatatype="130" unbalanced="0"/>
    <cacheHierarchy uniqueName="[Range].[Monthly HOA Fee? - amount]" caption="Monthly HOA Fee? - amount" attribute="1" defaultMemberUniqueName="[Range].[Monthly HOA Fee? - amount].[All]" allUniqueName="[Range].[Monthly HOA Fee? - amount].[All]" dimensionUniqueName="[Range]" displayFolder="" count="0" memberValueDatatype="130" unbalanced="0"/>
    <cacheHierarchy uniqueName="[Range].[Monthly HOA Fee? - currency]" caption="Monthly HOA Fee? - currency" attribute="1" defaultMemberUniqueName="[Range].[Monthly HOA Fee? - currency].[All]" allUniqueName="[Range].[Monthly HOA Fee? - currency].[All]" dimensionUniqueName="[Range]" displayFolder="" count="0" memberValueDatatype="130" unbalanced="0"/>
    <cacheHierarchy uniqueName="[Range].[How Many Bedrooms?]" caption="How Many Bedrooms?" attribute="1" defaultMemberUniqueName="[Range].[How Many Bedrooms?].[All]" allUniqueName="[Range].[How Many Bedrooms?].[All]" dimensionUniqueName="[Range]" displayFolder="" count="0" memberValueDatatype="130" unbalanced="0"/>
    <cacheHierarchy uniqueName="[Range].[How many Bathrooms?]" caption="How many Bathrooms?" attribute="1" defaultMemberUniqueName="[Range].[How many Bathrooms?].[All]" allUniqueName="[Range].[How many Bathrooms?].[All]" dimensionUniqueName="[Range]" displayFolder="" count="0" memberValueDatatype="130" unbalanced="0"/>
    <cacheHierarchy uniqueName="[Range].[When was the Baths last upgraded?]" caption="When was the Baths last upgraded?" attribute="1" defaultMemberUniqueName="[Range].[When was the Baths last upgraded?].[All]" allUniqueName="[Range].[When was the Baths last upgraded?].[All]" dimensionUniqueName="[Range]" displayFolder="" count="0" memberValueDatatype="130" unbalanced="0"/>
    <cacheHierarchy uniqueName="[Range].[When was the Kitchen last upgraded?]" caption="When was the Kitchen last upgraded?" attribute="1" defaultMemberUniqueName="[Range].[When was the Kitchen last upgraded?].[All]" allUniqueName="[Range].[When was the Kitchen last upgraded?].[All]" dimensionUniqueName="[Range]" displayFolder="" count="0" memberValueDatatype="130" unbalanced="0"/>
    <cacheHierarchy uniqueName="[Range].[How old is the roof?]" caption="How old is the roof?" attribute="1" defaultMemberUniqueName="[Range].[How old is the roof?].[All]" allUniqueName="[Range].[How old is the roof?].[All]" dimensionUniqueName="[Range]" displayFolder="" count="0" memberValueDatatype="130" unbalanced="0"/>
    <cacheHierarchy uniqueName="[Range].[What's the general condition of the roof?]" caption="What's the general condition of the roof?" attribute="1" defaultMemberUniqueName="[Range].[What's the general condition of the roof?].[All]" allUniqueName="[Range].[What's the general condition of the roof?].[All]" dimensionUniqueName="[Range]" displayFolder="" count="0" memberValueDatatype="130" unbalanced="0"/>
    <cacheHierarchy uniqueName="[Range].[How old are the windows?]" caption="How old are the windows?" attribute="1" defaultMemberUniqueName="[Range].[How old are the windows?].[All]" allUniqueName="[Range].[How old are the windows?].[All]" dimensionUniqueName="[Range]" displayFolder="" count="0" memberValueDatatype="130" unbalanced="0"/>
    <cacheHierarchy uniqueName="[Range].[What's the general condition of the windows?]" caption="What's the general condition of the windows?" attribute="1" defaultMemberUniqueName="[Range].[What's the general condition of the windows?].[All]" allUniqueName="[Range].[What's the general condition of the windows?].[All]" dimensionUniqueName="[Range]" displayFolder="" count="0" memberValueDatatype="130" unbalanced="0"/>
    <cacheHierarchy uniqueName="[Range].[How old is the hot water heater?]" caption="How old is the hot water heater?" attribute="1" defaultMemberUniqueName="[Range].[How old is the hot water heater?].[All]" allUniqueName="[Range].[How old is the hot water heater?].[All]" dimensionUniqueName="[Range]" displayFolder="" count="0" memberValueDatatype="130" unbalanced="0"/>
    <cacheHierarchy uniqueName="[Range].[What's the condition of the hot water heater?]" caption="What's the condition of the hot water heater?" attribute="1" defaultMemberUniqueName="[Range].[What's the condition of the hot water heater?].[All]" allUniqueName="[Range].[What's the condition of the hot water heater?].[All]" dimensionUniqueName="[Range]" displayFolder="" count="0" memberValueDatatype="130" unbalanced="0"/>
    <cacheHierarchy uniqueName="[Range].[Central Air?]" caption="Central Air?" attribute="1" defaultMemberUniqueName="[Range].[Central Air?].[All]" allUniqueName="[Range].[Central Air?].[All]" dimensionUniqueName="[Range]" displayFolder="" count="0" memberValueDatatype="130" unbalanced="0"/>
    <cacheHierarchy uniqueName="[Range].[If Central Air &quot;Yes&quot;, what is the condition?]" caption="If Central Air &quot;Yes&quot;, what is the condition?" attribute="1" defaultMemberUniqueName="[Range].[If Central Air &quot;Yes&quot;, what is the condition?].[All]" allUniqueName="[Range].[If Central Air &quot;Yes&quot;, what is the condition?].[All]" dimensionUniqueName="[Range]" displayFolder="" count="0" memberValueDatatype="130" unbalanced="0"/>
    <cacheHierarchy uniqueName="[Range].[Major Issue Check]" caption="Major Issue Check" attribute="1" defaultMemberUniqueName="[Range].[Major Issue Check].[All]" allUniqueName="[Range].[Major Issue Check].[All]" dimensionUniqueName="[Range]" displayFolder="" count="0" memberValueDatatype="130" unbalanced="0"/>
    <cacheHierarchy uniqueName="[Range].[Is the basement finished?]" caption="Is the basement finished?" attribute="1" defaultMemberUniqueName="[Range].[Is the basement finished?].[All]" allUniqueName="[Range].[Is the basement finished?].[All]" dimensionUniqueName="[Range]" displayFolder="" count="0" memberValueDatatype="130" unbalanced="0"/>
    <cacheHierarchy uniqueName="[Range].[Extra  Notes]" caption="Extra  Notes" attribute="1" defaultMemberUniqueName="[Range].[Extra  Notes].[All]" allUniqueName="[Range].[Extra  Notes].[All]" dimensionUniqueName="[Range]" displayFolder="" count="0" memberValueDatatype="130" unbalanced="0"/>
    <cacheHierarchy uniqueName="[Range].[What else needs repairs?]" caption="What else needs repairs?" attribute="1" defaultMemberUniqueName="[Range].[What else needs repairs?].[All]" allUniqueName="[Range].[What else needs repairs?].[All]" dimensionUniqueName="[Range]" displayFolder="" count="0" memberValueDatatype="130" unbalanced="0"/>
    <cacheHierarchy uniqueName="[Range].[Has there been any other recent Upgrades?]" caption="Has there been any other recent Upgrades?" attribute="1" defaultMemberUniqueName="[Range].[Has there been any other recent Upgrades?].[All]" allUniqueName="[Range].[Has there been any other recent Upgrades?].[All]" dimensionUniqueName="[Range]" displayFolder="" count="0" memberValueDatatype="130" unbalanced="0"/>
    <cacheHierarchy uniqueName="[Range].[After Call Works]" caption="After Call Works" attribute="1" defaultMemberUniqueName="[Range].[After Call Works].[All]" allUniqueName="[Range].[After Call Works].[All]" dimensionUniqueName="[Range]" displayFolder="" count="0" memberValueDatatype="130" unbalanced="0"/>
    <cacheHierarchy uniqueName="[Range].[Who is the Owner/Decision Maker?]" caption="Who is the Owner/Decision Maker?" attribute="1" defaultMemberUniqueName="[Range].[Who is the Owner/Decision Maker?].[All]" allUniqueName="[Range].[Who is the Owner/Decision Maker?].[All]" dimensionUniqueName="[Range]" displayFolder="" count="0" memberValueDatatype="130" unbalanced="0"/>
    <cacheHierarchy uniqueName="[Range].[Why are you selling?]" caption="Why are you selling?" attribute="1" defaultMemberUniqueName="[Range].[Why are you selling?].[All]" allUniqueName="[Range].[Why are you selling?].[All]" dimensionUniqueName="[Range]" displayFolder="" count="0" memberValueDatatype="130" unbalanced="0"/>
    <cacheHierarchy uniqueName="[Range].[How long have you owned the property?]" caption="How long have you owned the property?" attribute="1" defaultMemberUniqueName="[Range].[How long have you owned the property?].[All]" allUniqueName="[Range].[How long have you owned the property?].[All]" dimensionUniqueName="[Range]" displayFolder="" count="0" memberValueDatatype="130" unbalanced="0"/>
    <cacheHierarchy uniqueName="[Range].[What is Your Asking Price? - amount]" caption="What is Your Asking Price? - amount" attribute="1" defaultMemberUniqueName="[Range].[What is Your Asking Price? - amount].[All]" allUniqueName="[Range].[What is Your Asking Price? - amount].[All]" dimensionUniqueName="[Range]" displayFolder="" count="0" memberValueDatatype="130" unbalanced="0"/>
    <cacheHierarchy uniqueName="[Range].[What is Your Asking Price? - currency]" caption="What is Your Asking Price? - currency" attribute="1" defaultMemberUniqueName="[Range].[What is Your Asking Price? - currency].[All]" allUniqueName="[Range].[What is Your Asking Price? - currency].[All]" dimensionUniqueName="[Range]" displayFolder="" count="0" memberValueDatatype="130" unbalanced="0"/>
    <cacheHierarchy uniqueName="[Range].[Price Range of the Property?]" caption="Price Range of the Property?" attribute="1" defaultMemberUniqueName="[Range].[Price Range of the Property?].[All]" allUniqueName="[Range].[Price Range of the Property?].[All]" dimensionUniqueName="[Range]" displayFolder="" count="0" memberValueDatatype="130" unbalanced="0"/>
    <cacheHierarchy uniqueName="[Range].[Is that a Negotiable Price?]" caption="Is that a Negotiable Price?" attribute="1" defaultMemberUniqueName="[Range].[Is that a Negotiable Price?].[All]" allUniqueName="[Range].[Is that a Negotiable Price?].[All]" dimensionUniqueName="[Range]" displayFolder="" count="0" memberValueDatatype="130" unbalanced="0"/>
    <cacheHierarchy uniqueName="[Range].[Lead Intake Calculator Price - amount]" caption="Lead Intake Calculator Price - amount" attribute="1" defaultMemberUniqueName="[Range].[Lead Intake Calculator Price - amount].[All]" allUniqueName="[Range].[Lead Intake Calculator Price - amount].[All]" dimensionUniqueName="[Range]" displayFolder="" count="0" memberValueDatatype="130" unbalanced="0"/>
    <cacheHierarchy uniqueName="[Range].[Lead Intake Calculator Price - currency]" caption="Lead Intake Calculator Price - currency" attribute="1" defaultMemberUniqueName="[Range].[Lead Intake Calculator Price - currency].[All]" allUniqueName="[Range].[Lead Intake Calculator Price - currency].[All]" dimensionUniqueName="[Range]" displayFolder="" count="0" memberValueDatatype="130" unbalanced="0"/>
    <cacheHierarchy uniqueName="[Range].[How did you come up with that value?]" caption="How did you come up with that value?" attribute="1" defaultMemberUniqueName="[Range].[How did you come up with that value?].[All]" allUniqueName="[Range].[How did you come up with that value?].[All]" dimensionUniqueName="[Range]" displayFolder="" count="0" memberValueDatatype="130" unbalanced="0"/>
    <cacheHierarchy uniqueName="[Range].[Mortgage Balance? - amount]" caption="Mortgage Balance? - amount" attribute="1" defaultMemberUniqueName="[Range].[Mortgage Balance? - amount].[All]" allUniqueName="[Range].[Mortgage Balance? - amount].[All]" dimensionUniqueName="[Range]" displayFolder="" count="0" memberValueDatatype="130" unbalanced="0"/>
    <cacheHierarchy uniqueName="[Range].[Mortgage Balance? - currency]" caption="Mortgage Balance? - currency" attribute="1" defaultMemberUniqueName="[Range].[Mortgage Balance? - currency].[All]" allUniqueName="[Range].[Mortgage Balance? - currency].[All]" dimensionUniqueName="[Range]" displayFolder="" count="0" memberValueDatatype="130" unbalanced="0"/>
    <cacheHierarchy uniqueName="[Range].[Mortgage Balance Percentage]" caption="Mortgage Balance Percentage" attribute="1" defaultMemberUniqueName="[Range].[Mortgage Balance Percentage].[All]" allUniqueName="[Range].[Mortgage Balance Percentage].[All]" dimensionUniqueName="[Range]" displayFolder="" count="0" memberValueDatatype="130" unbalanced="0"/>
    <cacheHierarchy uniqueName="[Range].[Do You Have any Outstanding Liens or Violations?]" caption="Do You Have any Outstanding Liens or Violations?" attribute="1" defaultMemberUniqueName="[Range].[Do You Have any Outstanding Liens or Violations?].[All]" allUniqueName="[Range].[Do You Have any Outstanding Liens or Violations?].[All]" dimensionUniqueName="[Range]" displayFolder="" count="0" memberValueDatatype="130" unbalanced="0"/>
    <cacheHierarchy uniqueName="[Range].[Are You Working with a Realtor?]" caption="Are You Working with a Realtor?" attribute="1" defaultMemberUniqueName="[Range].[Are You Working with a Realtor?].[All]" allUniqueName="[Range].[Are You Working with a Realtor?].[All]" dimensionUniqueName="[Range]" displayFolder="" count="0" memberValueDatatype="130" unbalanced="0"/>
    <cacheHierarchy uniqueName="[Range].[What is Your Timeline to Sell?]" caption="What is Your Timeline to Sell?" attribute="1" defaultMemberUniqueName="[Range].[What is Your Timeline to Sell?].[All]" allUniqueName="[Range].[What is Your Timeline to Sell?].[All]" dimensionUniqueName="[Range]" displayFolder="" count="0" memberValueDatatype="130" unbalanced="0"/>
    <cacheHierarchy uniqueName="[Range].[Repair Category]" caption="Repair Category" attribute="1" defaultMemberUniqueName="[Range].[Repair Category].[All]" allUniqueName="[Range].[Repair Category].[All]" dimensionUniqueName="[Range]" displayFolder="" count="0" memberValueDatatype="130" unbalanced="0"/>
    <cacheHierarchy uniqueName="[Range].[Occupancy]" caption="Occupancy" attribute="1" defaultMemberUniqueName="[Range].[Occupancy].[All]" allUniqueName="[Range].[Occupancy].[All]" dimensionUniqueName="[Range]" displayFolder="" count="0" memberValueDatatype="130" unbalanced="0"/>
    <cacheHierarchy uniqueName="[Range].[Do you Have any Referrals?]" caption="Do you Have any Referrals?" attribute="1" defaultMemberUniqueName="[Range].[Do you Have any Referrals?].[All]" allUniqueName="[Range].[Do you Have any Referrals?].[All]" dimensionUniqueName="[Range]" displayFolder="" count="0" memberValueDatatype="130" unbalanced="0"/>
    <cacheHierarchy uniqueName="[Range].[Motivation Count]" caption="Motivation Count" attribute="1" defaultMemberUniqueName="[Range].[Motivation Count].[All]" allUniqueName="[Range].[Motivation Count].[All]" dimensionUniqueName="[Range]" displayFolder="" count="0" memberValueDatatype="20" unbalanced="0"/>
    <cacheHierarchy uniqueName="[Range].[Stage History]" caption="Stage History" attribute="1" defaultMemberUniqueName="[Range].[Stage History].[All]" allUniqueName="[Range].[Stage History].[All]" dimensionUniqueName="[Range]" displayFolder="" count="0" memberValueDatatype="130" unbalanced="0"/>
    <cacheHierarchy uniqueName="[Range].[Stage Count]" caption="Stage Count" attribute="1" defaultMemberUniqueName="[Range].[Stage Count].[All]" allUniqueName="[Range].[Stage Count].[All]" dimensionUniqueName="[Range]" displayFolder="" count="0" memberValueDatatype="20" unbalanced="0"/>
    <cacheHierarchy uniqueName="[Range].[Rating: Motivation]" caption="Rating: Motivation" attribute="1" defaultMemberUniqueName="[Range].[Rating: Motivation].[All]" allUniqueName="[Range].[Rating: Motivation].[All]" dimensionUniqueName="[Range]" displayFolder="" count="0" memberValueDatatype="130" unbalanced="0"/>
    <cacheHierarchy uniqueName="[Range].[Rating: Location]" caption="Rating: Location" attribute="1" defaultMemberUniqueName="[Range].[Rating: Location].[All]" allUniqueName="[Range].[Rating: Location].[All]" dimensionUniqueName="[Range]" displayFolder="" count="0" memberValueDatatype="130" unbalanced="0"/>
    <cacheHierarchy uniqueName="[Range].[Rating: Property]" caption="Rating: Property" attribute="1" defaultMemberUniqueName="[Range].[Rating: Property].[All]" allUniqueName="[Range].[Rating: Property].[All]" dimensionUniqueName="[Range]" displayFolder="" count="0" memberValueDatatype="130" unbalanced="0"/>
    <cacheHierarchy uniqueName="[Range].[. 3]" caption=". 3" attribute="1" defaultMemberUniqueName="[Range].[. 3].[All]" allUniqueName="[Range].[. 3].[All]" dimensionUniqueName="[Range]" displayFolder="" count="0" memberValueDatatype="130" unbalanced="0"/>
    <cacheHierarchy uniqueName="[Range].[Nav Drips]" caption="Nav Drips" attribute="1" defaultMemberUniqueName="[Range].[Nav Drips].[All]" allUniqueName="[Range].[Nav Drips].[All]" dimensionUniqueName="[Range]" displayFolder="" count="0" memberValueDatatype="130" unbalanced="0"/>
    <cacheHierarchy uniqueName="[Range].[Drip Campaign]" caption="Drip Campaign" attribute="1" defaultMemberUniqueName="[Range].[Drip Campaign].[All]" allUniqueName="[Range].[Drip Campaign].[All]" dimensionUniqueName="[Range]" displayFolder="" count="0" memberValueDatatype="130" unbalanced="0"/>
    <cacheHierarchy uniqueName="[Range].[Sequence ID]" caption="Sequence ID" attribute="1" defaultMemberUniqueName="[Range].[Sequence ID].[All]" allUniqueName="[Range].[Sequence ID].[All]" dimensionUniqueName="[Range]" displayFolder="" count="0" memberValueDatatype="130" unbalanced="0"/>
    <cacheHierarchy uniqueName="[Range].[Sequence Start Date]" caption="Sequence Start Date" attribute="1" defaultMemberUniqueName="[Range].[Sequence Start Date].[All]" allUniqueName="[Range].[Sequence Start Date].[All]" dimensionUniqueName="[Range]" displayFolder="" count="0" memberValueDatatype="130" unbalanced="0"/>
    <cacheHierarchy uniqueName="[Range].[Sequence Run Date]" caption="Sequence Run Date" attribute="1" defaultMemberUniqueName="[Range].[Sequence Run Date].[All]" allUniqueName="[Range].[Sequence Run Date].[All]" dimensionUniqueName="[Range]" displayFolder="" count="0" memberValueDatatype="130" unbalanced="0"/>
    <cacheHierarchy uniqueName="[Range].[. 4]" caption=". 4" attribute="1" defaultMemberUniqueName="[Range].[. 4].[All]" allUniqueName="[Range].[. 4].[All]" dimensionUniqueName="[Range]" displayFolder="" count="0" memberValueDatatype="130" unbalanced="0"/>
    <cacheHierarchy uniqueName="[Range].[Nav Appointment]" caption="Nav Appointment" attribute="1" defaultMemberUniqueName="[Range].[Nav Appointment].[All]" allUniqueName="[Range].[Nav Appointment].[All]" dimensionUniqueName="[Range]" displayFolder="" count="0" memberValueDatatype="130" unbalanced="0"/>
    <cacheHierarchy uniqueName="[Range].[Appointments]" caption="Appointments" attribute="1" defaultMemberUniqueName="[Range].[Appointments].[All]" allUniqueName="[Range].[Appointments].[All]" dimensionUniqueName="[Range]" displayFolder="" count="0" memberValueDatatype="130" unbalanced="0"/>
    <cacheHierarchy uniqueName="[Range].[Date of Appointment - start]" caption="Date of Appointment - start" attribute="1" defaultMemberUniqueName="[Range].[Date of Appointment - start].[All]" allUniqueName="[Range].[Date of Appointment - start].[All]" dimensionUniqueName="[Range]" displayFolder="" count="0" memberValueDatatype="130" unbalanced="0"/>
    <cacheHierarchy uniqueName="[Range].[Date of Appointment - end]" caption="Date of Appointment - end" attribute="1" defaultMemberUniqueName="[Range].[Date of Appointment - end].[All]" allUniqueName="[Range].[Date of Appointment - end].[All]" dimensionUniqueName="[Range]" displayFolder="" count="0" memberValueDatatype="130" unbalanced="0"/>
    <cacheHierarchy uniqueName="[Range].[. 5]" caption=". 5" attribute="1" defaultMemberUniqueName="[Range].[. 5].[All]" allUniqueName="[Range].[. 5].[All]" dimensionUniqueName="[Range]" displayFolder="" count="0" memberValueDatatype="130" unbalanced="0"/>
    <cacheHierarchy uniqueName="[Range].[. 6]" caption=". 6" attribute="1" defaultMemberUniqueName="[Range].[. 6].[All]" allUniqueName="[Range].[. 6].[All]" dimensionUniqueName="[Range]" displayFolder="" count="0" memberValueDatatype="130" unbalanced="0"/>
    <cacheHierarchy uniqueName="[Range].[Nav Offers]" caption="Nav Offers" attribute="1" defaultMemberUniqueName="[Range].[Nav Offers].[All]" allUniqueName="[Range].[Nav Offers].[All]" dimensionUniqueName="[Range]" displayFolder="" count="0" memberValueDatatype="130" unbalanced="0"/>
    <cacheHierarchy uniqueName="[Range].[ARV - amount]" caption="ARV - amount" attribute="1" defaultMemberUniqueName="[Range].[ARV - amount].[All]" allUniqueName="[Range].[ARV - amount].[All]" dimensionUniqueName="[Range]" displayFolder="" count="0" memberValueDatatype="130" unbalanced="0"/>
    <cacheHierarchy uniqueName="[Range].[ARV - currency]" caption="ARV - currency" attribute="1" defaultMemberUniqueName="[Range].[ARV - currency].[All]" allUniqueName="[Range].[ARV - currency].[All]" dimensionUniqueName="[Range]" displayFolder="" count="0" memberValueDatatype="130" unbalanced="0"/>
    <cacheHierarchy uniqueName="[Range].[Living Area (Sq.Ft)]" caption="Living Area (Sq.Ft)" attribute="1" defaultMemberUniqueName="[Range].[Living Area (Sq.Ft)].[All]" allUniqueName="[Range].[Living Area (Sq.Ft)].[All]" dimensionUniqueName="[Range]" displayFolder="" count="0" memberValueDatatype="130" unbalanced="0"/>
    <cacheHierarchy uniqueName="[Range].[Comparables]" caption="Comparables" attribute="1" defaultMemberUniqueName="[Range].[Comparables].[All]" allUniqueName="[Range].[Comparables].[All]" dimensionUniqueName="[Range]" displayFolder="" count="0" memberValueDatatype="130" unbalanced="0"/>
    <cacheHierarchy uniqueName="[Range].[Repair Estimate - amount]" caption="Repair Estimate - amount" attribute="1" defaultMemberUniqueName="[Range].[Repair Estimate - amount].[All]" allUniqueName="[Range].[Repair Estimate - amount].[All]" dimensionUniqueName="[Range]" displayFolder="" count="0" memberValueDatatype="130" unbalanced="0"/>
    <cacheHierarchy uniqueName="[Range].[Repair Estimate - currency]" caption="Repair Estimate - currency" attribute="1" defaultMemberUniqueName="[Range].[Repair Estimate - currency].[All]" allUniqueName="[Range].[Repair Estimate - currency].[All]" dimensionUniqueName="[Range]" displayFolder="" count="0" memberValueDatatype="130" unbalanced="0"/>
    <cacheHierarchy uniqueName="[Range].[Suggested Buy Price]" caption="Suggested Buy Price" attribute="1" defaultMemberUniqueName="[Range].[Suggested Buy Price].[All]" allUniqueName="[Range].[Suggested Buy Price].[All]" dimensionUniqueName="[Range]" displayFolder="" count="0" memberValueDatatype="20" unbalanced="0"/>
    <cacheHierarchy uniqueName="[Range].[Transaction Type]" caption="Transaction Type" attribute="1" defaultMemberUniqueName="[Range].[Transaction Type].[All]" allUniqueName="[Range].[Transaction Type].[All]" dimensionUniqueName="[Range]" displayFolder="" count="0" memberValueDatatype="130" unbalanced="0"/>
    <cacheHierarchy uniqueName="[Range].[Max Allowable Offer]" caption="Max Allowable Offer" attribute="1" defaultMemberUniqueName="[Range].[Max Allowable Offer].[All]" allUniqueName="[Range].[Max Allowable Offer].[All]" dimensionUniqueName="[Range]" displayFolder="" count="0" memberValueDatatype="20" unbalanced="0"/>
    <cacheHierarchy uniqueName="[Range].[Max Allowable Offer (Manual) - amount]" caption="Max Allowable Offer (Manual) - amount" attribute="1" defaultMemberUniqueName="[Range].[Max Allowable Offer (Manual) - amount].[All]" allUniqueName="[Range].[Max Allowable Offer (Manual) - amount].[All]" dimensionUniqueName="[Range]" displayFolder="" count="0" memberValueDatatype="130" unbalanced="0"/>
    <cacheHierarchy uniqueName="[Range].[Max Allowable Offer (Manual) - currency]" caption="Max Allowable Offer (Manual) - currency" attribute="1" defaultMemberUniqueName="[Range].[Max Allowable Offer (Manual) - currency].[All]" allUniqueName="[Range].[Max Allowable Offer (Manual) - currency].[All]" dimensionUniqueName="[Range]" displayFolder="" count="0" memberValueDatatype="130" unbalanced="0"/>
    <cacheHierarchy uniqueName="[Range].[Starting Offer - amount]" caption="Starting Offer - amount" attribute="1" defaultMemberUniqueName="[Range].[Starting Offer - amount].[All]" allUniqueName="[Range].[Starting Offer - amount].[All]" dimensionUniqueName="[Range]" displayFolder="" count="0" memberValueDatatype="130" unbalanced="0"/>
    <cacheHierarchy uniqueName="[Range].[Starting Offer - currency]" caption="Starting Offer - currency" attribute="1" defaultMemberUniqueName="[Range].[Starting Offer - currency].[All]" allUniqueName="[Range].[Starting Offer - currency].[All]" dimensionUniqueName="[Range]" displayFolder="" count="0" memberValueDatatype="130" unbalanced="0"/>
    <cacheHierarchy uniqueName="[Range].[Amount Offered - amount]" caption="Amount Offered - amount" attribute="1" defaultMemberUniqueName="[Range].[Amount Offered - amount].[All]" allUniqueName="[Range].[Amount Offered - amount].[All]" dimensionUniqueName="[Range]" displayFolder="" count="0" memberValueDatatype="130" unbalanced="0"/>
    <cacheHierarchy uniqueName="[Range].[Amount Offered - currency]" caption="Amount Offered - currency" attribute="1" defaultMemberUniqueName="[Range].[Amount Offered - currency].[All]" allUniqueName="[Range].[Amount Offered - currency].[All]" dimensionUniqueName="[Range]" displayFolder="" count="0" memberValueDatatype="130" unbalanced="0"/>
    <cacheHierarchy uniqueName="[Range].[Offer Status]" caption="Offer Status" attribute="1" defaultMemberUniqueName="[Range].[Offer Status].[All]" allUniqueName="[Range].[Offer Status].[All]" dimensionUniqueName="[Range]" displayFolder="" count="0" memberValueDatatype="130" unbalanced="0"/>
    <cacheHierarchy uniqueName="[Range].[Date Offer was Made]" caption="Date Offer was Made" attribute="1" defaultMemberUniqueName="[Range].[Date Offer was Made].[All]" allUniqueName="[Range].[Date Offer was Made].[All]" dimensionUniqueName="[Range]" displayFolder="" count="0" memberValueDatatype="130" unbalanced="0"/>
    <cacheHierarchy uniqueName="[Range].[Projected Profit - amount]" caption="Projected Profit - amount" attribute="1" defaultMemberUniqueName="[Range].[Projected Profit - amount].[All]" allUniqueName="[Range].[Projected Profit - amount].[All]" dimensionUniqueName="[Range]" displayFolder="" count="0" memberValueDatatype="130" unbalanced="0"/>
    <cacheHierarchy uniqueName="[Range].[Projected Profit - currency]" caption="Projected Profit - currency" attribute="1" defaultMemberUniqueName="[Range].[Projected Profit - currency].[All]" allUniqueName="[Range].[Projected Profit - currency].[All]" dimensionUniqueName="[Range]" displayFolder="" count="0" memberValueDatatype="130" unbalanced="0"/>
    <cacheHierarchy uniqueName="[Range].[Estimated Date of Profit]" caption="Estimated Date of Profit" attribute="1" defaultMemberUniqueName="[Range].[Estimated Date of Profit].[All]" allUniqueName="[Range].[Estimated Date of Profit].[All]" dimensionUniqueName="[Range]" displayFolder="" count="0" memberValueDatatype="130" unbalanced="0"/>
    <cacheHierarchy uniqueName="[Range].[. 7]" caption=". 7" attribute="1" defaultMemberUniqueName="[Range].[. 7].[All]" allUniqueName="[Range].[. 7].[All]" dimensionUniqueName="[Range]" displayFolder="" count="0" memberValueDatatype="130" unbalanced="0"/>
    <cacheHierarchy uniqueName="[Range].[Nav Contract]" caption="Nav Contract" attribute="1" defaultMemberUniqueName="[Range].[Nav Contract].[All]" allUniqueName="[Range].[Nav Contract].[All]" dimensionUniqueName="[Range]" displayFolder="" count="0" memberValueDatatype="130" unbalanced="0"/>
    <cacheHierarchy uniqueName="[Range].[Template]" caption="Template" attribute="1" defaultMemberUniqueName="[Range].[Template].[All]" allUniqueName="[Range].[Template].[All]" dimensionUniqueName="[Range]" displayFolder="" count="0" memberValueDatatype="130" unbalanced="0"/>
    <cacheHierarchy uniqueName="[Range].[Contract Template Instructions]" caption="Contract Template Instructions" attribute="1" defaultMemberUniqueName="[Range].[Contract Template Instructions].[All]" allUniqueName="[Range].[Contract Template Instructions].[All]" dimensionUniqueName="[Range]" displayFolder="" count="0" memberValueDatatype="130" unbalanced="0"/>
    <cacheHierarchy uniqueName="[Range].[. 8]" caption=". 8" attribute="1" defaultMemberUniqueName="[Range].[. 8].[All]" allUniqueName="[Range].[. 8].[All]" dimensionUniqueName="[Range]" displayFolder="" count="0" memberValueDatatype="130" unbalanced="0"/>
    <cacheHierarchy uniqueName="[Range].[Seller Name]" caption="Seller Name" attribute="1" defaultMemberUniqueName="[Range].[Seller Name].[All]" allUniqueName="[Range].[Seller Name].[All]" dimensionUniqueName="[Range]" displayFolder="" count="0" memberValueDatatype="130" unbalanced="0"/>
    <cacheHierarchy uniqueName="[Range].[Seller Email - Work]" caption="Seller Email - Work" attribute="1" defaultMemberUniqueName="[Range].[Seller Email - Work].[All]" allUniqueName="[Range].[Seller Email - Work].[All]" dimensionUniqueName="[Range]" displayFolder="" count="0" memberValueDatatype="130" unbalanced="0"/>
    <cacheHierarchy uniqueName="[Range].[Seller Email - Home]" caption="Seller Email - Home" attribute="1" defaultMemberUniqueName="[Range].[Seller Email - Home].[All]" allUniqueName="[Range].[Seller Email - Home].[All]" dimensionUniqueName="[Range]" displayFolder="" count="0" memberValueDatatype="130" unbalanced="0"/>
    <cacheHierarchy uniqueName="[Range].[Seller Email - Other]" caption="Seller Email - Other" attribute="1" defaultMemberUniqueName="[Range].[Seller Email - Other].[All]" allUniqueName="[Range].[Seller Email - Other].[All]" dimensionUniqueName="[Range]" displayFolder="" count="0" memberValueDatatype="130" unbalanced="0"/>
    <cacheHierarchy uniqueName="[Range].[Seller Phone - Mobile]" caption="Seller Phone - Mobile" attribute="1" defaultMemberUniqueName="[Range].[Seller Phone - Mobile].[All]" allUniqueName="[Range].[Seller Phone - Mobile].[All]" dimensionUniqueName="[Range]" displayFolder="" count="0" memberValueDatatype="130" unbalanced="0"/>
    <cacheHierarchy uniqueName="[Range].[Seller Phone - Work]" caption="Seller Phone - Work" attribute="1" defaultMemberUniqueName="[Range].[Seller Phone - Work].[All]" allUniqueName="[Range].[Seller Phone - Work].[All]" dimensionUniqueName="[Range]" displayFolder="" count="0" memberValueDatatype="130" unbalanced="0"/>
    <cacheHierarchy uniqueName="[Range].[Seller Phone - Home]" caption="Seller Phone - Home" attribute="1" defaultMemberUniqueName="[Range].[Seller Phone - Home].[All]" allUniqueName="[Range].[Seller Phone - Home].[All]" dimensionUniqueName="[Range]" displayFolder="" count="0" memberValueDatatype="130" unbalanced="0"/>
    <cacheHierarchy uniqueName="[Range].[Seller Phone - Main]" caption="Seller Phone - Main" attribute="1" defaultMemberUniqueName="[Range].[Seller Phone - Main].[All]" allUniqueName="[Range].[Seller Phone - Main].[All]" dimensionUniqueName="[Range]" displayFolder="" count="0" memberValueDatatype="130" unbalanced="0"/>
    <cacheHierarchy uniqueName="[Range].[Seller Phone - Fax Work]" caption="Seller Phone - Fax Work" attribute="1" defaultMemberUniqueName="[Range].[Seller Phone - Fax Work].[All]" allUniqueName="[Range].[Seller Phone - Fax Work].[All]" dimensionUniqueName="[Range]" displayFolder="" count="0" memberValueDatatype="130" unbalanced="0"/>
    <cacheHierarchy uniqueName="[Range].[Seller Phone - Fax Private]" caption="Seller Phone - Fax Private" attribute="1" defaultMemberUniqueName="[Range].[Seller Phone - Fax Private].[All]" allUniqueName="[Range].[Seller Phone - Fax Private].[All]" dimensionUniqueName="[Range]" displayFolder="" count="0" memberValueDatatype="130" unbalanced="0"/>
    <cacheHierarchy uniqueName="[Range].[Seller Phone - Other]" caption="Seller Phone - Other" attribute="1" defaultMemberUniqueName="[Range].[Seller Phone - Other].[All]" allUniqueName="[Range].[Seller Phone - Other].[All]" dimensionUniqueName="[Range]" displayFolder="" count="0" memberValueDatatype="130" unbalanced="0"/>
    <cacheHierarchy uniqueName="[Range].[Seller Name 2]" caption="Seller Name 2" attribute="1" defaultMemberUniqueName="[Range].[Seller Name 2].[All]" allUniqueName="[Range].[Seller Name 2].[All]" dimensionUniqueName="[Range]" displayFolder="" count="0" memberValueDatatype="130" unbalanced="0"/>
    <cacheHierarchy uniqueName="[Range].[Seller Email 2 - Work]" caption="Seller Email 2 - Work" attribute="1" defaultMemberUniqueName="[Range].[Seller Email 2 - Work].[All]" allUniqueName="[Range].[Seller Email 2 - Work].[All]" dimensionUniqueName="[Range]" displayFolder="" count="0" memberValueDatatype="130" unbalanced="0"/>
    <cacheHierarchy uniqueName="[Range].[Seller Email 2 - Home]" caption="Seller Email 2 - Home" attribute="1" defaultMemberUniqueName="[Range].[Seller Email 2 - Home].[All]" allUniqueName="[Range].[Seller Email 2 - Home].[All]" dimensionUniqueName="[Range]" displayFolder="" count="0" memberValueDatatype="130" unbalanced="0"/>
    <cacheHierarchy uniqueName="[Range].[Seller Email 2 - Other]" caption="Seller Email 2 - Other" attribute="1" defaultMemberUniqueName="[Range].[Seller Email 2 - Other].[All]" allUniqueName="[Range].[Seller Email 2 - Other].[All]" dimensionUniqueName="[Range]" displayFolder="" count="0" memberValueDatatype="130" unbalanced="0"/>
    <cacheHierarchy uniqueName="[Range].[Seller Phone 2 - Mobile]" caption="Seller Phone 2 - Mobile" attribute="1" defaultMemberUniqueName="[Range].[Seller Phone 2 - Mobile].[All]" allUniqueName="[Range].[Seller Phone 2 - Mobile].[All]" dimensionUniqueName="[Range]" displayFolder="" count="0" memberValueDatatype="130" unbalanced="0"/>
    <cacheHierarchy uniqueName="[Range].[Seller Phone 2 - Work]" caption="Seller Phone 2 - Work" attribute="1" defaultMemberUniqueName="[Range].[Seller Phone 2 - Work].[All]" allUniqueName="[Range].[Seller Phone 2 - Work].[All]" dimensionUniqueName="[Range]" displayFolder="" count="0" memberValueDatatype="130" unbalanced="0"/>
    <cacheHierarchy uniqueName="[Range].[Seller Phone 2 - Home]" caption="Seller Phone 2 - Home" attribute="1" defaultMemberUniqueName="[Range].[Seller Phone 2 - Home].[All]" allUniqueName="[Range].[Seller Phone 2 - Home].[All]" dimensionUniqueName="[Range]" displayFolder="" count="0" memberValueDatatype="130" unbalanced="0"/>
    <cacheHierarchy uniqueName="[Range].[Seller Phone 2 - Main]" caption="Seller Phone 2 - Main" attribute="1" defaultMemberUniqueName="[Range].[Seller Phone 2 - Main].[All]" allUniqueName="[Range].[Seller Phone 2 - Main].[All]" dimensionUniqueName="[Range]" displayFolder="" count="0" memberValueDatatype="130" unbalanced="0"/>
    <cacheHierarchy uniqueName="[Range].[Seller Phone 2 - Fax Work]" caption="Seller Phone 2 - Fax Work" attribute="1" defaultMemberUniqueName="[Range].[Seller Phone 2 - Fax Work].[All]" allUniqueName="[Range].[Seller Phone 2 - Fax Work].[All]" dimensionUniqueName="[Range]" displayFolder="" count="0" memberValueDatatype="130" unbalanced="0"/>
    <cacheHierarchy uniqueName="[Range].[Seller Phone 2 - Fax Private]" caption="Seller Phone 2 - Fax Private" attribute="1" defaultMemberUniqueName="[Range].[Seller Phone 2 - Fax Private].[All]" allUniqueName="[Range].[Seller Phone 2 - Fax Private].[All]" dimensionUniqueName="[Range]" displayFolder="" count="0" memberValueDatatype="130" unbalanced="0"/>
    <cacheHierarchy uniqueName="[Range].[Seller Phone 2 - Other]" caption="Seller Phone 2 - Other" attribute="1" defaultMemberUniqueName="[Range].[Seller Phone 2 - Other].[All]" allUniqueName="[Range].[Seller Phone 2 - Other].[All]" dimensionUniqueName="[Range]" displayFolder="" count="0" memberValueDatatype="130" unbalanced="0"/>
    <cacheHierarchy uniqueName="[Range].[Seller Mailing Address]" caption="Seller Mailing Address" attribute="1" defaultMemberUniqueName="[Range].[Seller Mailing Address].[All]" allUniqueName="[Range].[Seller Mailing Address].[All]" dimensionUniqueName="[Range]" displayFolder="" count="0" memberValueDatatype="130" unbalanced="0"/>
    <cacheHierarchy uniqueName="[Range].[Buyer's Name]" caption="Buyer's Name" attribute="1" defaultMemberUniqueName="[Range].[Buyer's Name].[All]" allUniqueName="[Range].[Buyer's Nam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Tax ID]" caption="Tax ID" attribute="1" defaultMemberUniqueName="[Range].[Tax ID].[All]" allUniqueName="[Range].[Tax ID].[All]" dimensionUniqueName="[Range]" displayFolder="" count="0" memberValueDatatype="130" unbalanced="0"/>
    <cacheHierarchy uniqueName="[Range].[Legal Description]" caption="Legal Description" attribute="1" defaultMemberUniqueName="[Range].[Legal Description].[All]" allUniqueName="[Range].[Legal Description].[All]" dimensionUniqueName="[Range]" displayFolder="" count="0" memberValueDatatype="130" unbalanced="0"/>
    <cacheHierarchy uniqueName="[Range].[Offer - amount]" caption="Offer - amount" attribute="1" defaultMemberUniqueName="[Range].[Offer - amount].[All]" allUniqueName="[Range].[Offer - amount].[All]" dimensionUniqueName="[Range]" displayFolder="" count="0" memberValueDatatype="130" unbalanced="0"/>
    <cacheHierarchy uniqueName="[Range].[Offer - currency]" caption="Offer - currency" attribute="1" defaultMemberUniqueName="[Range].[Offer - currency].[All]" allUniqueName="[Range].[Offer - currency].[All]" dimensionUniqueName="[Range]" displayFolder="" count="0" memberValueDatatype="130" unbalanced="0"/>
    <cacheHierarchy uniqueName="[Range].[Purchase Price - amount]" caption="Purchase Price - amount" attribute="1" defaultMemberUniqueName="[Range].[Purchase Price - amount].[All]" allUniqueName="[Range].[Purchase Price - amount].[All]" dimensionUniqueName="[Range]" displayFolder="" count="0" memberValueDatatype="130" unbalanced="0"/>
    <cacheHierarchy uniqueName="[Range].[Purchase Price - currency]" caption="Purchase Price - currency" attribute="1" defaultMemberUniqueName="[Range].[Purchase Price - currency].[All]" allUniqueName="[Range].[Purchase Price - currency].[All]" dimensionUniqueName="[Range]" displayFolder="" count="0" memberValueDatatype="130" unbalanced="0"/>
    <cacheHierarchy uniqueName="[Range].[Earnest Money - amount]" caption="Earnest Money - amount" attribute="1" defaultMemberUniqueName="[Range].[Earnest Money - amount].[All]" allUniqueName="[Range].[Earnest Money - amount].[All]" dimensionUniqueName="[Range]" displayFolder="" count="0" memberValueDatatype="130" unbalanced="0"/>
    <cacheHierarchy uniqueName="[Range].[Earnest Money - currency]" caption="Earnest Money - currency" attribute="1" defaultMemberUniqueName="[Range].[Earnest Money - currency].[All]" allUniqueName="[Range].[Earnest Money - currency].[All]" dimensionUniqueName="[Range]" displayFolder="" count="0" memberValueDatatype="130" unbalanced="0"/>
    <cacheHierarchy uniqueName="[Range].[Closing Days from Today]" caption="Closing Days from Today" attribute="1" defaultMemberUniqueName="[Range].[Closing Days from Today].[All]" allUniqueName="[Range].[Closing Days from Today].[All]" dimensionUniqueName="[Range]" displayFolder="" count="0" memberValueDatatype="130" unbalanced="0"/>
    <cacheHierarchy uniqueName="[Range].[Option Period]" caption="Option Period" attribute="1" defaultMemberUniqueName="[Range].[Option Period].[All]" allUniqueName="[Range].[Option Period].[All]" dimensionUniqueName="[Range]" displayFolder="" count="0" memberValueDatatype="130" unbalanced="0"/>
    <cacheHierarchy uniqueName="[Range].[Effective Date]" caption="Effective Date" attribute="1" defaultMemberUniqueName="[Range].[Effective Date].[All]" allUniqueName="[Range].[Effective Date].[All]" dimensionUniqueName="[Range]" displayFolder="" count="0" memberValueDatatype="130" unbalanced="0"/>
    <cacheHierarchy uniqueName="[Range].[Closing Date]" caption="Closing Date" attribute="1" defaultMemberUniqueName="[Range].[Closing Date].[All]" allUniqueName="[Range].[Closing Date].[All]" dimensionUniqueName="[Range]" displayFolder="" count="0" memberValueDatatype="130" unbalanced="0"/>
    <cacheHierarchy uniqueName="[Range].[Title Company]" caption="Title Company" attribute="1" defaultMemberUniqueName="[Range].[Title Company].[All]" allUniqueName="[Range].[Title Company].[All]" dimensionUniqueName="[Range]" displayFolder="" count="0" memberValueDatatype="130" unbalanced="0"/>
    <cacheHierarchy uniqueName="[Range].[Escrow Officer]" caption="Escrow Officer" attribute="1" defaultMemberUniqueName="[Range].[Escrow Officer].[All]" allUniqueName="[Range].[Escrow Officer].[All]" dimensionUniqueName="[Range]" displayFolder="" count="0" memberValueDatatype="130" unbalanced="0"/>
    <cacheHierarchy uniqueName="[Range].[Escrow officer's Email]" caption="Escrow officer's Email" attribute="1" defaultMemberUniqueName="[Range].[Escrow officer's Email].[All]" allUniqueName="[Range].[Escrow officer's Email].[All]" dimensionUniqueName="[Range]" displayFolder="" count="0" memberValueDatatype="130" unbalanced="0"/>
    <cacheHierarchy uniqueName="[Range].[Title Company Phone Number]" caption="Title Company Phone Number" attribute="1" defaultMemberUniqueName="[Range].[Title Company Phone Number].[All]" allUniqueName="[Range].[Title Company Phone Number].[All]" dimensionUniqueName="[Range]" displayFolder="" count="0" memberValueDatatype="130" unbalanced="0"/>
    <cacheHierarchy uniqueName="[Range].[Escrow Officer's Phone Number]" caption="Escrow Officer's Phone Number" attribute="1" defaultMemberUniqueName="[Range].[Escrow Officer's Phone Number].[All]" allUniqueName="[Range].[Escrow Officer's Phone Number].[All]" dimensionUniqueName="[Range]" displayFolder="" count="0" memberValueDatatype="130" unbalanced="0"/>
    <cacheHierarchy uniqueName="[Range].[Special Provisions]" caption="Special Provisions" attribute="1" defaultMemberUniqueName="[Range].[Special Provisions].[All]" allUniqueName="[Range].[Special Provisions].[All]" dimensionUniqueName="[Range]" displayFolder="" count="0" memberValueDatatype="130" unbalanced="0"/>
    <cacheHierarchy uniqueName="[Range].[Action]" caption="Action" attribute="1" defaultMemberUniqueName="[Range].[Action].[All]" allUniqueName="[Range].[Action].[All]" dimensionUniqueName="[Range]" displayFolder="" count="0" memberValueDatatype="130" unbalanced="0"/>
    <cacheHierarchy uniqueName="[Range].[. 9]" caption=". 9" attribute="1" defaultMemberUniqueName="[Range].[. 9].[All]" allUniqueName="[Range].[. 9].[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Household Size]" caption="Household Size" attribute="1" defaultMemberUniqueName="[Range].[Household Size].[All]" allUniqueName="[Range].[Household Size].[All]" dimensionUniqueName="[Range]" displayFolder="" count="0" memberValueDatatype="130" unbalanced="0"/>
    <cacheHierarchy uniqueName="[Range].[Estimated Net Worth - amount]" caption="Estimated Net Worth - amount" attribute="1" defaultMemberUniqueName="[Range].[Estimated Net Worth - amount].[All]" allUniqueName="[Range].[Estimated Net Worth - amount].[All]" dimensionUniqueName="[Range]" displayFolder="" count="0" memberValueDatatype="130" unbalanced="0"/>
    <cacheHierarchy uniqueName="[Range].[Estimated Net Worth - currency]" caption="Estimated Net Worth - currency" attribute="1" defaultMemberUniqueName="[Range].[Estimated Net Worth - currency].[All]" allUniqueName="[Range].[Estimated Net Worth - currency].[All]" dimensionUniqueName="[Range]" displayFolder="" count="0" memberValueDatatype="130" unbalanced="0"/>
    <cacheHierarchy uniqueName="[Range].[Estimated Income - amount]" caption="Estimated Income - amount" attribute="1" defaultMemberUniqueName="[Range].[Estimated Income - amount].[All]" allUniqueName="[Range].[Estimated Income - amount].[All]" dimensionUniqueName="[Range]" displayFolder="" count="0" memberValueDatatype="130" unbalanced="0"/>
    <cacheHierarchy uniqueName="[Range].[Estimated Income - currency]" caption="Estimated Income - currency" attribute="1" defaultMemberUniqueName="[Range].[Estimated Income - currency].[All]" allUniqueName="[Range].[Estimated Income - currenc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Deceased]" caption="Deceased" attribute="1" defaultMemberUniqueName="[Range].[Deceased].[All]" allUniqueName="[Range].[Deceased].[All]" dimensionUniqueName="[Range]" displayFolder="" count="0" memberValueDatatype="130" unbalanced="0"/>
    <cacheHierarchy uniqueName="[Range].[Education]" caption="Education" attribute="1" defaultMemberUniqueName="[Range].[Education].[All]" allUniqueName="[Range].[Education].[All]" dimensionUniqueName="[Range]" displayFolder="" count="0" memberValueDatatype="130" unbalanced="0"/>
    <cacheHierarchy uniqueName="[Range].[How Did You Hear About Us?]" caption="How Did You Hear About Us?" attribute="1" defaultMemberUniqueName="[Range].[How Did You Hear About Us?].[All]" allUniqueName="[Range].[How Did You Hear About Us?].[All]" dimensionUniqueName="[Range]" displayFolder="" count="0" memberValueDatatype="130" unbalanced="0"/>
    <cacheHierarchy uniqueName="[Range].[Tracking Number]" caption="Tracking Number" attribute="1" defaultMemberUniqueName="[Range].[Tracking Number].[All]" allUniqueName="[Range].[Tracking Number].[All]" dimensionUniqueName="[Range]" displayFolder="" count="0" memberValueDatatype="130" unbalanced="0"/>
    <cacheHierarchy uniqueName="[Range].[Nav End]" caption="Nav End" attribute="1" defaultMemberUniqueName="[Range].[Nav End].[All]" allUniqueName="[Range].[Nav End].[All]" dimensionUniqueName="[Range]" displayFolder="" count="0" memberValueDatatype="130" unbalanced="0"/>
    <cacheHierarchy uniqueName="[Range].[Send Email]" caption="Send Email" attribute="1" defaultMemberUniqueName="[Range].[Send Email].[All]" allUniqueName="[Range].[Send Email].[All]" dimensionUniqueName="[Range]" displayFolder="" count="0" memberValueDatatype="130" unbalanced="0"/>
    <cacheHierarchy uniqueName="[Range].[Link_to_seller]" caption="Link_to_seller" attribute="1" defaultMemberUniqueName="[Range].[Link_to_seller].[All]" allUniqueName="[Range].[Link_to_seller].[All]" dimensionUniqueName="[Range]" displayFolder="" count="0" memberValueDatatype="130" unbalanced="0"/>
    <cacheHierarchy uniqueName="[Range].[Channel Type]" caption="Channel Type" attribute="1" defaultMemberUniqueName="[Range].[Channel Type].[All]" allUniqueName="[Range].[Channel Type].[All]" dimensionUniqueName="[Range]" displayFolder="" count="0" memberValueDatatype="130" unbalanced="0"/>
    <cacheHierarchy uniqueName="[Range].[Closing File]" caption="Closing File" attribute="1" defaultMemberUniqueName="[Range].[Closing File].[All]" allUniqueName="[Range].[Closing File].[All]" dimensionUniqueName="[Range]" displayFolder="" count="0" memberValueDatatype="130" unbalanced="0"/>
    <cacheHierarchy uniqueName="[Range].[Google Street View]" caption="Google Street View" attribute="1" defaultMemberUniqueName="[Range].[Google Street View].[All]" allUniqueName="[Range].[Google Street View].[All]" dimensionUniqueName="[Range]" displayFolder="" count="0" memberValueDatatype="130" unbalanced="0"/>
    <cacheHierarchy uniqueName="[Range].[Campaign 2]" caption="Campaign 2" attribute="1" defaultMemberUniqueName="[Range].[Campaign 2].[All]" allUniqueName="[Range].[Campaign 2].[All]" dimensionUniqueName="[Range]" displayFolder="" count="0" memberValueDatatype="130" unbalanced="0"/>
    <cacheHierarchy uniqueName="[Range].[Lead Resp from Referrals]" caption="Lead Resp from Referrals" attribute="1" defaultMemberUniqueName="[Range].[Lead Resp from Referrals].[All]" allUniqueName="[Range].[Lead Resp from Referrals].[All]" dimensionUniqueName="[Range]" displayFolder="" count="0" memberValueDatatype="130" unbalanced="0"/>
    <cacheHierarchy uniqueName="[Range].[Seller Phone - for export - Mobile]" caption="Seller Phone - for export - Mobile" attribute="1" defaultMemberUniqueName="[Range].[Seller Phone - for export - Mobile].[All]" allUniqueName="[Range].[Seller Phone - for export - Mobile].[All]" dimensionUniqueName="[Range]" displayFolder="" count="0" memberValueDatatype="130" unbalanced="0"/>
    <cacheHierarchy uniqueName="[Range].[Seller Phone - for export - Work]" caption="Seller Phone - for export - Work" attribute="1" defaultMemberUniqueName="[Range].[Seller Phone - for export - Work].[All]" allUniqueName="[Range].[Seller Phone - for export - Work].[All]" dimensionUniqueName="[Range]" displayFolder="" count="0" memberValueDatatype="130" unbalanced="0"/>
    <cacheHierarchy uniqueName="[Range].[Seller Phone - for export - Home]" caption="Seller Phone - for export - Home" attribute="1" defaultMemberUniqueName="[Range].[Seller Phone - for export - Home].[All]" allUniqueName="[Range].[Seller Phone - for export - Home].[All]" dimensionUniqueName="[Range]" displayFolder="" count="0" memberValueDatatype="130" unbalanced="0"/>
    <cacheHierarchy uniqueName="[Range].[Seller Phone - for export - Main]" caption="Seller Phone - for export - Main" attribute="1" defaultMemberUniqueName="[Range].[Seller Phone - for export - Main].[All]" allUniqueName="[Range].[Seller Phone - for export - Main].[All]" dimensionUniqueName="[Range]" displayFolder="" count="0" memberValueDatatype="130" unbalanced="0"/>
    <cacheHierarchy uniqueName="[Range].[Seller Phone - for export - Fax Work]" caption="Seller Phone - for export - Fax Work" attribute="1" defaultMemberUniqueName="[Range].[Seller Phone - for export - Fax Work].[All]" allUniqueName="[Range].[Seller Phone - for export - Fax Work].[All]" dimensionUniqueName="[Range]" displayFolder="" count="0" memberValueDatatype="130" unbalanced="0"/>
    <cacheHierarchy uniqueName="[Range].[Seller Phone - for export - Fax Private]" caption="Seller Phone - for export - Fax Private" attribute="1" defaultMemberUniqueName="[Range].[Seller Phone - for export - Fax Private].[All]" allUniqueName="[Range].[Seller Phone - for export - Fax Private].[All]" dimensionUniqueName="[Range]" displayFolder="" count="0" memberValueDatatype="130" unbalanced="0"/>
    <cacheHierarchy uniqueName="[Range].[Seller Phone - for export - Other]" caption="Seller Phone - for export - Other" attribute="1" defaultMemberUniqueName="[Range].[Seller Phone - for export - Other].[All]" allUniqueName="[Range].[Seller Phone - for export - Other].[All]" dimensionUniqueName="[Range]" displayFolder="" count="0" memberValueDatatype="130" unbalanced="0"/>
    <cacheHierarchy uniqueName="[Range].[Seller Email - for export - Work]" caption="Seller Email - for export - Work" attribute="1" defaultMemberUniqueName="[Range].[Seller Email - for export - Work].[All]" allUniqueName="[Range].[Seller Email - for export - Work].[All]" dimensionUniqueName="[Range]" displayFolder="" count="0" memberValueDatatype="130" unbalanced="0"/>
    <cacheHierarchy uniqueName="[Range].[Seller Email - for export - Other]" caption="Seller Email - for export - Other" attribute="1" defaultMemberUniqueName="[Range].[Seller Email - for export - Other].[All]" allUniqueName="[Range].[Seller Email - for export - Other].[All]" dimensionUniqueName="[Range]" displayFolder="" count="0" memberValueDatatype="130" unbalanced="0"/>
    <cacheHierarchy uniqueName="[Range].[updated phone]" caption="updated phone" attribute="1" defaultMemberUniqueName="[Range].[updated phone].[All]" allUniqueName="[Range].[updated phone].[All]" dimensionUniqueName="[Range]" displayFolder="" count="0" memberValueDatatype="130" unbalanced="0"/>
    <cacheHierarchy uniqueName="[Range].[has Next Follow-Up]" caption="has Next Follow-Up" attribute="1" defaultMemberUniqueName="[Range].[has Next Follow-Up].[All]" allUniqueName="[Range].[has Next Follow-Up].[All]" dimensionUniqueName="[Range]" displayFolder="" count="0" memberValueDatatype="20" unbalanced="0"/>
    <cacheHierarchy uniqueName="[Range].[has Last Contact Made]" caption="has Last Contact Made" attribute="1" defaultMemberUniqueName="[Range].[has Last Contact Made].[All]" allUniqueName="[Range].[has Last Contact Made].[All]" dimensionUniqueName="[Range]" displayFolder="" count="0" memberValueDatatype="20" unbalanced="0"/>
    <cacheHierarchy uniqueName="[Range].[Pictures]" caption="Pictures" attribute="1" defaultMemberUniqueName="[Range].[Pictures].[All]" allUniqueName="[Range].[Pictures].[All]" dimensionUniqueName="[Range]" displayFolder="" count="0" memberValueDatatype="130" unbalanced="0"/>
    <cacheHierarchy uniqueName="[Range].[Tags]" caption="Tags" attribute="1" defaultMemberUniqueName="[Range].[Tags].[All]" allUniqueName="[Range].[Tags].[All]" dimensionUniqueName="[Range]" displayFolder="" count="0" memberValueDatatype="130" unbalanced="0"/>
    <cacheHierarchy uniqueName="[Range 1].[Unique ID]" caption="Unique ID" attribute="1" defaultMemberUniqueName="[Range 1].[Unique ID].[All]" allUniqueName="[Range 1].[Unique ID].[All]" dimensionUniqueName="[Range 1]" displayFolder="" count="0" memberValueDatatype="130" unbalanced="0"/>
    <cacheHierarchy uniqueName="[Range 1].[Created on]" caption="Created on" attribute="1" time="1" defaultMemberUniqueName="[Range 1].[Created on].[All]" allUniqueName="[Range 1].[Created on].[All]" dimensionUniqueName="[Range 1]" displayFolder="" count="0" memberValueDatatype="7" unbalanced="0"/>
    <cacheHierarchy uniqueName="[Range 1].[Created by]" caption="Created by" attribute="1" defaultMemberUniqueName="[Range 1].[Created by].[All]" allUniqueName="[Range 1].[Created by].[All]" dimensionUniqueName="[Range 1]" displayFolder="" count="0" memberValueDatatype="130" unbalanced="0"/>
    <cacheHierarchy uniqueName="[Range 1].[Contacts]" caption="Contacts" attribute="1" defaultMemberUniqueName="[Range 1].[Contacts].[All]" allUniqueName="[Range 1].[Contacts].[All]" dimensionUniqueName="[Range 1]" displayFolder="" count="0" memberValueDatatype="130" unbalanced="0"/>
    <cacheHierarchy uniqueName="[Range 1].[Address - Address]" caption="Address - Address" attribute="1" defaultMemberUniqueName="[Range 1].[Address - Address].[All]" allUniqueName="[Range 1].[Address - Address].[All]" dimensionUniqueName="[Range 1]" displayFolder="" count="0" memberValueDatatype="130" unbalanced="0"/>
    <cacheHierarchy uniqueName="[Range 1].[Address - Postal Code]" caption="Address - Postal Code" attribute="1" defaultMemberUniqueName="[Range 1].[Address - Postal Code].[All]" allUniqueName="[Range 1].[Address - Postal Code].[All]" dimensionUniqueName="[Range 1]" displayFolder="" count="0" memberValueDatatype="130" unbalanced="0"/>
    <cacheHierarchy uniqueName="[Range 1].[Address - City]" caption="Address - City" attribute="1" defaultMemberUniqueName="[Range 1].[Address - City].[All]" allUniqueName="[Range 1].[Address - City].[All]" dimensionUniqueName="[Range 1]" displayFolder="" count="0" memberValueDatatype="130" unbalanced="0"/>
    <cacheHierarchy uniqueName="[Range 1].[Address - State]" caption="Address - State" attribute="1" defaultMemberUniqueName="[Range 1].[Address - State].[All]" allUniqueName="[Range 1].[Address - State].[All]" dimensionUniqueName="[Range 1]" displayFolder="" count="0" memberValueDatatype="130" unbalanced="0"/>
    <cacheHierarchy uniqueName="[Range 1].[Address - Country]" caption="Address - Country" attribute="1" defaultMemberUniqueName="[Range 1].[Address - Country].[All]" allUniqueName="[Range 1].[Address - Country].[All]" dimensionUniqueName="[Range 1]" displayFolder="" count="0" memberValueDatatype="130" unbalanced="0"/>
    <cacheHierarchy uniqueName="[Range 1].[&gt;&gt;]" caption="&gt;&gt;" attribute="1" defaultMemberUniqueName="[Range 1].[&gt;&gt;].[All]" allUniqueName="[Range 1].[&gt;&gt;].[All]" dimensionUniqueName="[Range 1]" displayFolder="" count="0" memberValueDatatype="130" unbalanced="0"/>
    <cacheHierarchy uniqueName="[Range 1].[Call Counter]" caption="Call Counter" attribute="1" defaultMemberUniqueName="[Range 1].[Call Counter].[All]" allUniqueName="[Range 1].[Call Counter].[All]" dimensionUniqueName="[Range 1]" displayFolder="" count="0" memberValueDatatype="20" unbalanced="0"/>
    <cacheHierarchy uniqueName="[Range 1].[SMS Counter]" caption="SMS Counter" attribute="1" defaultMemberUniqueName="[Range 1].[SMS Counter].[All]" allUniqueName="[Range 1].[SMS Counter].[All]" dimensionUniqueName="[Range 1]" displayFolder="" count="0" memberValueDatatype="20" unbalanced="0"/>
    <cacheHierarchy uniqueName="[Range 1].[Spanish Lead]" caption="Spanish Lead" attribute="1" defaultMemberUniqueName="[Range 1].[Spanish Lead].[All]" allUniqueName="[Range 1].[Spanish Lead].[All]" dimensionUniqueName="[Range 1]" displayFolder="" count="0" memberValueDatatype="130" unbalanced="0"/>
    <cacheHierarchy uniqueName="[Range 1].[Motivation]" caption="Motivation" attribute="1" defaultMemberUniqueName="[Range 1].[Motivation].[All]" allUniqueName="[Range 1].[Motivation].[All]" dimensionUniqueName="[Range 1]" displayFolder="" count="0" memberValueDatatype="130" unbalanced="0"/>
    <cacheHierarchy uniqueName="[Range 1].[Stage]" caption="Stage" attribute="1" defaultMemberUniqueName="[Range 1].[Stage].[All]" allUniqueName="[Range 1].[Stage].[All]" dimensionUniqueName="[Range 1]" displayFolder="" count="0" memberValueDatatype="130" unbalanced="0"/>
    <cacheHierarchy uniqueName="[Range 1].[Lead Came In Date]" caption="Lead Came In Date" attribute="1" time="1" defaultMemberUniqueName="[Range 1].[Lead Came In Date].[All]" allUniqueName="[Range 1].[Lead Came In Date].[All]" dimensionUniqueName="[Range 1]" displayFolder="" count="0" memberValueDatatype="7" unbalanced="0"/>
    <cacheHierarchy uniqueName="[Range 1].[Agent Rep]" caption="Agent Rep" attribute="1" defaultMemberUniqueName="[Range 1].[Agent Rep].[All]" allUniqueName="[Range 1].[Agent Rep].[All]" dimensionUniqueName="[Range 1]" displayFolder="" count="0" memberValueDatatype="130" unbalanced="0"/>
    <cacheHierarchy uniqueName="[Range 1].[Lead Intake Rep - name]" caption="Lead Intake Rep - name" attribute="1" defaultMemberUniqueName="[Range 1].[Lead Intake Rep - name].[All]" allUniqueName="[Range 1].[Lead Intake Rep - name].[All]" dimensionUniqueName="[Range 1]" displayFolder="" count="0" memberValueDatatype="130" unbalanced="0"/>
    <cacheHierarchy uniqueName="[Range 1].[Lead Intake Rep - mail]" caption="Lead Intake Rep - mail" attribute="1" defaultMemberUniqueName="[Range 1].[Lead Intake Rep - mail].[All]" allUniqueName="[Range 1].[Lead Intake Rep - mail].[All]" dimensionUniqueName="[Range 1]" displayFolder="" count="0" memberValueDatatype="130" unbalanced="0"/>
    <cacheHierarchy uniqueName="[Range 1].[Acquisition Rep - name]" caption="Acquisition Rep - name" attribute="1" defaultMemberUniqueName="[Range 1].[Acquisition Rep - name].[All]" allUniqueName="[Range 1].[Acquisition Rep - name].[All]" dimensionUniqueName="[Range 1]" displayFolder="" count="0" memberValueDatatype="130" unbalanced="0"/>
    <cacheHierarchy uniqueName="[Range 1].[Acquisition Rep - phone]" caption="Acquisition Rep - phone" attribute="1" defaultMemberUniqueName="[Range 1].[Acquisition Rep - phone].[All]" allUniqueName="[Range 1].[Acquisition Rep - phone].[All]" dimensionUniqueName="[Range 1]" displayFolder="" count="0" memberValueDatatype="130" unbalanced="0"/>
    <cacheHierarchy uniqueName="[Range 1].[Acquisition Rep - mail]" caption="Acquisition Rep - mail" attribute="1" defaultMemberUniqueName="[Range 1].[Acquisition Rep - mail].[All]" allUniqueName="[Range 1].[Acquisition Rep - mail].[All]" dimensionUniqueName="[Range 1]" displayFolder="" count="0" memberValueDatatype="130" unbalanced="0"/>
    <cacheHierarchy uniqueName="[Range 1].[Last Contact Made]" caption="Last Contact Made" attribute="1" time="1" defaultMemberUniqueName="[Range 1].[Last Contact Made].[All]" allUniqueName="[Range 1].[Last Contact Made].[All]" dimensionUniqueName="[Range 1]" displayFolder="" count="0" memberValueDatatype="7" unbalanced="0"/>
    <cacheHierarchy uniqueName="[Range 1].[Next Follow-up]" caption="Next Follow-up" attribute="1" time="1" defaultMemberUniqueName="[Range 1].[Next Follow-up].[All]" allUniqueName="[Range 1].[Next Follow-up].[All]" dimensionUniqueName="[Range 1]" displayFolder="" count="0" memberValueDatatype="7" unbalanced="0"/>
    <cacheHierarchy uniqueName="[Range 1].[Campaign]" caption="Campaign" attribute="1" defaultMemberUniqueName="[Range 1].[Campaign].[All]" allUniqueName="[Range 1].[Campaign].[All]" dimensionUniqueName="[Range 1]" displayFolder="" count="0" memberValueDatatype="130" unbalanced="0"/>
    <cacheHierarchy uniqueName="[Range 1].[List Source]" caption="List Source" attribute="1" defaultMemberUniqueName="[Range 1].[List Source].[All]" allUniqueName="[Range 1].[List Source].[All]" dimensionUniqueName="[Range 1]" displayFolder="" count="0" memberValueDatatype="130" unbalanced="0"/>
    <cacheHierarchy uniqueName="[Range 1].[Tasks]" caption="Tasks" attribute="1" defaultMemberUniqueName="[Range 1].[Tasks].[All]" allUniqueName="[Range 1].[Tasks].[All]" dimensionUniqueName="[Range 1]" displayFolder="" count="0" memberValueDatatype="20" unbalanced="0"/>
    <cacheHierarchy uniqueName="[Range 1].[Open Tasks]" caption="Open Tasks" attribute="1" defaultMemberUniqueName="[Range 1].[Open Tasks].[All]" allUniqueName="[Range 1].[Open Tasks].[All]" dimensionUniqueName="[Range 1]" displayFolder="" count="0" memberValueDatatype="130" unbalanced="0"/>
    <cacheHierarchy uniqueName="[Range 1].[Unopened Communication]" caption="Unopened Communication" attribute="1" defaultMemberUniqueName="[Range 1].[Unopened Communication].[All]" allUniqueName="[Range 1].[Unopened Communication].[All]" dimensionUniqueName="[Range 1]" displayFolder="" count="0" memberValueDatatype="130" unbalanced="0"/>
    <cacheHierarchy uniqueName="[Range 1].[Call Center Notes]" caption="Call Center Notes" attribute="1" defaultMemberUniqueName="[Range 1].[Call Center Notes].[All]" allUniqueName="[Range 1].[Call Center Notes].[All]" dimensionUniqueName="[Range 1]" displayFolder="" count="0" memberValueDatatype="130" unbalanced="0"/>
    <cacheHierarchy uniqueName="[Range 1].[Lead Manager Notes]" caption="Lead Manager Notes" attribute="1" defaultMemberUniqueName="[Range 1].[Lead Manager Notes].[All]" allUniqueName="[Range 1].[Lead Manager Notes].[All]" dimensionUniqueName="[Range 1]" displayFolder="" count="0" memberValueDatatype="130" unbalanced="0"/>
    <cacheHierarchy uniqueName="[Range 1].[ARV Notes]" caption="ARV Notes" attribute="1" defaultMemberUniqueName="[Range 1].[ARV Notes].[All]" allUniqueName="[Range 1].[ARV Notes].[All]" dimensionUniqueName="[Range 1]" displayFolder="" count="0" memberValueDatatype="130" unbalanced="0"/>
    <cacheHierarchy uniqueName="[Range 1].[Additional Notes]" caption="Additional Notes" attribute="1" defaultMemberUniqueName="[Range 1].[Additional Notes].[All]" allUniqueName="[Range 1].[Additional Notes].[All]" dimensionUniqueName="[Range 1]" displayFolder="" count="0" memberValueDatatype="130" unbalanced="0"/>
    <cacheHierarchy uniqueName="[Range 1].[Acquisition Notes]" caption="Acquisition Notes" attribute="1" defaultMemberUniqueName="[Range 1].[Acquisition Notes].[All]" allUniqueName="[Range 1].[Acquisition Notes].[All]" dimensionUniqueName="[Range 1]" displayFolder="" count="0" memberValueDatatype="130" unbalanced="0"/>
    <cacheHierarchy uniqueName="[Range 1].[Offer Notes]" caption="Offer Notes" attribute="1" defaultMemberUniqueName="[Range 1].[Offer Notes].[All]" allUniqueName="[Range 1].[Offer Notes].[All]" dimensionUniqueName="[Range 1]" displayFolder="" count="0" memberValueDatatype="130" unbalanced="0"/>
    <cacheHierarchy uniqueName="[Range 1].[.]" caption="." attribute="1" defaultMemberUniqueName="[Range 1].[.].[All]" allUniqueName="[Range 1].[.].[All]" dimensionUniqueName="[Range 1]" displayFolder="" count="0" memberValueDatatype="130" unbalanced="0"/>
    <cacheHierarchy uniqueName="[Range 1].[Nav Top Seller]" caption="Nav Top Seller" attribute="1" defaultMemberUniqueName="[Range 1].[Nav Top Seller].[All]" allUniqueName="[Range 1].[Nav Top Seller].[All]" dimensionUniqueName="[Range 1]" displayFolder="" count="0" memberValueDatatype="130" unbalanced="0"/>
    <cacheHierarchy uniqueName="[Range 1].[Voice Communications]" caption="Voice Communications" attribute="1" defaultMemberUniqueName="[Range 1].[Voice Communications].[All]" allUniqueName="[Range 1].[Voice Communications].[All]" dimensionUniqueName="[Range 1]" displayFolder="" count="0" memberValueDatatype="130" unbalanced="0"/>
    <cacheHierarchy uniqueName="[Range 1].[Email Communications]" caption="Email Communications" attribute="1" defaultMemberUniqueName="[Range 1].[Email Communications].[All]" allUniqueName="[Range 1].[Email Communications].[All]" dimensionUniqueName="[Range 1]" displayFolder="" count="0" memberValueDatatype="130" unbalanced="0"/>
    <cacheHierarchy uniqueName="[Range 1].[REAL SMS Communications]" caption="REAL SMS Communications" attribute="1" defaultMemberUniqueName="[Range 1].[REAL SMS Communications].[All]" allUniqueName="[Range 1].[REAL SMS Communications].[All]" dimensionUniqueName="[Range 1]" displayFolder="" count="0" memberValueDatatype="130" unbalanced="0"/>
    <cacheHierarchy uniqueName="[Range 1].[SMS Communications]" caption="SMS Communications" attribute="1" defaultMemberUniqueName="[Range 1].[SMS Communications].[All]" allUniqueName="[Range 1].[SMS Communications].[All]" dimensionUniqueName="[Range 1]" displayFolder="" count="0" memberValueDatatype="130" unbalanced="0"/>
    <cacheHierarchy uniqueName="[Range 1].[. 2]" caption=". 2" attribute="1" defaultMemberUniqueName="[Range 1].[. 2].[All]" allUniqueName="[Range 1].[. 2].[All]" dimensionUniqueName="[Range 1]" displayFolder="" count="0" memberValueDatatype="130" unbalanced="0"/>
    <cacheHierarchy uniqueName="[Range 1].[Nav Questionnaire]" caption="Nav Questionnaire" attribute="1" defaultMemberUniqueName="[Range 1].[Nav Questionnaire].[All]" allUniqueName="[Range 1].[Nav Questionnaire].[All]" dimensionUniqueName="[Range 1]" displayFolder="" count="0" memberValueDatatype="130" unbalanced="0"/>
    <cacheHierarchy uniqueName="[Range 1].[What type of property is it?]" caption="What type of property is it?" attribute="1" defaultMemberUniqueName="[Range 1].[What type of property is it?].[All]" allUniqueName="[Range 1].[What type of property is it?].[All]" dimensionUniqueName="[Range 1]" displayFolder="" count="0" memberValueDatatype="130" unbalanced="0"/>
    <cacheHierarchy uniqueName="[Range 1].[Occupancy Status]" caption="Occupancy Status" attribute="1" defaultMemberUniqueName="[Range 1].[Occupancy Status].[All]" allUniqueName="[Range 1].[Occupancy Status].[All]" dimensionUniqueName="[Range 1]" displayFolder="" count="0" memberValueDatatype="130" unbalanced="0"/>
    <cacheHierarchy uniqueName="[Range 1].[What is the Rental Income (If Rented)? - amount]" caption="What is the Rental Income (If Rented)? - amount" attribute="1" defaultMemberUniqueName="[Range 1].[What is the Rental Income (If Rented)? - amount].[All]" allUniqueName="[Range 1].[What is the Rental Income (If Rented)? - amount].[All]" dimensionUniqueName="[Range 1]" displayFolder="" count="0" memberValueDatatype="130" unbalanced="0"/>
    <cacheHierarchy uniqueName="[Range 1].[What is the Rental Income (If Rented)? - currency]" caption="What is the Rental Income (If Rented)? - currency" attribute="1" defaultMemberUniqueName="[Range 1].[What is the Rental Income (If Rented)? - currency].[All]" allUniqueName="[Range 1].[What is the Rental Income (If Rented)? - currency].[All]" dimensionUniqueName="[Range 1]" displayFolder="" count="0" memberValueDatatype="130" unbalanced="0"/>
    <cacheHierarchy uniqueName="[Range 1].[Do you have an HOA?]" caption="Do you have an HOA?" attribute="1" defaultMemberUniqueName="[Range 1].[Do you have an HOA?].[All]" allUniqueName="[Range 1].[Do you have an HOA?].[All]" dimensionUniqueName="[Range 1]" displayFolder="" count="0" memberValueDatatype="130" unbalanced="0"/>
    <cacheHierarchy uniqueName="[Range 1].[Monthly HOA Fee? - amount]" caption="Monthly HOA Fee? - amount" attribute="1" defaultMemberUniqueName="[Range 1].[Monthly HOA Fee? - amount].[All]" allUniqueName="[Range 1].[Monthly HOA Fee? - amount].[All]" dimensionUniqueName="[Range 1]" displayFolder="" count="0" memberValueDatatype="130" unbalanced="0"/>
    <cacheHierarchy uniqueName="[Range 1].[Monthly HOA Fee? - currency]" caption="Monthly HOA Fee? - currency" attribute="1" defaultMemberUniqueName="[Range 1].[Monthly HOA Fee? - currency].[All]" allUniqueName="[Range 1].[Monthly HOA Fee? - currency].[All]" dimensionUniqueName="[Range 1]" displayFolder="" count="0" memberValueDatatype="130" unbalanced="0"/>
    <cacheHierarchy uniqueName="[Range 1].[How Many Bedrooms?]" caption="How Many Bedrooms?" attribute="1" defaultMemberUniqueName="[Range 1].[How Many Bedrooms?].[All]" allUniqueName="[Range 1].[How Many Bedrooms?].[All]" dimensionUniqueName="[Range 1]" displayFolder="" count="0" memberValueDatatype="130" unbalanced="0"/>
    <cacheHierarchy uniqueName="[Range 1].[How many Bathrooms?]" caption="How many Bathrooms?" attribute="1" defaultMemberUniqueName="[Range 1].[How many Bathrooms?].[All]" allUniqueName="[Range 1].[How many Bathrooms?].[All]" dimensionUniqueName="[Range 1]" displayFolder="" count="0" memberValueDatatype="130" unbalanced="0"/>
    <cacheHierarchy uniqueName="[Range 1].[When was the Baths last upgraded?]" caption="When was the Baths last upgraded?" attribute="1" defaultMemberUniqueName="[Range 1].[When was the Baths last upgraded?].[All]" allUniqueName="[Range 1].[When was the Baths last upgraded?].[All]" dimensionUniqueName="[Range 1]" displayFolder="" count="0" memberValueDatatype="130" unbalanced="0"/>
    <cacheHierarchy uniqueName="[Range 1].[When was the Kitchen last upgraded?]" caption="When was the Kitchen last upgraded?" attribute="1" defaultMemberUniqueName="[Range 1].[When was the Kitchen last upgraded?].[All]" allUniqueName="[Range 1].[When was the Kitchen last upgraded?].[All]" dimensionUniqueName="[Range 1]" displayFolder="" count="0" memberValueDatatype="130" unbalanced="0"/>
    <cacheHierarchy uniqueName="[Range 1].[How old is the roof?]" caption="How old is the roof?" attribute="1" defaultMemberUniqueName="[Range 1].[How old is the roof?].[All]" allUniqueName="[Range 1].[How old is the roof?].[All]" dimensionUniqueName="[Range 1]" displayFolder="" count="0" memberValueDatatype="130" unbalanced="0"/>
    <cacheHierarchy uniqueName="[Range 1].[What's the general condition of the roof?]" caption="What's the general condition of the roof?" attribute="1" defaultMemberUniqueName="[Range 1].[What's the general condition of the roof?].[All]" allUniqueName="[Range 1].[What's the general condition of the roof?].[All]" dimensionUniqueName="[Range 1]" displayFolder="" count="0" memberValueDatatype="130" unbalanced="0"/>
    <cacheHierarchy uniqueName="[Range 1].[How old are the windows?]" caption="How old are the windows?" attribute="1" defaultMemberUniqueName="[Range 1].[How old are the windows?].[All]" allUniqueName="[Range 1].[How old are the windows?].[All]" dimensionUniqueName="[Range 1]" displayFolder="" count="0" memberValueDatatype="130" unbalanced="0"/>
    <cacheHierarchy uniqueName="[Range 1].[What's the general condition of the windows?]" caption="What's the general condition of the windows?" attribute="1" defaultMemberUniqueName="[Range 1].[What's the general condition of the windows?].[All]" allUniqueName="[Range 1].[What's the general condition of the windows?].[All]" dimensionUniqueName="[Range 1]" displayFolder="" count="0" memberValueDatatype="130" unbalanced="0"/>
    <cacheHierarchy uniqueName="[Range 1].[How old is the hot water heater?]" caption="How old is the hot water heater?" attribute="1" defaultMemberUniqueName="[Range 1].[How old is the hot water heater?].[All]" allUniqueName="[Range 1].[How old is the hot water heater?].[All]" dimensionUniqueName="[Range 1]" displayFolder="" count="0" memberValueDatatype="130" unbalanced="0"/>
    <cacheHierarchy uniqueName="[Range 1].[What's the condition of the hot water heater?]" caption="What's the condition of the hot water heater?" attribute="1" defaultMemberUniqueName="[Range 1].[What's the condition of the hot water heater?].[All]" allUniqueName="[Range 1].[What's the condition of the hot water heater?].[All]" dimensionUniqueName="[Range 1]" displayFolder="" count="0" memberValueDatatype="130" unbalanced="0"/>
    <cacheHierarchy uniqueName="[Range 1].[Central Air?]" caption="Central Air?" attribute="1" defaultMemberUniqueName="[Range 1].[Central Air?].[All]" allUniqueName="[Range 1].[Central Air?].[All]" dimensionUniqueName="[Range 1]" displayFolder="" count="0" memberValueDatatype="130" unbalanced="0"/>
    <cacheHierarchy uniqueName="[Range 1].[If Central Air &quot;Yes&quot;, what is the condition?]" caption="If Central Air &quot;Yes&quot;, what is the condition?" attribute="1" defaultMemberUniqueName="[Range 1].[If Central Air &quot;Yes&quot;, what is the condition?].[All]" allUniqueName="[Range 1].[If Central Air &quot;Yes&quot;, what is the condition?].[All]" dimensionUniqueName="[Range 1]" displayFolder="" count="0" memberValueDatatype="130" unbalanced="0"/>
    <cacheHierarchy uniqueName="[Range 1].[Major Issue Check]" caption="Major Issue Check" attribute="1" defaultMemberUniqueName="[Range 1].[Major Issue Check].[All]" allUniqueName="[Range 1].[Major Issue Check].[All]" dimensionUniqueName="[Range 1]" displayFolder="" count="0" memberValueDatatype="130" unbalanced="0"/>
    <cacheHierarchy uniqueName="[Range 1].[Is the basement finished?]" caption="Is the basement finished?" attribute="1" defaultMemberUniqueName="[Range 1].[Is the basement finished?].[All]" allUniqueName="[Range 1].[Is the basement finished?].[All]" dimensionUniqueName="[Range 1]" displayFolder="" count="0" memberValueDatatype="130" unbalanced="0"/>
    <cacheHierarchy uniqueName="[Range 1].[Extra  Notes]" caption="Extra  Notes" attribute="1" defaultMemberUniqueName="[Range 1].[Extra  Notes].[All]" allUniqueName="[Range 1].[Extra  Notes].[All]" dimensionUniqueName="[Range 1]" displayFolder="" count="0" memberValueDatatype="130" unbalanced="0"/>
    <cacheHierarchy uniqueName="[Range 1].[What else needs repairs?]" caption="What else needs repairs?" attribute="1" defaultMemberUniqueName="[Range 1].[What else needs repairs?].[All]" allUniqueName="[Range 1].[What else needs repairs?].[All]" dimensionUniqueName="[Range 1]" displayFolder="" count="0" memberValueDatatype="130" unbalanced="0"/>
    <cacheHierarchy uniqueName="[Range 1].[Has there been any other recent Upgrades?]" caption="Has there been any other recent Upgrades?" attribute="1" defaultMemberUniqueName="[Range 1].[Has there been any other recent Upgrades?].[All]" allUniqueName="[Range 1].[Has there been any other recent Upgrades?].[All]" dimensionUniqueName="[Range 1]" displayFolder="" count="0" memberValueDatatype="130" unbalanced="0"/>
    <cacheHierarchy uniqueName="[Range 1].[After Call Works]" caption="After Call Works" attribute="1" defaultMemberUniqueName="[Range 1].[After Call Works].[All]" allUniqueName="[Range 1].[After Call Works].[All]" dimensionUniqueName="[Range 1]" displayFolder="" count="0" memberValueDatatype="130" unbalanced="0"/>
    <cacheHierarchy uniqueName="[Range 1].[Who is the Owner/Decision Maker?]" caption="Who is the Owner/Decision Maker?" attribute="1" defaultMemberUniqueName="[Range 1].[Who is the Owner/Decision Maker?].[All]" allUniqueName="[Range 1].[Who is the Owner/Decision Maker?].[All]" dimensionUniqueName="[Range 1]" displayFolder="" count="0" memberValueDatatype="130" unbalanced="0"/>
    <cacheHierarchy uniqueName="[Range 1].[Why are you selling?]" caption="Why are you selling?" attribute="1" defaultMemberUniqueName="[Range 1].[Why are you selling?].[All]" allUniqueName="[Range 1].[Why are you selling?].[All]" dimensionUniqueName="[Range 1]" displayFolder="" count="0" memberValueDatatype="130" unbalanced="0"/>
    <cacheHierarchy uniqueName="[Range 1].[How long have you owned the property?]" caption="How long have you owned the property?" attribute="1" defaultMemberUniqueName="[Range 1].[How long have you owned the property?].[All]" allUniqueName="[Range 1].[How long have you owned the property?].[All]" dimensionUniqueName="[Range 1]" displayFolder="" count="0" memberValueDatatype="130" unbalanced="0"/>
    <cacheHierarchy uniqueName="[Range 1].[What is Your Asking Price? - amount]" caption="What is Your Asking Price? - amount" attribute="1" defaultMemberUniqueName="[Range 1].[What is Your Asking Price? - amount].[All]" allUniqueName="[Range 1].[What is Your Asking Price? - amount].[All]" dimensionUniqueName="[Range 1]" displayFolder="" count="0" memberValueDatatype="130" unbalanced="0"/>
    <cacheHierarchy uniqueName="[Range 1].[What is Your Asking Price? - currency]" caption="What is Your Asking Price? - currency" attribute="1" defaultMemberUniqueName="[Range 1].[What is Your Asking Price? - currency].[All]" allUniqueName="[Range 1].[What is Your Asking Price? - currency].[All]" dimensionUniqueName="[Range 1]" displayFolder="" count="0" memberValueDatatype="130" unbalanced="0"/>
    <cacheHierarchy uniqueName="[Range 1].[Price Range of the Property?]" caption="Price Range of the Property?" attribute="1" defaultMemberUniqueName="[Range 1].[Price Range of the Property?].[All]" allUniqueName="[Range 1].[Price Range of the Property?].[All]" dimensionUniqueName="[Range 1]" displayFolder="" count="0" memberValueDatatype="130" unbalanced="0"/>
    <cacheHierarchy uniqueName="[Range 1].[Is that a Negotiable Price?]" caption="Is that a Negotiable Price?" attribute="1" defaultMemberUniqueName="[Range 1].[Is that a Negotiable Price?].[All]" allUniqueName="[Range 1].[Is that a Negotiable Price?].[All]" dimensionUniqueName="[Range 1]" displayFolder="" count="0" memberValueDatatype="130" unbalanced="0"/>
    <cacheHierarchy uniqueName="[Range 1].[Lead Intake Calculator Price - amount]" caption="Lead Intake Calculator Price - amount" attribute="1" defaultMemberUniqueName="[Range 1].[Lead Intake Calculator Price - amount].[All]" allUniqueName="[Range 1].[Lead Intake Calculator Price - amount].[All]" dimensionUniqueName="[Range 1]" displayFolder="" count="0" memberValueDatatype="130" unbalanced="0"/>
    <cacheHierarchy uniqueName="[Range 1].[Lead Intake Calculator Price - currency]" caption="Lead Intake Calculator Price - currency" attribute="1" defaultMemberUniqueName="[Range 1].[Lead Intake Calculator Price - currency].[All]" allUniqueName="[Range 1].[Lead Intake Calculator Price - currency].[All]" dimensionUniqueName="[Range 1]" displayFolder="" count="0" memberValueDatatype="130" unbalanced="0"/>
    <cacheHierarchy uniqueName="[Range 1].[How did you come up with that value?]" caption="How did you come up with that value?" attribute="1" defaultMemberUniqueName="[Range 1].[How did you come up with that value?].[All]" allUniqueName="[Range 1].[How did you come up with that value?].[All]" dimensionUniqueName="[Range 1]" displayFolder="" count="0" memberValueDatatype="130" unbalanced="0"/>
    <cacheHierarchy uniqueName="[Range 1].[Mortgage Balance? - amount]" caption="Mortgage Balance? - amount" attribute="1" defaultMemberUniqueName="[Range 1].[Mortgage Balance? - amount].[All]" allUniqueName="[Range 1].[Mortgage Balance? - amount].[All]" dimensionUniqueName="[Range 1]" displayFolder="" count="0" memberValueDatatype="130" unbalanced="0"/>
    <cacheHierarchy uniqueName="[Range 1].[Mortgage Balance? - currency]" caption="Mortgage Balance? - currency" attribute="1" defaultMemberUniqueName="[Range 1].[Mortgage Balance? - currency].[All]" allUniqueName="[Range 1].[Mortgage Balance? - currency].[All]" dimensionUniqueName="[Range 1]" displayFolder="" count="0" memberValueDatatype="130" unbalanced="0"/>
    <cacheHierarchy uniqueName="[Range 1].[Mortgage Balance Percentage]" caption="Mortgage Balance Percentage" attribute="1" defaultMemberUniqueName="[Range 1].[Mortgage Balance Percentage].[All]" allUniqueName="[Range 1].[Mortgage Balance Percentage].[All]" dimensionUniqueName="[Range 1]" displayFolder="" count="0" memberValueDatatype="130" unbalanced="0"/>
    <cacheHierarchy uniqueName="[Range 1].[Do You Have any Outstanding Liens or Violations?]" caption="Do You Have any Outstanding Liens or Violations?" attribute="1" defaultMemberUniqueName="[Range 1].[Do You Have any Outstanding Liens or Violations?].[All]" allUniqueName="[Range 1].[Do You Have any Outstanding Liens or Violations?].[All]" dimensionUniqueName="[Range 1]" displayFolder="" count="0" memberValueDatatype="130" unbalanced="0"/>
    <cacheHierarchy uniqueName="[Range 1].[Are You Working with a Realtor?]" caption="Are You Working with a Realtor?" attribute="1" defaultMemberUniqueName="[Range 1].[Are You Working with a Realtor?].[All]" allUniqueName="[Range 1].[Are You Working with a Realtor?].[All]" dimensionUniqueName="[Range 1]" displayFolder="" count="0" memberValueDatatype="130" unbalanced="0"/>
    <cacheHierarchy uniqueName="[Range 1].[What is Your Timeline to Sell?]" caption="What is Your Timeline to Sell?" attribute="1" defaultMemberUniqueName="[Range 1].[What is Your Timeline to Sell?].[All]" allUniqueName="[Range 1].[What is Your Timeline to Sell?].[All]" dimensionUniqueName="[Range 1]" displayFolder="" count="0" memberValueDatatype="130" unbalanced="0"/>
    <cacheHierarchy uniqueName="[Range 1].[Repair Category]" caption="Repair Category" attribute="1" defaultMemberUniqueName="[Range 1].[Repair Category].[All]" allUniqueName="[Range 1].[Repair Category].[All]" dimensionUniqueName="[Range 1]" displayFolder="" count="0" memberValueDatatype="130" unbalanced="0"/>
    <cacheHierarchy uniqueName="[Range 1].[Occupancy]" caption="Occupancy" attribute="1" defaultMemberUniqueName="[Range 1].[Occupancy].[All]" allUniqueName="[Range 1].[Occupancy].[All]" dimensionUniqueName="[Range 1]" displayFolder="" count="0" memberValueDatatype="130" unbalanced="0"/>
    <cacheHierarchy uniqueName="[Range 1].[Do you Have any Referrals?]" caption="Do you Have any Referrals?" attribute="1" defaultMemberUniqueName="[Range 1].[Do you Have any Referrals?].[All]" allUniqueName="[Range 1].[Do you Have any Referrals?].[All]" dimensionUniqueName="[Range 1]" displayFolder="" count="0" memberValueDatatype="130" unbalanced="0"/>
    <cacheHierarchy uniqueName="[Range 1].[Motivation Count]" caption="Motivation Count" attribute="1" defaultMemberUniqueName="[Range 1].[Motivation Count].[All]" allUniqueName="[Range 1].[Motivation Count].[All]" dimensionUniqueName="[Range 1]" displayFolder="" count="0" memberValueDatatype="20" unbalanced="0"/>
    <cacheHierarchy uniqueName="[Range 1].[Stage History]" caption="Stage History" attribute="1" defaultMemberUniqueName="[Range 1].[Stage History].[All]" allUniqueName="[Range 1].[Stage History].[All]" dimensionUniqueName="[Range 1]" displayFolder="" count="0" memberValueDatatype="130" unbalanced="0"/>
    <cacheHierarchy uniqueName="[Range 1].[Stage Count]" caption="Stage Count" attribute="1" defaultMemberUniqueName="[Range 1].[Stage Count].[All]" allUniqueName="[Range 1].[Stage Count].[All]" dimensionUniqueName="[Range 1]" displayFolder="" count="0" memberValueDatatype="20" unbalanced="0"/>
    <cacheHierarchy uniqueName="[Range 1].[Rating: Motivation]" caption="Rating: Motivation" attribute="1" defaultMemberUniqueName="[Range 1].[Rating: Motivation].[All]" allUniqueName="[Range 1].[Rating: Motivation].[All]" dimensionUniqueName="[Range 1]" displayFolder="" count="0" memberValueDatatype="130" unbalanced="0"/>
    <cacheHierarchy uniqueName="[Range 1].[Rating: Location]" caption="Rating: Location" attribute="1" defaultMemberUniqueName="[Range 1].[Rating: Location].[All]" allUniqueName="[Range 1].[Rating: Location].[All]" dimensionUniqueName="[Range 1]" displayFolder="" count="0" memberValueDatatype="130" unbalanced="0"/>
    <cacheHierarchy uniqueName="[Range 1].[Rating: Property]" caption="Rating: Property" attribute="1" defaultMemberUniqueName="[Range 1].[Rating: Property].[All]" allUniqueName="[Range 1].[Rating: Property].[All]" dimensionUniqueName="[Range 1]" displayFolder="" count="0" memberValueDatatype="130" unbalanced="0"/>
    <cacheHierarchy uniqueName="[Range 1].[. 3]" caption=". 3" attribute="1" defaultMemberUniqueName="[Range 1].[. 3].[All]" allUniqueName="[Range 1].[. 3].[All]" dimensionUniqueName="[Range 1]" displayFolder="" count="0" memberValueDatatype="130" unbalanced="0"/>
    <cacheHierarchy uniqueName="[Range 1].[Nav Drips]" caption="Nav Drips" attribute="1" defaultMemberUniqueName="[Range 1].[Nav Drips].[All]" allUniqueName="[Range 1].[Nav Drips].[All]" dimensionUniqueName="[Range 1]" displayFolder="" count="0" memberValueDatatype="130" unbalanced="0"/>
    <cacheHierarchy uniqueName="[Range 1].[Drip Campaign]" caption="Drip Campaign" attribute="1" defaultMemberUniqueName="[Range 1].[Drip Campaign].[All]" allUniqueName="[Range 1].[Drip Campaign].[All]" dimensionUniqueName="[Range 1]" displayFolder="" count="0" memberValueDatatype="130" unbalanced="0"/>
    <cacheHierarchy uniqueName="[Range 1].[Sequence ID]" caption="Sequence ID" attribute="1" defaultMemberUniqueName="[Range 1].[Sequence ID].[All]" allUniqueName="[Range 1].[Sequence ID].[All]" dimensionUniqueName="[Range 1]" displayFolder="" count="0" memberValueDatatype="130" unbalanced="0"/>
    <cacheHierarchy uniqueName="[Range 1].[Sequence Start Date]" caption="Sequence Start Date" attribute="1" defaultMemberUniqueName="[Range 1].[Sequence Start Date].[All]" allUniqueName="[Range 1].[Sequence Start Date].[All]" dimensionUniqueName="[Range 1]" displayFolder="" count="0" memberValueDatatype="130" unbalanced="0"/>
    <cacheHierarchy uniqueName="[Range 1].[Sequence Run Date]" caption="Sequence Run Date" attribute="1" defaultMemberUniqueName="[Range 1].[Sequence Run Date].[All]" allUniqueName="[Range 1].[Sequence Run Date].[All]" dimensionUniqueName="[Range 1]" displayFolder="" count="0" memberValueDatatype="130" unbalanced="0"/>
    <cacheHierarchy uniqueName="[Range 1].[. 4]" caption=". 4" attribute="1" defaultMemberUniqueName="[Range 1].[. 4].[All]" allUniqueName="[Range 1].[. 4].[All]" dimensionUniqueName="[Range 1]" displayFolder="" count="0" memberValueDatatype="130" unbalanced="0"/>
    <cacheHierarchy uniqueName="[Range 1].[Nav Appointment]" caption="Nav Appointment" attribute="1" defaultMemberUniqueName="[Range 1].[Nav Appointment].[All]" allUniqueName="[Range 1].[Nav Appointment].[All]" dimensionUniqueName="[Range 1]" displayFolder="" count="0" memberValueDatatype="130" unbalanced="0"/>
    <cacheHierarchy uniqueName="[Range 1].[Appointments]" caption="Appointments" attribute="1" defaultMemberUniqueName="[Range 1].[Appointments].[All]" allUniqueName="[Range 1].[Appointments].[All]" dimensionUniqueName="[Range 1]" displayFolder="" count="0" memberValueDatatype="130" unbalanced="0"/>
    <cacheHierarchy uniqueName="[Range 1].[Date of Appointment - start]" caption="Date of Appointment - start" attribute="1" defaultMemberUniqueName="[Range 1].[Date of Appointment - start].[All]" allUniqueName="[Range 1].[Date of Appointment - start].[All]" dimensionUniqueName="[Range 1]" displayFolder="" count="0" memberValueDatatype="130" unbalanced="0"/>
    <cacheHierarchy uniqueName="[Range 1].[Date of Appointment - end]" caption="Date of Appointment - end" attribute="1" defaultMemberUniqueName="[Range 1].[Date of Appointment - end].[All]" allUniqueName="[Range 1].[Date of Appointment - end].[All]" dimensionUniqueName="[Range 1]" displayFolder="" count="0" memberValueDatatype="130" unbalanced="0"/>
    <cacheHierarchy uniqueName="[Range 1].[. 5]" caption=". 5" attribute="1" defaultMemberUniqueName="[Range 1].[. 5].[All]" allUniqueName="[Range 1].[. 5].[All]" dimensionUniqueName="[Range 1]" displayFolder="" count="0" memberValueDatatype="130" unbalanced="0"/>
    <cacheHierarchy uniqueName="[Range 1].[. 6]" caption=". 6" attribute="1" defaultMemberUniqueName="[Range 1].[. 6].[All]" allUniqueName="[Range 1].[. 6].[All]" dimensionUniqueName="[Range 1]" displayFolder="" count="0" memberValueDatatype="130" unbalanced="0"/>
    <cacheHierarchy uniqueName="[Range 1].[Nav Offers]" caption="Nav Offers" attribute="1" defaultMemberUniqueName="[Range 1].[Nav Offers].[All]" allUniqueName="[Range 1].[Nav Offers].[All]" dimensionUniqueName="[Range 1]" displayFolder="" count="0" memberValueDatatype="130" unbalanced="0"/>
    <cacheHierarchy uniqueName="[Range 1].[ARV - amount]" caption="ARV - amount" attribute="1" defaultMemberUniqueName="[Range 1].[ARV - amount].[All]" allUniqueName="[Range 1].[ARV - amount].[All]" dimensionUniqueName="[Range 1]" displayFolder="" count="0" memberValueDatatype="130" unbalanced="0"/>
    <cacheHierarchy uniqueName="[Range 1].[ARV - currency]" caption="ARV - currency" attribute="1" defaultMemberUniqueName="[Range 1].[ARV - currency].[All]" allUniqueName="[Range 1].[ARV - currency].[All]" dimensionUniqueName="[Range 1]" displayFolder="" count="0" memberValueDatatype="130" unbalanced="0"/>
    <cacheHierarchy uniqueName="[Range 1].[Living Area (Sq.Ft)]" caption="Living Area (Sq.Ft)" attribute="1" defaultMemberUniqueName="[Range 1].[Living Area (Sq.Ft)].[All]" allUniqueName="[Range 1].[Living Area (Sq.Ft)].[All]" dimensionUniqueName="[Range 1]" displayFolder="" count="0" memberValueDatatype="130" unbalanced="0"/>
    <cacheHierarchy uniqueName="[Range 1].[Comparables]" caption="Comparables" attribute="1" defaultMemberUniqueName="[Range 1].[Comparables].[All]" allUniqueName="[Range 1].[Comparables].[All]" dimensionUniqueName="[Range 1]" displayFolder="" count="0" memberValueDatatype="130" unbalanced="0"/>
    <cacheHierarchy uniqueName="[Range 1].[Repair Estimate - amount]" caption="Repair Estimate - amount" attribute="1" defaultMemberUniqueName="[Range 1].[Repair Estimate - amount].[All]" allUniqueName="[Range 1].[Repair Estimate - amount].[All]" dimensionUniqueName="[Range 1]" displayFolder="" count="0" memberValueDatatype="130" unbalanced="0"/>
    <cacheHierarchy uniqueName="[Range 1].[Repair Estimate - currency]" caption="Repair Estimate - currency" attribute="1" defaultMemberUniqueName="[Range 1].[Repair Estimate - currency].[All]" allUniqueName="[Range 1].[Repair Estimate - currency].[All]" dimensionUniqueName="[Range 1]" displayFolder="" count="0" memberValueDatatype="130" unbalanced="0"/>
    <cacheHierarchy uniqueName="[Range 1].[Suggested Buy Price]" caption="Suggested Buy Price" attribute="1" defaultMemberUniqueName="[Range 1].[Suggested Buy Price].[All]" allUniqueName="[Range 1].[Suggested Buy Price].[All]" dimensionUniqueName="[Range 1]" displayFolder="" count="0" memberValueDatatype="20" unbalanced="0"/>
    <cacheHierarchy uniqueName="[Range 1].[Transaction Type]" caption="Transaction Type" attribute="1" defaultMemberUniqueName="[Range 1].[Transaction Type].[All]" allUniqueName="[Range 1].[Transaction Type].[All]" dimensionUniqueName="[Range 1]" displayFolder="" count="0" memberValueDatatype="130" unbalanced="0"/>
    <cacheHierarchy uniqueName="[Range 1].[Max Allowable Offer]" caption="Max Allowable Offer" attribute="1" defaultMemberUniqueName="[Range 1].[Max Allowable Offer].[All]" allUniqueName="[Range 1].[Max Allowable Offer].[All]" dimensionUniqueName="[Range 1]" displayFolder="" count="0" memberValueDatatype="20" unbalanced="0"/>
    <cacheHierarchy uniqueName="[Range 1].[Max Allowable Offer (Manual) - amount]" caption="Max Allowable Offer (Manual) - amount" attribute="1" defaultMemberUniqueName="[Range 1].[Max Allowable Offer (Manual) - amount].[All]" allUniqueName="[Range 1].[Max Allowable Offer (Manual) - amount].[All]" dimensionUniqueName="[Range 1]" displayFolder="" count="0" memberValueDatatype="130" unbalanced="0"/>
    <cacheHierarchy uniqueName="[Range 1].[Max Allowable Offer (Manual) - currency]" caption="Max Allowable Offer (Manual) - currency" attribute="1" defaultMemberUniqueName="[Range 1].[Max Allowable Offer (Manual) - currency].[All]" allUniqueName="[Range 1].[Max Allowable Offer (Manual) - currency].[All]" dimensionUniqueName="[Range 1]" displayFolder="" count="0" memberValueDatatype="130" unbalanced="0"/>
    <cacheHierarchy uniqueName="[Range 1].[Starting Offer - amount]" caption="Starting Offer - amount" attribute="1" defaultMemberUniqueName="[Range 1].[Starting Offer - amount].[All]" allUniqueName="[Range 1].[Starting Offer - amount].[All]" dimensionUniqueName="[Range 1]" displayFolder="" count="0" memberValueDatatype="130" unbalanced="0"/>
    <cacheHierarchy uniqueName="[Range 1].[Starting Offer - currency]" caption="Starting Offer - currency" attribute="1" defaultMemberUniqueName="[Range 1].[Starting Offer - currency].[All]" allUniqueName="[Range 1].[Starting Offer - currency].[All]" dimensionUniqueName="[Range 1]" displayFolder="" count="0" memberValueDatatype="130" unbalanced="0"/>
    <cacheHierarchy uniqueName="[Range 1].[Amount Offered - amount]" caption="Amount Offered - amount" attribute="1" defaultMemberUniqueName="[Range 1].[Amount Offered - amount].[All]" allUniqueName="[Range 1].[Amount Offered - amount].[All]" dimensionUniqueName="[Range 1]" displayFolder="" count="0" memberValueDatatype="130" unbalanced="0"/>
    <cacheHierarchy uniqueName="[Range 1].[Amount Offered - currency]" caption="Amount Offered - currency" attribute="1" defaultMemberUniqueName="[Range 1].[Amount Offered - currency].[All]" allUniqueName="[Range 1].[Amount Offered - currency].[All]" dimensionUniqueName="[Range 1]" displayFolder="" count="0" memberValueDatatype="130" unbalanced="0"/>
    <cacheHierarchy uniqueName="[Range 1].[Offer Status]" caption="Offer Status" attribute="1" defaultMemberUniqueName="[Range 1].[Offer Status].[All]" allUniqueName="[Range 1].[Offer Status].[All]" dimensionUniqueName="[Range 1]" displayFolder="" count="0" memberValueDatatype="130" unbalanced="0"/>
    <cacheHierarchy uniqueName="[Range 1].[Date Offer was Made]" caption="Date Offer was Made" attribute="1" defaultMemberUniqueName="[Range 1].[Date Offer was Made].[All]" allUniqueName="[Range 1].[Date Offer was Made].[All]" dimensionUniqueName="[Range 1]" displayFolder="" count="0" memberValueDatatype="130" unbalanced="0"/>
    <cacheHierarchy uniqueName="[Range 1].[Projected Profit - amount]" caption="Projected Profit - amount" attribute="1" defaultMemberUniqueName="[Range 1].[Projected Profit - amount].[All]" allUniqueName="[Range 1].[Projected Profit - amount].[All]" dimensionUniqueName="[Range 1]" displayFolder="" count="0" memberValueDatatype="130" unbalanced="0"/>
    <cacheHierarchy uniqueName="[Range 1].[Projected Profit - currency]" caption="Projected Profit - currency" attribute="1" defaultMemberUniqueName="[Range 1].[Projected Profit - currency].[All]" allUniqueName="[Range 1].[Projected Profit - currency].[All]" dimensionUniqueName="[Range 1]" displayFolder="" count="0" memberValueDatatype="130" unbalanced="0"/>
    <cacheHierarchy uniqueName="[Range 1].[Estimated Date of Profit]" caption="Estimated Date of Profit" attribute="1" defaultMemberUniqueName="[Range 1].[Estimated Date of Profit].[All]" allUniqueName="[Range 1].[Estimated Date of Profit].[All]" dimensionUniqueName="[Range 1]" displayFolder="" count="0" memberValueDatatype="130" unbalanced="0"/>
    <cacheHierarchy uniqueName="[Range 1].[. 7]" caption=". 7" attribute="1" defaultMemberUniqueName="[Range 1].[. 7].[All]" allUniqueName="[Range 1].[. 7].[All]" dimensionUniqueName="[Range 1]" displayFolder="" count="0" memberValueDatatype="130" unbalanced="0"/>
    <cacheHierarchy uniqueName="[Range 1].[Nav Contract]" caption="Nav Contract" attribute="1" defaultMemberUniqueName="[Range 1].[Nav Contract].[All]" allUniqueName="[Range 1].[Nav Contract].[All]" dimensionUniqueName="[Range 1]" displayFolder="" count="0" memberValueDatatype="130" unbalanced="0"/>
    <cacheHierarchy uniqueName="[Range 1].[Template]" caption="Template" attribute="1" defaultMemberUniqueName="[Range 1].[Template].[All]" allUniqueName="[Range 1].[Template].[All]" dimensionUniqueName="[Range 1]" displayFolder="" count="0" memberValueDatatype="130" unbalanced="0"/>
    <cacheHierarchy uniqueName="[Range 1].[Contract Template Instructions]" caption="Contract Template Instructions" attribute="1" defaultMemberUniqueName="[Range 1].[Contract Template Instructions].[All]" allUniqueName="[Range 1].[Contract Template Instructions].[All]" dimensionUniqueName="[Range 1]" displayFolder="" count="0" memberValueDatatype="130" unbalanced="0"/>
    <cacheHierarchy uniqueName="[Range 1].[. 8]" caption=". 8" attribute="1" defaultMemberUniqueName="[Range 1].[. 8].[All]" allUniqueName="[Range 1].[. 8].[All]" dimensionUniqueName="[Range 1]" displayFolder="" count="0" memberValueDatatype="130" unbalanced="0"/>
    <cacheHierarchy uniqueName="[Range 1].[Seller Name]" caption="Seller Name" attribute="1" defaultMemberUniqueName="[Range 1].[Seller Name].[All]" allUniqueName="[Range 1].[Seller Name].[All]" dimensionUniqueName="[Range 1]" displayFolder="" count="0" memberValueDatatype="130" unbalanced="0"/>
    <cacheHierarchy uniqueName="[Range 1].[Seller Email - Work]" caption="Seller Email - Work" attribute="1" defaultMemberUniqueName="[Range 1].[Seller Email - Work].[All]" allUniqueName="[Range 1].[Seller Email - Work].[All]" dimensionUniqueName="[Range 1]" displayFolder="" count="0" memberValueDatatype="130" unbalanced="0"/>
    <cacheHierarchy uniqueName="[Range 1].[Seller Email - Home]" caption="Seller Email - Home" attribute="1" defaultMemberUniqueName="[Range 1].[Seller Email - Home].[All]" allUniqueName="[Range 1].[Seller Email - Home].[All]" dimensionUniqueName="[Range 1]" displayFolder="" count="0" memberValueDatatype="130" unbalanced="0"/>
    <cacheHierarchy uniqueName="[Range 1].[Seller Email - Other]" caption="Seller Email - Other" attribute="1" defaultMemberUniqueName="[Range 1].[Seller Email - Other].[All]" allUniqueName="[Range 1].[Seller Email - Other].[All]" dimensionUniqueName="[Range 1]" displayFolder="" count="0" memberValueDatatype="130" unbalanced="0"/>
    <cacheHierarchy uniqueName="[Range 1].[Seller Phone - Mobile]" caption="Seller Phone - Mobile" attribute="1" defaultMemberUniqueName="[Range 1].[Seller Phone - Mobile].[All]" allUniqueName="[Range 1].[Seller Phone - Mobile].[All]" dimensionUniqueName="[Range 1]" displayFolder="" count="0" memberValueDatatype="130" unbalanced="0"/>
    <cacheHierarchy uniqueName="[Range 1].[Seller Phone - Work]" caption="Seller Phone - Work" attribute="1" defaultMemberUniqueName="[Range 1].[Seller Phone - Work].[All]" allUniqueName="[Range 1].[Seller Phone - Work].[All]" dimensionUniqueName="[Range 1]" displayFolder="" count="0" memberValueDatatype="130" unbalanced="0"/>
    <cacheHierarchy uniqueName="[Range 1].[Seller Phone - Home]" caption="Seller Phone - Home" attribute="1" defaultMemberUniqueName="[Range 1].[Seller Phone - Home].[All]" allUniqueName="[Range 1].[Seller Phone - Home].[All]" dimensionUniqueName="[Range 1]" displayFolder="" count="0" memberValueDatatype="130" unbalanced="0"/>
    <cacheHierarchy uniqueName="[Range 1].[Seller Phone - Main]" caption="Seller Phone - Main" attribute="1" defaultMemberUniqueName="[Range 1].[Seller Phone - Main].[All]" allUniqueName="[Range 1].[Seller Phone - Main].[All]" dimensionUniqueName="[Range 1]" displayFolder="" count="0" memberValueDatatype="130" unbalanced="0"/>
    <cacheHierarchy uniqueName="[Range 1].[Seller Phone - Fax Work]" caption="Seller Phone - Fax Work" attribute="1" defaultMemberUniqueName="[Range 1].[Seller Phone - Fax Work].[All]" allUniqueName="[Range 1].[Seller Phone - Fax Work].[All]" dimensionUniqueName="[Range 1]" displayFolder="" count="0" memberValueDatatype="130" unbalanced="0"/>
    <cacheHierarchy uniqueName="[Range 1].[Seller Phone - Fax Private]" caption="Seller Phone - Fax Private" attribute="1" defaultMemberUniqueName="[Range 1].[Seller Phone - Fax Private].[All]" allUniqueName="[Range 1].[Seller Phone - Fax Private].[All]" dimensionUniqueName="[Range 1]" displayFolder="" count="0" memberValueDatatype="130" unbalanced="0"/>
    <cacheHierarchy uniqueName="[Range 1].[Seller Phone - Other]" caption="Seller Phone - Other" attribute="1" defaultMemberUniqueName="[Range 1].[Seller Phone - Other].[All]" allUniqueName="[Range 1].[Seller Phone - Other].[All]" dimensionUniqueName="[Range 1]" displayFolder="" count="0" memberValueDatatype="130" unbalanced="0"/>
    <cacheHierarchy uniqueName="[Range 1].[Seller Name 2]" caption="Seller Name 2" attribute="1" defaultMemberUniqueName="[Range 1].[Seller Name 2].[All]" allUniqueName="[Range 1].[Seller Name 2].[All]" dimensionUniqueName="[Range 1]" displayFolder="" count="0" memberValueDatatype="130" unbalanced="0"/>
    <cacheHierarchy uniqueName="[Range 1].[Seller Email 2 - Work]" caption="Seller Email 2 - Work" attribute="1" defaultMemberUniqueName="[Range 1].[Seller Email 2 - Work].[All]" allUniqueName="[Range 1].[Seller Email 2 - Work].[All]" dimensionUniqueName="[Range 1]" displayFolder="" count="0" memberValueDatatype="130" unbalanced="0"/>
    <cacheHierarchy uniqueName="[Range 1].[Seller Email 2 - Home]" caption="Seller Email 2 - Home" attribute="1" defaultMemberUniqueName="[Range 1].[Seller Email 2 - Home].[All]" allUniqueName="[Range 1].[Seller Email 2 - Home].[All]" dimensionUniqueName="[Range 1]" displayFolder="" count="0" memberValueDatatype="130" unbalanced="0"/>
    <cacheHierarchy uniqueName="[Range 1].[Seller Email 2 - Other]" caption="Seller Email 2 - Other" attribute="1" defaultMemberUniqueName="[Range 1].[Seller Email 2 - Other].[All]" allUniqueName="[Range 1].[Seller Email 2 - Other].[All]" dimensionUniqueName="[Range 1]" displayFolder="" count="0" memberValueDatatype="130" unbalanced="0"/>
    <cacheHierarchy uniqueName="[Range 1].[Seller Phone 2 - Mobile]" caption="Seller Phone 2 - Mobile" attribute="1" defaultMemberUniqueName="[Range 1].[Seller Phone 2 - Mobile].[All]" allUniqueName="[Range 1].[Seller Phone 2 - Mobile].[All]" dimensionUniqueName="[Range 1]" displayFolder="" count="0" memberValueDatatype="130" unbalanced="0"/>
    <cacheHierarchy uniqueName="[Range 1].[Seller Phone 2 - Work]" caption="Seller Phone 2 - Work" attribute="1" defaultMemberUniqueName="[Range 1].[Seller Phone 2 - Work].[All]" allUniqueName="[Range 1].[Seller Phone 2 - Work].[All]" dimensionUniqueName="[Range 1]" displayFolder="" count="0" memberValueDatatype="130" unbalanced="0"/>
    <cacheHierarchy uniqueName="[Range 1].[Seller Phone 2 - Home]" caption="Seller Phone 2 - Home" attribute="1" defaultMemberUniqueName="[Range 1].[Seller Phone 2 - Home].[All]" allUniqueName="[Range 1].[Seller Phone 2 - Home].[All]" dimensionUniqueName="[Range 1]" displayFolder="" count="0" memberValueDatatype="130" unbalanced="0"/>
    <cacheHierarchy uniqueName="[Range 1].[Seller Phone 2 - Main]" caption="Seller Phone 2 - Main" attribute="1" defaultMemberUniqueName="[Range 1].[Seller Phone 2 - Main].[All]" allUniqueName="[Range 1].[Seller Phone 2 - Main].[All]" dimensionUniqueName="[Range 1]" displayFolder="" count="0" memberValueDatatype="130" unbalanced="0"/>
    <cacheHierarchy uniqueName="[Range 1].[Seller Phone 2 - Fax Work]" caption="Seller Phone 2 - Fax Work" attribute="1" defaultMemberUniqueName="[Range 1].[Seller Phone 2 - Fax Work].[All]" allUniqueName="[Range 1].[Seller Phone 2 - Fax Work].[All]" dimensionUniqueName="[Range 1]" displayFolder="" count="0" memberValueDatatype="130" unbalanced="0"/>
    <cacheHierarchy uniqueName="[Range 1].[Seller Phone 2 - Fax Private]" caption="Seller Phone 2 - Fax Private" attribute="1" defaultMemberUniqueName="[Range 1].[Seller Phone 2 - Fax Private].[All]" allUniqueName="[Range 1].[Seller Phone 2 - Fax Private].[All]" dimensionUniqueName="[Range 1]" displayFolder="" count="0" memberValueDatatype="130" unbalanced="0"/>
    <cacheHierarchy uniqueName="[Range 1].[Seller Phone 2 - Other]" caption="Seller Phone 2 - Other" attribute="1" defaultMemberUniqueName="[Range 1].[Seller Phone 2 - Other].[All]" allUniqueName="[Range 1].[Seller Phone 2 - Other].[All]" dimensionUniqueName="[Range 1]" displayFolder="" count="0" memberValueDatatype="130" unbalanced="0"/>
    <cacheHierarchy uniqueName="[Range 1].[Seller Mailing Address]" caption="Seller Mailing Address" attribute="1" defaultMemberUniqueName="[Range 1].[Seller Mailing Address].[All]" allUniqueName="[Range 1].[Seller Mailing Address].[All]" dimensionUniqueName="[Range 1]" displayFolder="" count="0" memberValueDatatype="130" unbalanced="0"/>
    <cacheHierarchy uniqueName="[Range 1].[Buyer's Name]" caption="Buyer's Name" attribute="1" defaultMemberUniqueName="[Range 1].[Buyer's Name].[All]" allUniqueName="[Range 1].[Buyer's Name].[All]" dimensionUniqueName="[Range 1]" displayFolder="" count="0" memberValueDatatype="130" unbalanced="0"/>
    <cacheHierarchy uniqueName="[Range 1].[County]" caption="County" attribute="1" defaultMemberUniqueName="[Range 1].[County].[All]" allUniqueName="[Range 1].[County].[All]" dimensionUniqueName="[Range 1]" displayFolder="" count="0" memberValueDatatype="130" unbalanced="0"/>
    <cacheHierarchy uniqueName="[Range 1].[Tax ID]" caption="Tax ID" attribute="1" defaultMemberUniqueName="[Range 1].[Tax ID].[All]" allUniqueName="[Range 1].[Tax ID].[All]" dimensionUniqueName="[Range 1]" displayFolder="" count="0" memberValueDatatype="130" unbalanced="0"/>
    <cacheHierarchy uniqueName="[Range 1].[Legal Description]" caption="Legal Description" attribute="1" defaultMemberUniqueName="[Range 1].[Legal Description].[All]" allUniqueName="[Range 1].[Legal Description].[All]" dimensionUniqueName="[Range 1]" displayFolder="" count="0" memberValueDatatype="130" unbalanced="0"/>
    <cacheHierarchy uniqueName="[Range 1].[Offer - amount]" caption="Offer - amount" attribute="1" defaultMemberUniqueName="[Range 1].[Offer - amount].[All]" allUniqueName="[Range 1].[Offer - amount].[All]" dimensionUniqueName="[Range 1]" displayFolder="" count="0" memberValueDatatype="130" unbalanced="0"/>
    <cacheHierarchy uniqueName="[Range 1].[Offer - currency]" caption="Offer - currency" attribute="1" defaultMemberUniqueName="[Range 1].[Offer - currency].[All]" allUniqueName="[Range 1].[Offer - currency].[All]" dimensionUniqueName="[Range 1]" displayFolder="" count="0" memberValueDatatype="130" unbalanced="0"/>
    <cacheHierarchy uniqueName="[Range 1].[Purchase Price - amount]" caption="Purchase Price - amount" attribute="1" defaultMemberUniqueName="[Range 1].[Purchase Price - amount].[All]" allUniqueName="[Range 1].[Purchase Price - amount].[All]" dimensionUniqueName="[Range 1]" displayFolder="" count="0" memberValueDatatype="130" unbalanced="0"/>
    <cacheHierarchy uniqueName="[Range 1].[Purchase Price - currency]" caption="Purchase Price - currency" attribute="1" defaultMemberUniqueName="[Range 1].[Purchase Price - currency].[All]" allUniqueName="[Range 1].[Purchase Price - currency].[All]" dimensionUniqueName="[Range 1]" displayFolder="" count="0" memberValueDatatype="130" unbalanced="0"/>
    <cacheHierarchy uniqueName="[Range 1].[Earnest Money - amount]" caption="Earnest Money - amount" attribute="1" defaultMemberUniqueName="[Range 1].[Earnest Money - amount].[All]" allUniqueName="[Range 1].[Earnest Money - amount].[All]" dimensionUniqueName="[Range 1]" displayFolder="" count="0" memberValueDatatype="130" unbalanced="0"/>
    <cacheHierarchy uniqueName="[Range 1].[Earnest Money - currency]" caption="Earnest Money - currency" attribute="1" defaultMemberUniqueName="[Range 1].[Earnest Money - currency].[All]" allUniqueName="[Range 1].[Earnest Money - currency].[All]" dimensionUniqueName="[Range 1]" displayFolder="" count="0" memberValueDatatype="130" unbalanced="0"/>
    <cacheHierarchy uniqueName="[Range 1].[Closing Days from Today]" caption="Closing Days from Today" attribute="1" defaultMemberUniqueName="[Range 1].[Closing Days from Today].[All]" allUniqueName="[Range 1].[Closing Days from Today].[All]" dimensionUniqueName="[Range 1]" displayFolder="" count="0" memberValueDatatype="130" unbalanced="0"/>
    <cacheHierarchy uniqueName="[Range 1].[Option Period]" caption="Option Period" attribute="1" defaultMemberUniqueName="[Range 1].[Option Period].[All]" allUniqueName="[Range 1].[Option Period].[All]" dimensionUniqueName="[Range 1]" displayFolder="" count="0" memberValueDatatype="130" unbalanced="0"/>
    <cacheHierarchy uniqueName="[Range 1].[Effective Date]" caption="Effective Date" attribute="1" defaultMemberUniqueName="[Range 1].[Effective Date].[All]" allUniqueName="[Range 1].[Effective Date].[All]" dimensionUniqueName="[Range 1]" displayFolder="" count="0" memberValueDatatype="130" unbalanced="0"/>
    <cacheHierarchy uniqueName="[Range 1].[Closing Date]" caption="Closing Date" attribute="1" defaultMemberUniqueName="[Range 1].[Closing Date].[All]" allUniqueName="[Range 1].[Closing Date].[All]" dimensionUniqueName="[Range 1]" displayFolder="" count="0" memberValueDatatype="130" unbalanced="0"/>
    <cacheHierarchy uniqueName="[Range 1].[Title Company]" caption="Title Company" attribute="1" defaultMemberUniqueName="[Range 1].[Title Company].[All]" allUniqueName="[Range 1].[Title Company].[All]" dimensionUniqueName="[Range 1]" displayFolder="" count="0" memberValueDatatype="130" unbalanced="0"/>
    <cacheHierarchy uniqueName="[Range 1].[Escrow Officer]" caption="Escrow Officer" attribute="1" defaultMemberUniqueName="[Range 1].[Escrow Officer].[All]" allUniqueName="[Range 1].[Escrow Officer].[All]" dimensionUniqueName="[Range 1]" displayFolder="" count="0" memberValueDatatype="130" unbalanced="0"/>
    <cacheHierarchy uniqueName="[Range 1].[Escrow officer's Email]" caption="Escrow officer's Email" attribute="1" defaultMemberUniqueName="[Range 1].[Escrow officer's Email].[All]" allUniqueName="[Range 1].[Escrow officer's Email].[All]" dimensionUniqueName="[Range 1]" displayFolder="" count="0" memberValueDatatype="130" unbalanced="0"/>
    <cacheHierarchy uniqueName="[Range 1].[Title Company Phone Number]" caption="Title Company Phone Number" attribute="1" defaultMemberUniqueName="[Range 1].[Title Company Phone Number].[All]" allUniqueName="[Range 1].[Title Company Phone Number].[All]" dimensionUniqueName="[Range 1]" displayFolder="" count="0" memberValueDatatype="130" unbalanced="0"/>
    <cacheHierarchy uniqueName="[Range 1].[Escrow Officer's Phone Number]" caption="Escrow Officer's Phone Number" attribute="1" defaultMemberUniqueName="[Range 1].[Escrow Officer's Phone Number].[All]" allUniqueName="[Range 1].[Escrow Officer's Phone Number].[All]" dimensionUniqueName="[Range 1]" displayFolder="" count="0" memberValueDatatype="130" unbalanced="0"/>
    <cacheHierarchy uniqueName="[Range 1].[Special Provisions]" caption="Special Provisions" attribute="1" defaultMemberUniqueName="[Range 1].[Special Provisions].[All]" allUniqueName="[Range 1].[Special Provisions].[All]" dimensionUniqueName="[Range 1]" displayFolder="" count="0" memberValueDatatype="130" unbalanced="0"/>
    <cacheHierarchy uniqueName="[Range 1].[Action]" caption="Action" attribute="1" defaultMemberUniqueName="[Range 1].[Action].[All]" allUniqueName="[Range 1].[Action].[All]" dimensionUniqueName="[Range 1]" displayFolder="" count="0" memberValueDatatype="130" unbalanced="0"/>
    <cacheHierarchy uniqueName="[Range 1].[. 9]" caption=". 9" attribute="1" defaultMemberUniqueName="[Range 1].[. 9].[All]" allUniqueName="[Range 1].[. 9].[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Ethnicity]" caption="Ethnicity" attribute="1" defaultMemberUniqueName="[Range 1].[Ethnicity].[All]" allUniqueName="[Range 1].[Ethnicity].[All]" dimensionUniqueName="[Range 1]" displayFolder="" count="0" memberValueDatatype="130" unbalanced="0"/>
    <cacheHierarchy uniqueName="[Range 1].[Household Size]" caption="Household Size" attribute="1" defaultMemberUniqueName="[Range 1].[Household Size].[All]" allUniqueName="[Range 1].[Household Size].[All]" dimensionUniqueName="[Range 1]" displayFolder="" count="0" memberValueDatatype="130" unbalanced="0"/>
    <cacheHierarchy uniqueName="[Range 1].[Estimated Net Worth - amount]" caption="Estimated Net Worth - amount" attribute="1" defaultMemberUniqueName="[Range 1].[Estimated Net Worth - amount].[All]" allUniqueName="[Range 1].[Estimated Net Worth - amount].[All]" dimensionUniqueName="[Range 1]" displayFolder="" count="0" memberValueDatatype="130" unbalanced="0"/>
    <cacheHierarchy uniqueName="[Range 1].[Estimated Net Worth - currency]" caption="Estimated Net Worth - currency" attribute="1" defaultMemberUniqueName="[Range 1].[Estimated Net Worth - currency].[All]" allUniqueName="[Range 1].[Estimated Net Worth - currency].[All]" dimensionUniqueName="[Range 1]" displayFolder="" count="0" memberValueDatatype="130" unbalanced="0"/>
    <cacheHierarchy uniqueName="[Range 1].[Estimated Income - amount]" caption="Estimated Income - amount" attribute="1" defaultMemberUniqueName="[Range 1].[Estimated Income - amount].[All]" allUniqueName="[Range 1].[Estimated Income - amount].[All]" dimensionUniqueName="[Range 1]" displayFolder="" count="0" memberValueDatatype="130" unbalanced="0"/>
    <cacheHierarchy uniqueName="[Range 1].[Estimated Income - currency]" caption="Estimated Income - currency" attribute="1" defaultMemberUniqueName="[Range 1].[Estimated Income - currency].[All]" allUniqueName="[Range 1].[Estimated Income - currency].[All]" dimensionUniqueName="[Range 1]" displayFolder="" count="0" memberValueDatatype="130" unbalanced="0"/>
    <cacheHierarchy uniqueName="[Range 1].[Occupation]" caption="Occupation" attribute="1" defaultMemberUniqueName="[Range 1].[Occupation].[All]" allUniqueName="[Range 1].[Occupation].[All]" dimensionUniqueName="[Range 1]" displayFolder="" count="0"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Deceased]" caption="Deceased" attribute="1" defaultMemberUniqueName="[Range 1].[Deceased].[All]" allUniqueName="[Range 1].[Deceased].[All]" dimensionUniqueName="[Range 1]" displayFolder="" count="0" memberValueDatatype="130" unbalanced="0"/>
    <cacheHierarchy uniqueName="[Range 1].[Education]" caption="Education" attribute="1" defaultMemberUniqueName="[Range 1].[Education].[All]" allUniqueName="[Range 1].[Education].[All]" dimensionUniqueName="[Range 1]" displayFolder="" count="0" memberValueDatatype="130" unbalanced="0"/>
    <cacheHierarchy uniqueName="[Range 1].[How Did You Hear About Us?]" caption="How Did You Hear About Us?" attribute="1" defaultMemberUniqueName="[Range 1].[How Did You Hear About Us?].[All]" allUniqueName="[Range 1].[How Did You Hear About Us?].[All]" dimensionUniqueName="[Range 1]" displayFolder="" count="0" memberValueDatatype="130" unbalanced="0"/>
    <cacheHierarchy uniqueName="[Range 1].[Tracking Number]" caption="Tracking Number" attribute="1" defaultMemberUniqueName="[Range 1].[Tracking Number].[All]" allUniqueName="[Range 1].[Tracking Number].[All]" dimensionUniqueName="[Range 1]" displayFolder="" count="0" memberValueDatatype="130" unbalanced="0"/>
    <cacheHierarchy uniqueName="[Range 1].[Nav End]" caption="Nav End" attribute="1" defaultMemberUniqueName="[Range 1].[Nav End].[All]" allUniqueName="[Range 1].[Nav End].[All]" dimensionUniqueName="[Range 1]" displayFolder="" count="0" memberValueDatatype="130" unbalanced="0"/>
    <cacheHierarchy uniqueName="[Range 1].[Send Email]" caption="Send Email" attribute="1" defaultMemberUniqueName="[Range 1].[Send Email].[All]" allUniqueName="[Range 1].[Send Email].[All]" dimensionUniqueName="[Range 1]" displayFolder="" count="0" memberValueDatatype="130" unbalanced="0"/>
    <cacheHierarchy uniqueName="[Range 1].[Link_to_seller]" caption="Link_to_seller" attribute="1" defaultMemberUniqueName="[Range 1].[Link_to_seller].[All]" allUniqueName="[Range 1].[Link_to_seller].[All]" dimensionUniqueName="[Range 1]" displayFolder="" count="0" memberValueDatatype="130" unbalanced="0"/>
    <cacheHierarchy uniqueName="[Range 1].[Channel Type]" caption="Channel Type" attribute="1" defaultMemberUniqueName="[Range 1].[Channel Type].[All]" allUniqueName="[Range 1].[Channel Type].[All]" dimensionUniqueName="[Range 1]" displayFolder="" count="0" memberValueDatatype="130" unbalanced="0"/>
    <cacheHierarchy uniqueName="[Range 1].[Closing File]" caption="Closing File" attribute="1" defaultMemberUniqueName="[Range 1].[Closing File].[All]" allUniqueName="[Range 1].[Closing File].[All]" dimensionUniqueName="[Range 1]" displayFolder="" count="0" memberValueDatatype="130" unbalanced="0"/>
    <cacheHierarchy uniqueName="[Range 1].[Google Street View]" caption="Google Street View" attribute="1" defaultMemberUniqueName="[Range 1].[Google Street View].[All]" allUniqueName="[Range 1].[Google Street View].[All]" dimensionUniqueName="[Range 1]" displayFolder="" count="0" memberValueDatatype="130" unbalanced="0"/>
    <cacheHierarchy uniqueName="[Range 1].[Campaign 2]" caption="Campaign 2" attribute="1" defaultMemberUniqueName="[Range 1].[Campaign 2].[All]" allUniqueName="[Range 1].[Campaign 2].[All]" dimensionUniqueName="[Range 1]" displayFolder="" count="0" memberValueDatatype="130" unbalanced="0"/>
    <cacheHierarchy uniqueName="[Range 1].[Lead Resp from Referrals]" caption="Lead Resp from Referrals" attribute="1" defaultMemberUniqueName="[Range 1].[Lead Resp from Referrals].[All]" allUniqueName="[Range 1].[Lead Resp from Referrals].[All]" dimensionUniqueName="[Range 1]" displayFolder="" count="0" memberValueDatatype="130" unbalanced="0"/>
    <cacheHierarchy uniqueName="[Range 1].[Seller Phone - for export - Mobile]" caption="Seller Phone - for export - Mobile" attribute="1" defaultMemberUniqueName="[Range 1].[Seller Phone - for export - Mobile].[All]" allUniqueName="[Range 1].[Seller Phone - for export - Mobile].[All]" dimensionUniqueName="[Range 1]" displayFolder="" count="0" memberValueDatatype="130" unbalanced="0"/>
    <cacheHierarchy uniqueName="[Range 1].[Seller Phone - for export - Work]" caption="Seller Phone - for export - Work" attribute="1" defaultMemberUniqueName="[Range 1].[Seller Phone - for export - Work].[All]" allUniqueName="[Range 1].[Seller Phone - for export - Work].[All]" dimensionUniqueName="[Range 1]" displayFolder="" count="0" memberValueDatatype="130" unbalanced="0"/>
    <cacheHierarchy uniqueName="[Range 1].[Seller Phone - for export - Home]" caption="Seller Phone - for export - Home" attribute="1" defaultMemberUniqueName="[Range 1].[Seller Phone - for export - Home].[All]" allUniqueName="[Range 1].[Seller Phone - for export - Home].[All]" dimensionUniqueName="[Range 1]" displayFolder="" count="0" memberValueDatatype="130" unbalanced="0"/>
    <cacheHierarchy uniqueName="[Range 1].[Seller Phone - for export - Main]" caption="Seller Phone - for export - Main" attribute="1" defaultMemberUniqueName="[Range 1].[Seller Phone - for export - Main].[All]" allUniqueName="[Range 1].[Seller Phone - for export - Main].[All]" dimensionUniqueName="[Range 1]" displayFolder="" count="0" memberValueDatatype="130" unbalanced="0"/>
    <cacheHierarchy uniqueName="[Range 1].[Seller Phone - for export - Fax Work]" caption="Seller Phone - for export - Fax Work" attribute="1" defaultMemberUniqueName="[Range 1].[Seller Phone - for export - Fax Work].[All]" allUniqueName="[Range 1].[Seller Phone - for export - Fax Work].[All]" dimensionUniqueName="[Range 1]" displayFolder="" count="0" memberValueDatatype="130" unbalanced="0"/>
    <cacheHierarchy uniqueName="[Range 1].[Seller Phone - for export - Fax Private]" caption="Seller Phone - for export - Fax Private" attribute="1" defaultMemberUniqueName="[Range 1].[Seller Phone - for export - Fax Private].[All]" allUniqueName="[Range 1].[Seller Phone - for export - Fax Private].[All]" dimensionUniqueName="[Range 1]" displayFolder="" count="0" memberValueDatatype="130" unbalanced="0"/>
    <cacheHierarchy uniqueName="[Range 1].[Seller Phone - for export - Other]" caption="Seller Phone - for export - Other" attribute="1" defaultMemberUniqueName="[Range 1].[Seller Phone - for export - Other].[All]" allUniqueName="[Range 1].[Seller Phone - for export - Other].[All]" dimensionUniqueName="[Range 1]" displayFolder="" count="0" memberValueDatatype="130" unbalanced="0"/>
    <cacheHierarchy uniqueName="[Range 1].[Seller Email - for export - Work]" caption="Seller Email - for export - Work" attribute="1" defaultMemberUniqueName="[Range 1].[Seller Email - for export - Work].[All]" allUniqueName="[Range 1].[Seller Email - for export - Work].[All]" dimensionUniqueName="[Range 1]" displayFolder="" count="0" memberValueDatatype="130" unbalanced="0"/>
    <cacheHierarchy uniqueName="[Range 1].[Seller Email - for export - Other]" caption="Seller Email - for export - Other" attribute="1" defaultMemberUniqueName="[Range 1].[Seller Email - for export - Other].[All]" allUniqueName="[Range 1].[Seller Email - for export - Other].[All]" dimensionUniqueName="[Range 1]" displayFolder="" count="0" memberValueDatatype="130" unbalanced="0"/>
    <cacheHierarchy uniqueName="[Range 1].[updated phone]" caption="updated phone" attribute="1" defaultMemberUniqueName="[Range 1].[updated phone].[All]" allUniqueName="[Range 1].[updated phone].[All]" dimensionUniqueName="[Range 1]" displayFolder="" count="0" memberValueDatatype="130" unbalanced="0"/>
    <cacheHierarchy uniqueName="[Range 1].[has Next Follow-Up]" caption="has Next Follow-Up" attribute="1" defaultMemberUniqueName="[Range 1].[has Next Follow-Up].[All]" allUniqueName="[Range 1].[has Next Follow-Up].[All]" dimensionUniqueName="[Range 1]" displayFolder="" count="0" memberValueDatatype="20" unbalanced="0"/>
    <cacheHierarchy uniqueName="[Range 1].[has Last Contact Made]" caption="has Last Contact Made" attribute="1" defaultMemberUniqueName="[Range 1].[has Last Contact Made].[All]" allUniqueName="[Range 1].[has Last Contact Made].[All]" dimensionUniqueName="[Range 1]" displayFolder="" count="0" memberValueDatatype="20" unbalanced="0"/>
    <cacheHierarchy uniqueName="[Range 1].[Pictures]" caption="Pictures" attribute="1" defaultMemberUniqueName="[Range 1].[Pictures].[All]" allUniqueName="[Range 1].[Pictures].[All]" dimensionUniqueName="[Range 1]" displayFolder="" count="0" memberValueDatatype="130" unbalanced="0"/>
    <cacheHierarchy uniqueName="[Range 1].[Tags]" caption="Tags" attribute="1" defaultMemberUniqueName="[Range 1].[Tags].[All]" allUniqueName="[Range 1].[Tags].[All]" dimensionUniqueName="[Range 1]" displayFolder="" count="0" memberValueDatatype="130" unbalanced="0"/>
    <cacheHierarchy uniqueName="[Table1].[Unique ID]" caption="Unique ID" attribute="1" defaultMemberUniqueName="[Table1].[Unique ID].[All]" allUniqueName="[Table1].[Unique ID].[All]" dimensionUniqueName="[Table1]" displayFolder="" count="0" memberValueDatatype="130" unbalanced="0"/>
    <cacheHierarchy uniqueName="[Table1].[Created on]" caption="Created on" attribute="1" time="1" defaultMemberUniqueName="[Table1].[Created on].[All]" allUniqueName="[Table1].[Created on].[All]" dimensionUniqueName="[Table1]" displayFolder="" count="0" memberValueDatatype="7" unbalanced="0"/>
    <cacheHierarchy uniqueName="[Table1].[Channel]" caption="Channel" attribute="1" defaultMemberUniqueName="[Table1].[Channel].[All]" allUniqueName="[Table1].[Channel].[All]" dimensionUniqueName="[Table1]" displayFolder="" count="0" memberValueDatatype="130" unbalanced="0"/>
    <cacheHierarchy uniqueName="[Table1].[Common Contacts in Both Tables]" caption="Common Contacts in Both Tables" attribute="1" defaultMemberUniqueName="[Table1].[Common Contacts in Both Tables].[All]" allUniqueName="[Table1].[Common Contacts in Both Tables].[All]" dimensionUniqueName="[Table1]" displayFolder="" count="0" memberValueDatatype="130" unbalanced="0"/>
    <cacheHierarchy uniqueName="[Table1].[Seller Lead]" caption="Seller Lead" attribute="1" defaultMemberUniqueName="[Table1].[Seller Lead].[All]" allUniqueName="[Table1].[Seller Lead].[All]" dimensionUniqueName="[Table1]" displayFolder="" count="0" memberValueDatatype="130" unbalanced="0"/>
    <cacheHierarchy uniqueName="[Table1].[Contacts]" caption="Contacts" attribute="1" defaultMemberUniqueName="[Table1].[Contacts].[All]" allUniqueName="[Table1].[Contacts].[All]" dimensionUniqueName="[Table1]" displayFolder="" count="0" memberValueDatatype="130" unbalanced="0"/>
    <cacheHierarchy uniqueName="[Table1].[Summary]" caption="Summary" attribute="1" defaultMemberUniqueName="[Table1].[Summary].[All]" allUniqueName="[Table1].[Summary].[All]" dimensionUniqueName="[Table1]" displayFolder="" count="0" memberValueDatatype="130" unbalanced="0"/>
    <cacheHierarchy uniqueName="[Table1].[Summary No.]" caption="Summary No." attribute="1" time="1" defaultMemberUniqueName="[Table1].[Summary No.].[All]" allUniqueName="[Table1].[Summary No.].[All]" dimensionUniqueName="[Table1]" displayFolder="" count="0" memberValueDatatype="7" unbalanced="0"/>
    <cacheHierarchy uniqueName="[Table1].[Summary duration in minutes]" caption="Summary duration in minutes" attribute="1" defaultMemberUniqueName="[Table1].[Summary duration in minutes].[All]" allUniqueName="[Table1].[Summary duration in minutes].[All]" dimensionUniqueName="[Table1]" displayFolder="" count="0" memberValueDatatype="5" unbalanced="0"/>
    <cacheHierarchy uniqueName="[Table1].[Call ID]" caption="Call ID" attribute="1" defaultMemberUniqueName="[Table1].[Call ID].[All]" allUniqueName="[Table1].[Call ID].[All]" dimensionUniqueName="[Table1]" displayFolder="" count="0" memberValueDatatype="130" unbalanced="0"/>
    <cacheHierarchy uniqueName="[Table1].[smrtPhone Number]" caption="smrtPhone Number" attribute="1" defaultMemberUniqueName="[Table1].[smrtPhone Number].[All]" allUniqueName="[Table1].[smrtPhone Number].[All]" dimensionUniqueName="[Table1]" displayFolder="" count="0" memberValueDatatype="130" unbalanced="0"/>
    <cacheHierarchy uniqueName="[Table1].[Contact Number - Main]" caption="Contact Number - Main" attribute="1" defaultMemberUniqueName="[Table1].[Contact Number - Main].[All]" allUniqueName="[Table1].[Contact Number - Main].[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Inbound Status]" caption="Inbound Status" attribute="1" defaultMemberUniqueName="[Table1].[Inbound Status].[All]" allUniqueName="[Table1].[Inbound Status].[All]" dimensionUniqueName="[Table1]" displayFolder="" count="0" memberValueDatatype="130" unbalanced="0"/>
    <cacheHierarchy uniqueName="[Table1].[Outbound Status]" caption="Outbound Status" attribute="1" defaultMemberUniqueName="[Table1].[Outbound Status].[All]" allUniqueName="[Table1].[Outbound Status].[All]" dimensionUniqueName="[Table1]" displayFolder="" count="0" memberValueDatatype="130" unbalanced="0"/>
    <cacheHierarchy uniqueName="[Table1].[Duration(Call Length)]" caption="Duration(Call Length)" attribute="1" time="1" defaultMemberUniqueName="[Table1].[Duration(Call Length)].[All]" allUniqueName="[Table1].[Duration(Call Length)].[All]" dimensionUniqueName="[Table1]" displayFolder="" count="0" memberValueDatatype="7" unbalanced="0"/>
    <cacheHierarchy uniqueName="[Table1].[Duration in Minutes]" caption="Duration in Minutes" attribute="1" defaultMemberUniqueName="[Table1].[Duration in Minutes].[All]" allUniqueName="[Table1].[Duration in Minutes].[All]" dimensionUniqueName="[Table1]" displayFolder="" count="0" memberValueDatatype="5" unbalanced="0"/>
    <cacheHierarchy uniqueName="[Table1].[Stage Of Contacts]" caption="Stage Of Contacts" attribute="1" defaultMemberUniqueName="[Table1].[Stage Of Contacts].[All]" allUniqueName="[Table1].[Stage Of Contacts].[All]" dimensionUniqueName="[Table1]" displayFolder="" count="0" memberValueDatatype="130" unbalanced="0"/>
    <cacheHierarchy uniqueName="[Table1].[Call Owner - name]" caption="Call Owner - name" attribute="1" defaultMemberUniqueName="[Table1].[Call Owner - name].[All]" allUniqueName="[Table1].[Call Owner - name].[All]" dimensionUniqueName="[Table1]" displayFolder="" count="0" memberValueDatatype="130" unbalanced="0"/>
    <cacheHierarchy uniqueName="[Table1].[Call Owner - mail]" caption="Call Owner - mail" attribute="1" defaultMemberUniqueName="[Table1].[Call Owner - mail].[All]" allUniqueName="[Table1].[Call Owner - mail].[All]" dimensionUniqueName="[Table1]" displayFolder="" count="0" memberValueDatatype="130" unbalanced="0"/>
    <cacheHierarchy uniqueName="[Table1].[Link_to_communication]" caption="Link_to_communication" attribute="1" defaultMemberUniqueName="[Table1].[Link_to_communication].[All]" allUniqueName="[Table1].[Link_to_communication].[All]" dimensionUniqueName="[Table1]" displayFolder="" count="0" memberValueDatatype="130" unbalanced="0"/>
    <cacheHierarchy uniqueName="[Table1].[Creation Date]" caption="Creation Date" attribute="1" defaultMemberUniqueName="[Table1].[Creation Date].[All]" allUniqueName="[Table1].[Creation Date].[All]" dimensionUniqueName="[Table1]" displayFolder="" count="0" memberValueDatatype="130" unbalanced="0"/>
    <cacheHierarchy uniqueName="[Table1].[Link to Recording]" caption="Link to Recording" attribute="1" defaultMemberUniqueName="[Table1].[Link to Recording].[All]" allUniqueName="[Table1].[Link to Recording].[All]" dimensionUniqueName="[Table1]" displayFolder="" count="0" memberValueDatatype="130" unbalanced="0"/>
    <cacheHierarchy uniqueName="[Table1].[Connect]" caption="Connect" attribute="1" defaultMemberUniqueName="[Table1].[Connect].[All]" allUniqueName="[Table1].[Connect].[All]" dimensionUniqueName="[Table1]" displayFolder="" count="0" memberValueDatatype="20" unbalanced="0"/>
    <cacheHierarchy uniqueName="[Table1].[Link To Email]" caption="Link To Email" attribute="1" defaultMemberUniqueName="[Table1].[Link To Email].[All]" allUniqueName="[Table1].[Link To Email].[All]" dimensionUniqueName="[Table1]" displayFolder="" count="0" memberValueDatatype="130" unbalanced="0"/>
    <cacheHierarchy uniqueName="[Table1].[Received/Not R]" caption="Received/Not R" attribute="1" defaultMemberUniqueName="[Table1].[Received/Not R].[All]" allUniqueName="[Table1].[Received/Not R].[All]" dimensionUniqueName="[Table1]" displayFolder="" count="0" memberValueDatatype="130" unbalanced="0"/>
    <cacheHierarchy uniqueName="[Table1].[Source Item ID]" caption="Source Item ID" attribute="1" defaultMemberUniqueName="[Table1].[Source Item ID].[All]" allUniqueName="[Table1].[Source Item ID].[All]" dimensionUniqueName="[Table1]" displayFolder="" count="0" memberValueDatatype="5"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uration in Minutes]" caption="Sum of Duration in Minutes" measure="1" displayFolder="" measureGroup="Table1" count="0" hidden="1">
      <extLst>
        <ext xmlns:x15="http://schemas.microsoft.com/office/spreadsheetml/2010/11/main" uri="{B97F6D7D-B522-45F9-BDA1-12C45D357490}">
          <x15:cacheHierarchy aggregatedColumn="444"/>
        </ext>
      </extLst>
    </cacheHierarchy>
    <cacheHierarchy uniqueName="[Measures].[Count of Duration in Minutes]" caption="Count of Duration in Minutes" measure="1" displayFolder="" measureGroup="Table1" count="0" hidden="1">
      <extLst>
        <ext xmlns:x15="http://schemas.microsoft.com/office/spreadsheetml/2010/11/main" uri="{B97F6D7D-B522-45F9-BDA1-12C45D357490}">
          <x15:cacheHierarchy aggregatedColumn="444"/>
        </ext>
      </extLst>
    </cacheHierarchy>
    <cacheHierarchy uniqueName="[Measures].[Count of Inbound Status]" caption="Count of Inbound Status" measure="1" displayFolder="" measureGroup="Table1" count="0" hidden="1">
      <extLst>
        <ext xmlns:x15="http://schemas.microsoft.com/office/spreadsheetml/2010/11/main" uri="{B97F6D7D-B522-45F9-BDA1-12C45D357490}">
          <x15:cacheHierarchy aggregatedColumn="441"/>
        </ext>
      </extLst>
    </cacheHierarchy>
    <cacheHierarchy uniqueName="[Measures].[Count of Stage]" caption="Count of Stage" measure="1" displayFolder="" measureGroup="Range"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Call Counter]" caption="Sum of Call Counter" measure="1" displayFolder="" measureGroup="Range" count="0" hidden="1">
      <extLst>
        <ext xmlns:x15="http://schemas.microsoft.com/office/spreadsheetml/2010/11/main" uri="{B97F6D7D-B522-45F9-BDA1-12C45D357490}">
          <x15:cacheHierarchy aggregatedColumn="10"/>
        </ext>
      </extLst>
    </cacheHierarchy>
    <cacheHierarchy uniqueName="[Measures].[Sum of SMS Counter]" caption="Sum of SMS Counter" measure="1" displayFolder="" measureGroup="Range" count="0" hidden="1">
      <extLst>
        <ext xmlns:x15="http://schemas.microsoft.com/office/spreadsheetml/2010/11/main" uri="{B97F6D7D-B522-45F9-BDA1-12C45D357490}">
          <x15:cacheHierarchy aggregatedColumn="11"/>
        </ext>
      </extLst>
    </cacheHierarchy>
    <cacheHierarchy uniqueName="[Measures].[Count of Campaign]" caption="Count of Campaign" measure="1" displayFolder="" measureGroup="Range" count="0" hidden="1">
      <extLst>
        <ext xmlns:x15="http://schemas.microsoft.com/office/spreadsheetml/2010/11/main" uri="{B97F6D7D-B522-45F9-BDA1-12C45D357490}">
          <x15:cacheHierarchy aggregatedColumn="26"/>
        </ext>
      </extLst>
    </cacheHierarchy>
    <cacheHierarchy uniqueName="[Measures].[Sum of has Next Follow-Up]" caption="Sum of has Next Follow-Up" measure="1" displayFolder="" measureGroup="Range 1" count="0" hidden="1">
      <extLst>
        <ext xmlns:x15="http://schemas.microsoft.com/office/spreadsheetml/2010/11/main" uri="{B97F6D7D-B522-45F9-BDA1-12C45D357490}">
          <x15:cacheHierarchy aggregatedColumn="424"/>
        </ext>
      </extLst>
    </cacheHierarchy>
    <cacheHierarchy uniqueName="[Measures].[Sum of has Last Contact Made]" caption="Sum of has Last Contact Made" measure="1" displayFolder="" measureGroup="Range 1" count="0" hidden="1">
      <extLst>
        <ext xmlns:x15="http://schemas.microsoft.com/office/spreadsheetml/2010/11/main" uri="{B97F6D7D-B522-45F9-BDA1-12C45D357490}">
          <x15:cacheHierarchy aggregatedColumn="425"/>
        </ext>
      </extLst>
    </cacheHierarchy>
    <cacheHierarchy uniqueName="[Measures].[Sum of Tasks]" caption="Sum of Tasks" measure="1" displayFolder="" measureGroup="Range 1" count="0" hidden="1">
      <extLst>
        <ext xmlns:x15="http://schemas.microsoft.com/office/spreadsheetml/2010/11/main" uri="{B97F6D7D-B522-45F9-BDA1-12C45D357490}">
          <x15:cacheHierarchy aggregatedColumn="241"/>
        </ext>
      </extLst>
    </cacheHierarchy>
    <cacheHierarchy uniqueName="[Measures].[Count of Unopened Communication]" caption="Count of Unopened Communication" measure="1" displayFolder="" measureGroup="Range 1" count="0" hidden="1">
      <extLst>
        <ext xmlns:x15="http://schemas.microsoft.com/office/spreadsheetml/2010/11/main" uri="{B97F6D7D-B522-45F9-BDA1-12C45D357490}">
          <x15:cacheHierarchy aggregatedColumn="243"/>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4787.985810648148" backgroundQuery="1" createdVersion="8" refreshedVersion="8" minRefreshableVersion="3" recordCount="0" supportSubquery="1" supportAdvancedDrill="1" xr:uid="{F371DACD-05DB-4D65-8C10-90FCE2B625D1}">
  <cacheSource type="external" connectionId="1"/>
  <cacheFields count="5">
    <cacheField name="[Range].[Acquisition Rep - name].[Acquisition Rep - name]" caption="Acquisition Rep - name" numFmtId="0" hierarchy="21" level="1">
      <sharedItems count="2">
        <s v="andrew ryan nunez"/>
        <s v="Nakul Kongovi"/>
      </sharedItems>
    </cacheField>
    <cacheField name="[Range].[Agent Rep].[Agent Rep]" caption="Agent Rep" numFmtId="0" hierarchy="18" level="1">
      <sharedItems count="3">
        <s v="Ian"/>
        <s v="Mustafa Elriash"/>
        <s v="Yader Palacios"/>
      </sharedItems>
    </cacheField>
    <cacheField name="[Measures].[Sum of Call Counter]" caption="Sum of Call Counter" numFmtId="0" hierarchy="463" level="32767"/>
    <cacheField name="[Measures].[Sum of SMS Counter]" caption="Sum of SMS Counter" numFmtId="0" hierarchy="464" level="32767"/>
    <cacheField name="[Range].[Motivation].[Motivation]" caption="Motivation" numFmtId="0" hierarchy="13" level="1">
      <sharedItems count="3">
        <s v="Cold"/>
        <s v="Hot"/>
        <s v="Warm"/>
      </sharedItems>
    </cacheField>
  </cacheFields>
  <cacheHierarchies count="470">
    <cacheHierarchy uniqueName="[Range].[Unique ID]" caption="Unique ID" attribute="1" defaultMemberUniqueName="[Range].[Unique ID].[All]" allUniqueName="[Range].[Unique ID].[All]" dimensionUniqueName="[Range]" displayFolder="" count="0" memberValueDatatype="130" unbalanced="0"/>
    <cacheHierarchy uniqueName="[Range].[Created on]" caption="Created on" attribute="1" time="1" defaultMemberUniqueName="[Range].[Created on].[All]" allUniqueName="[Range].[Created on].[All]" dimensionUniqueName="[Range]" displayFolder="" count="0" memberValueDatatype="7" unbalanced="0"/>
    <cacheHierarchy uniqueName="[Range].[Created by]" caption="Created by" attribute="1" defaultMemberUniqueName="[Range].[Created by].[All]" allUniqueName="[Range].[Created by].[All]" dimensionUniqueName="[Range]" displayFolder="" count="0" memberValueDatatype="130" unbalanced="0"/>
    <cacheHierarchy uniqueName="[Range].[Contacts]" caption="Contacts" attribute="1" defaultMemberUniqueName="[Range].[Contacts].[All]" allUniqueName="[Range].[Contacts].[All]" dimensionUniqueName="[Range]" displayFolder="" count="0" memberValueDatatype="130" unbalanced="0"/>
    <cacheHierarchy uniqueName="[Range].[Address - Address]" caption="Address - Address" attribute="1" defaultMemberUniqueName="[Range].[Address - Address].[All]" allUniqueName="[Range].[Address - Address].[All]" dimensionUniqueName="[Range]" displayFolder="" count="0" memberValueDatatype="130" unbalanced="0"/>
    <cacheHierarchy uniqueName="[Range].[Address - Postal Code]" caption="Address - Postal Code" attribute="1" defaultMemberUniqueName="[Range].[Address - Postal Code].[All]" allUniqueName="[Range].[Address - Postal Code].[All]" dimensionUniqueName="[Range]" displayFolder="" count="0" memberValueDatatype="130" unbalanced="0"/>
    <cacheHierarchy uniqueName="[Range].[Address - City]" caption="Address - City" attribute="1" defaultMemberUniqueName="[Range].[Address - City].[All]" allUniqueName="[Range].[Address - City].[All]" dimensionUniqueName="[Range]" displayFolder="" count="0" memberValueDatatype="130" unbalanced="0"/>
    <cacheHierarchy uniqueName="[Range].[Address - State]" caption="Address - State" attribute="1" defaultMemberUniqueName="[Range].[Address - State].[All]" allUniqueName="[Range].[Address - State].[All]" dimensionUniqueName="[Range]" displayFolder="" count="0" memberValueDatatype="130" unbalanced="0"/>
    <cacheHierarchy uniqueName="[Range].[Address - Country]" caption="Address - Country" attribute="1" defaultMemberUniqueName="[Range].[Address - Country].[All]" allUniqueName="[Range].[Address - Country].[All]" dimensionUniqueName="[Range]" displayFolder="" count="0" memberValueDatatype="130" unbalanced="0"/>
    <cacheHierarchy uniqueName="[Range].[&gt;&gt;]" caption="&gt;&gt;" attribute="1" defaultMemberUniqueName="[Range].[&gt;&gt;].[All]" allUniqueName="[Range].[&gt;&gt;].[All]" dimensionUniqueName="[Range]" displayFolder="" count="0" memberValueDatatype="130" unbalanced="0"/>
    <cacheHierarchy uniqueName="[Range].[Call Counter]" caption="Call Counter" attribute="1" defaultMemberUniqueName="[Range].[Call Counter].[All]" allUniqueName="[Range].[Call Counter].[All]" dimensionUniqueName="[Range]" displayFolder="" count="0" memberValueDatatype="20" unbalanced="0"/>
    <cacheHierarchy uniqueName="[Range].[SMS Counter]" caption="SMS Counter" attribute="1" defaultMemberUniqueName="[Range].[SMS Counter].[All]" allUniqueName="[Range].[SMS Counter].[All]" dimensionUniqueName="[Range]" displayFolder="" count="0" memberValueDatatype="20" unbalanced="0"/>
    <cacheHierarchy uniqueName="[Range].[Spanish Lead]" caption="Spanish Lead" attribute="1" defaultMemberUniqueName="[Range].[Spanish Lead].[All]" allUniqueName="[Range].[Spanish Lead].[All]" dimensionUniqueName="[Range]" displayFolder="" count="0" memberValueDatatype="130" unbalanced="0"/>
    <cacheHierarchy uniqueName="[Range].[Motivation]" caption="Motivation" attribute="1" defaultMemberUniqueName="[Range].[Motivation].[All]" allUniqueName="[Range].[Motivation].[All]" dimensionUniqueName="[Range]" displayFolder="" count="2" memberValueDatatype="130" unbalanced="0">
      <fieldsUsage count="2">
        <fieldUsage x="-1"/>
        <fieldUsage x="4"/>
      </fieldsUsage>
    </cacheHierarchy>
    <cacheHierarchy uniqueName="[Range].[Motivation Value]" caption="Motivation Value" attribute="1" defaultMemberUniqueName="[Range].[Motivation Value].[All]" allUniqueName="[Range].[Motivation Value].[All]" dimensionUniqueName="[Range]" displayFolder="" count="0" memberValueDatatype="130" unbalanced="0"/>
    <cacheHierarchy uniqueName="[Range].[Stage]" caption="Stage" attribute="1" defaultMemberUniqueName="[Range].[Stage].[All]" allUniqueName="[Range].[Stage].[All]" dimensionUniqueName="[Range]" displayFolder="" count="0" memberValueDatatype="130" unbalanced="0"/>
    <cacheHierarchy uniqueName="[Range].[Stage Value]" caption="Stage Value" attribute="1" defaultMemberUniqueName="[Range].[Stage Value].[All]" allUniqueName="[Range].[Stage Value].[All]" dimensionUniqueName="[Range]" displayFolder="" count="0" memberValueDatatype="20" unbalanced="0"/>
    <cacheHierarchy uniqueName="[Range].[Lead Came In Date]" caption="Lead Came In Date" attribute="1" time="1" defaultMemberUniqueName="[Range].[Lead Came In Date].[All]" allUniqueName="[Range].[Lead Came In Date].[All]" dimensionUniqueName="[Range]" displayFolder="" count="0" memberValueDatatype="7" unbalanced="0"/>
    <cacheHierarchy uniqueName="[Range].[Agent Rep]" caption="Agent Rep" attribute="1" defaultMemberUniqueName="[Range].[Agent Rep].[All]" allUniqueName="[Range].[Agent Rep].[All]" dimensionUniqueName="[Range]" displayFolder="" count="2" memberValueDatatype="130" unbalanced="0">
      <fieldsUsage count="2">
        <fieldUsage x="-1"/>
        <fieldUsage x="1"/>
      </fieldsUsage>
    </cacheHierarchy>
    <cacheHierarchy uniqueName="[Range].[Lead Intake Rep - name]" caption="Lead Intake Rep - name" attribute="1" defaultMemberUniqueName="[Range].[Lead Intake Rep - name].[All]" allUniqueName="[Range].[Lead Intake Rep - name].[All]" dimensionUniqueName="[Range]" displayFolder="" count="0" memberValueDatatype="130" unbalanced="0"/>
    <cacheHierarchy uniqueName="[Range].[Lead Intake Rep - mail]" caption="Lead Intake Rep - mail" attribute="1" defaultMemberUniqueName="[Range].[Lead Intake Rep - mail].[All]" allUniqueName="[Range].[Lead Intake Rep - mail].[All]" dimensionUniqueName="[Range]" displayFolder="" count="0" memberValueDatatype="130" unbalanced="0"/>
    <cacheHierarchy uniqueName="[Range].[Acquisition Rep - name]" caption="Acquisition Rep - name" attribute="1" defaultMemberUniqueName="[Range].[Acquisition Rep - name].[All]" allUniqueName="[Range].[Acquisition Rep - name].[All]" dimensionUniqueName="[Range]" displayFolder="" count="2" memberValueDatatype="130" unbalanced="0">
      <fieldsUsage count="2">
        <fieldUsage x="-1"/>
        <fieldUsage x="0"/>
      </fieldsUsage>
    </cacheHierarchy>
    <cacheHierarchy uniqueName="[Range].[Acquisition Rep - phone]" caption="Acquisition Rep - phone" attribute="1" defaultMemberUniqueName="[Range].[Acquisition Rep - phone].[All]" allUniqueName="[Range].[Acquisition Rep - phone].[All]" dimensionUniqueName="[Range]" displayFolder="" count="0" memberValueDatatype="130" unbalanced="0"/>
    <cacheHierarchy uniqueName="[Range].[Acquisition Rep - mail]" caption="Acquisition Rep - mail" attribute="1" defaultMemberUniqueName="[Range].[Acquisition Rep - mail].[All]" allUniqueName="[Range].[Acquisition Rep - mail].[All]" dimensionUniqueName="[Range]" displayFolder="" count="0" memberValueDatatype="130" unbalanced="0"/>
    <cacheHierarchy uniqueName="[Range].[Last Contact Made]" caption="Last Contact Made" attribute="1" time="1" defaultMemberUniqueName="[Range].[Last Contact Made].[All]" allUniqueName="[Range].[Last Contact Made].[All]" dimensionUniqueName="[Range]" displayFolder="" count="0" memberValueDatatype="7" unbalanced="0"/>
    <cacheHierarchy uniqueName="[Range].[Next Follow-up]" caption="Next Follow-up" attribute="1" time="1" defaultMemberUniqueName="[Range].[Next Follow-up].[All]" allUniqueName="[Range].[Next Follow-up].[All]" dimensionUniqueName="[Range]" displayFolder="" count="0" memberValueDatatype="7" unbalanced="0"/>
    <cacheHierarchy uniqueName="[Range].[Campaign]" caption="Campaign" attribute="1" defaultMemberUniqueName="[Range].[Campaign].[All]" allUniqueName="[Range].[Campaign].[All]" dimensionUniqueName="[Range]" displayFolder="" count="0" memberValueDatatype="130" unbalanced="0"/>
    <cacheHierarchy uniqueName="[Range].[List Source]" caption="List Source" attribute="1" defaultMemberUniqueName="[Range].[List Source].[All]" allUniqueName="[Range].[List Source].[All]" dimensionUniqueName="[Range]" displayFolder="" count="0" memberValueDatatype="130" unbalanced="0"/>
    <cacheHierarchy uniqueName="[Range].[Tasks]" caption="Tasks" attribute="1" defaultMemberUniqueName="[Range].[Tasks].[All]" allUniqueName="[Range].[Tasks].[All]" dimensionUniqueName="[Range]" displayFolder="" count="0" memberValueDatatype="20" unbalanced="0"/>
    <cacheHierarchy uniqueName="[Range].[Open Tasks]" caption="Open Tasks" attribute="1" defaultMemberUniqueName="[Range].[Open Tasks].[All]" allUniqueName="[Range].[Open Tasks].[All]" dimensionUniqueName="[Range]" displayFolder="" count="0" memberValueDatatype="130" unbalanced="0"/>
    <cacheHierarchy uniqueName="[Range].[Unopened Communication]" caption="Unopened Communication" attribute="1" defaultMemberUniqueName="[Range].[Unopened Communication].[All]" allUniqueName="[Range].[Unopened Communication].[All]" dimensionUniqueName="[Range]" displayFolder="" count="0" memberValueDatatype="130" unbalanced="0"/>
    <cacheHierarchy uniqueName="[Range].[Call Center Notes]" caption="Call Center Notes" attribute="1" defaultMemberUniqueName="[Range].[Call Center Notes].[All]" allUniqueName="[Range].[Call Center Notes].[All]" dimensionUniqueName="[Range]" displayFolder="" count="0" memberValueDatatype="130" unbalanced="0"/>
    <cacheHierarchy uniqueName="[Range].[Lead Manager Notes]" caption="Lead Manager Notes" attribute="1" defaultMemberUniqueName="[Range].[Lead Manager Notes].[All]" allUniqueName="[Range].[Lead Manager Notes].[All]" dimensionUniqueName="[Range]" displayFolder="" count="0" memberValueDatatype="130" unbalanced="0"/>
    <cacheHierarchy uniqueName="[Range].[ARV Notes]" caption="ARV Notes" attribute="1" defaultMemberUniqueName="[Range].[ARV Notes].[All]" allUniqueName="[Range].[ARV Notes].[All]" dimensionUniqueName="[Range]" displayFolder="" count="0" memberValueDatatype="130" unbalanced="0"/>
    <cacheHierarchy uniqueName="[Range].[Additional Notes]" caption="Additional Notes" attribute="1" defaultMemberUniqueName="[Range].[Additional Notes].[All]" allUniqueName="[Range].[Additional Notes].[All]" dimensionUniqueName="[Range]" displayFolder="" count="0" memberValueDatatype="130" unbalanced="0"/>
    <cacheHierarchy uniqueName="[Range].[Acquisition Notes]" caption="Acquisition Notes" attribute="1" defaultMemberUniqueName="[Range].[Acquisition Notes].[All]" allUniqueName="[Range].[Acquisition Notes].[All]" dimensionUniqueName="[Range]" displayFolder="" count="0" memberValueDatatype="130" unbalanced="0"/>
    <cacheHierarchy uniqueName="[Range].[Offer Notes]" caption="Offer Notes" attribute="1" defaultMemberUniqueName="[Range].[Offer Notes].[All]" allUniqueName="[Range].[Offer Notes].[All]" dimensionUniqueName="[Range]" displayFolder="" count="0" memberValueDatatype="130" unbalanced="0"/>
    <cacheHierarchy uniqueName="[Range].[.]" caption="." attribute="1" defaultMemberUniqueName="[Range].[.].[All]" allUniqueName="[Range].[.].[All]" dimensionUniqueName="[Range]" displayFolder="" count="0" memberValueDatatype="130" unbalanced="0"/>
    <cacheHierarchy uniqueName="[Range].[Nav Top Seller]" caption="Nav Top Seller" attribute="1" defaultMemberUniqueName="[Range].[Nav Top Seller].[All]" allUniqueName="[Range].[Nav Top Seller].[All]" dimensionUniqueName="[Range]" displayFolder="" count="0" memberValueDatatype="130" unbalanced="0"/>
    <cacheHierarchy uniqueName="[Range].[Voice Communications]" caption="Voice Communications" attribute="1" defaultMemberUniqueName="[Range].[Voice Communications].[All]" allUniqueName="[Range].[Voice Communications].[All]" dimensionUniqueName="[Range]" displayFolder="" count="0" memberValueDatatype="130" unbalanced="0"/>
    <cacheHierarchy uniqueName="[Range].[Email Communications]" caption="Email Communications" attribute="1" defaultMemberUniqueName="[Range].[Email Communications].[All]" allUniqueName="[Range].[Email Communications].[All]" dimensionUniqueName="[Range]" displayFolder="" count="0" memberValueDatatype="130" unbalanced="0"/>
    <cacheHierarchy uniqueName="[Range].[REAL SMS Communications]" caption="REAL SMS Communications" attribute="1" defaultMemberUniqueName="[Range].[REAL SMS Communications].[All]" allUniqueName="[Range].[REAL SMS Communications].[All]" dimensionUniqueName="[Range]" displayFolder="" count="0" memberValueDatatype="130" unbalanced="0"/>
    <cacheHierarchy uniqueName="[Range].[SMS Communications]" caption="SMS Communications" attribute="1" defaultMemberUniqueName="[Range].[SMS Communications].[All]" allUniqueName="[Range].[SMS Communications].[All]" dimensionUniqueName="[Range]" displayFolder="" count="0" memberValueDatatype="130" unbalanced="0"/>
    <cacheHierarchy uniqueName="[Range].[. 2]" caption=". 2" attribute="1" defaultMemberUniqueName="[Range].[. 2].[All]" allUniqueName="[Range].[. 2].[All]" dimensionUniqueName="[Range]" displayFolder="" count="0" memberValueDatatype="130" unbalanced="0"/>
    <cacheHierarchy uniqueName="[Range].[Nav Questionnaire]" caption="Nav Questionnaire" attribute="1" defaultMemberUniqueName="[Range].[Nav Questionnaire].[All]" allUniqueName="[Range].[Nav Questionnaire].[All]" dimensionUniqueName="[Range]" displayFolder="" count="0" memberValueDatatype="130" unbalanced="0"/>
    <cacheHierarchy uniqueName="[Range].[What type of property is it?]" caption="What type of property is it?" attribute="1" defaultMemberUniqueName="[Range].[What type of property is it?].[All]" allUniqueName="[Range].[What type of property is it?].[All]" dimensionUniqueName="[Range]" displayFolder="" count="0" memberValueDatatype="130" unbalanced="0"/>
    <cacheHierarchy uniqueName="[Range].[Occupancy Status]" caption="Occupancy Status" attribute="1" defaultMemberUniqueName="[Range].[Occupancy Status].[All]" allUniqueName="[Range].[Occupancy Status].[All]" dimensionUniqueName="[Range]" displayFolder="" count="0" memberValueDatatype="130" unbalanced="0"/>
    <cacheHierarchy uniqueName="[Range].[What is the Rental Income (If Rented)? - amount]" caption="What is the Rental Income (If Rented)? - amount" attribute="1" defaultMemberUniqueName="[Range].[What is the Rental Income (If Rented)? - amount].[All]" allUniqueName="[Range].[What is the Rental Income (If Rented)? - amount].[All]" dimensionUniqueName="[Range]" displayFolder="" count="0" memberValueDatatype="130" unbalanced="0"/>
    <cacheHierarchy uniqueName="[Range].[What is the Rental Income (If Rented)? - currency]" caption="What is the Rental Income (If Rented)? - currency" attribute="1" defaultMemberUniqueName="[Range].[What is the Rental Income (If Rented)? - currency].[All]" allUniqueName="[Range].[What is the Rental Income (If Rented)? - currency].[All]" dimensionUniqueName="[Range]" displayFolder="" count="0" memberValueDatatype="130" unbalanced="0"/>
    <cacheHierarchy uniqueName="[Range].[Do you have an HOA?]" caption="Do you have an HOA?" attribute="1" defaultMemberUniqueName="[Range].[Do you have an HOA?].[All]" allUniqueName="[Range].[Do you have an HOA?].[All]" dimensionUniqueName="[Range]" displayFolder="" count="0" memberValueDatatype="130" unbalanced="0"/>
    <cacheHierarchy uniqueName="[Range].[Monthly HOA Fee? - amount]" caption="Monthly HOA Fee? - amount" attribute="1" defaultMemberUniqueName="[Range].[Monthly HOA Fee? - amount].[All]" allUniqueName="[Range].[Monthly HOA Fee? - amount].[All]" dimensionUniqueName="[Range]" displayFolder="" count="0" memberValueDatatype="130" unbalanced="0"/>
    <cacheHierarchy uniqueName="[Range].[Monthly HOA Fee? - currency]" caption="Monthly HOA Fee? - currency" attribute="1" defaultMemberUniqueName="[Range].[Monthly HOA Fee? - currency].[All]" allUniqueName="[Range].[Monthly HOA Fee? - currency].[All]" dimensionUniqueName="[Range]" displayFolder="" count="0" memberValueDatatype="130" unbalanced="0"/>
    <cacheHierarchy uniqueName="[Range].[How Many Bedrooms?]" caption="How Many Bedrooms?" attribute="1" defaultMemberUniqueName="[Range].[How Many Bedrooms?].[All]" allUniqueName="[Range].[How Many Bedrooms?].[All]" dimensionUniqueName="[Range]" displayFolder="" count="0" memberValueDatatype="130" unbalanced="0"/>
    <cacheHierarchy uniqueName="[Range].[How many Bathrooms?]" caption="How many Bathrooms?" attribute="1" defaultMemberUniqueName="[Range].[How many Bathrooms?].[All]" allUniqueName="[Range].[How many Bathrooms?].[All]" dimensionUniqueName="[Range]" displayFolder="" count="0" memberValueDatatype="130" unbalanced="0"/>
    <cacheHierarchy uniqueName="[Range].[When was the Baths last upgraded?]" caption="When was the Baths last upgraded?" attribute="1" defaultMemberUniqueName="[Range].[When was the Baths last upgraded?].[All]" allUniqueName="[Range].[When was the Baths last upgraded?].[All]" dimensionUniqueName="[Range]" displayFolder="" count="0" memberValueDatatype="130" unbalanced="0"/>
    <cacheHierarchy uniqueName="[Range].[When was the Kitchen last upgraded?]" caption="When was the Kitchen last upgraded?" attribute="1" defaultMemberUniqueName="[Range].[When was the Kitchen last upgraded?].[All]" allUniqueName="[Range].[When was the Kitchen last upgraded?].[All]" dimensionUniqueName="[Range]" displayFolder="" count="0" memberValueDatatype="130" unbalanced="0"/>
    <cacheHierarchy uniqueName="[Range].[How old is the roof?]" caption="How old is the roof?" attribute="1" defaultMemberUniqueName="[Range].[How old is the roof?].[All]" allUniqueName="[Range].[How old is the roof?].[All]" dimensionUniqueName="[Range]" displayFolder="" count="0" memberValueDatatype="130" unbalanced="0"/>
    <cacheHierarchy uniqueName="[Range].[What's the general condition of the roof?]" caption="What's the general condition of the roof?" attribute="1" defaultMemberUniqueName="[Range].[What's the general condition of the roof?].[All]" allUniqueName="[Range].[What's the general condition of the roof?].[All]" dimensionUniqueName="[Range]" displayFolder="" count="0" memberValueDatatype="130" unbalanced="0"/>
    <cacheHierarchy uniqueName="[Range].[How old are the windows?]" caption="How old are the windows?" attribute="1" defaultMemberUniqueName="[Range].[How old are the windows?].[All]" allUniqueName="[Range].[How old are the windows?].[All]" dimensionUniqueName="[Range]" displayFolder="" count="0" memberValueDatatype="130" unbalanced="0"/>
    <cacheHierarchy uniqueName="[Range].[What's the general condition of the windows?]" caption="What's the general condition of the windows?" attribute="1" defaultMemberUniqueName="[Range].[What's the general condition of the windows?].[All]" allUniqueName="[Range].[What's the general condition of the windows?].[All]" dimensionUniqueName="[Range]" displayFolder="" count="0" memberValueDatatype="130" unbalanced="0"/>
    <cacheHierarchy uniqueName="[Range].[How old is the hot water heater?]" caption="How old is the hot water heater?" attribute="1" defaultMemberUniqueName="[Range].[How old is the hot water heater?].[All]" allUniqueName="[Range].[How old is the hot water heater?].[All]" dimensionUniqueName="[Range]" displayFolder="" count="0" memberValueDatatype="130" unbalanced="0"/>
    <cacheHierarchy uniqueName="[Range].[What's the condition of the hot water heater?]" caption="What's the condition of the hot water heater?" attribute="1" defaultMemberUniqueName="[Range].[What's the condition of the hot water heater?].[All]" allUniqueName="[Range].[What's the condition of the hot water heater?].[All]" dimensionUniqueName="[Range]" displayFolder="" count="0" memberValueDatatype="130" unbalanced="0"/>
    <cacheHierarchy uniqueName="[Range].[Central Air?]" caption="Central Air?" attribute="1" defaultMemberUniqueName="[Range].[Central Air?].[All]" allUniqueName="[Range].[Central Air?].[All]" dimensionUniqueName="[Range]" displayFolder="" count="0" memberValueDatatype="130" unbalanced="0"/>
    <cacheHierarchy uniqueName="[Range].[If Central Air &quot;Yes&quot;, what is the condition?]" caption="If Central Air &quot;Yes&quot;, what is the condition?" attribute="1" defaultMemberUniqueName="[Range].[If Central Air &quot;Yes&quot;, what is the condition?].[All]" allUniqueName="[Range].[If Central Air &quot;Yes&quot;, what is the condition?].[All]" dimensionUniqueName="[Range]" displayFolder="" count="0" memberValueDatatype="130" unbalanced="0"/>
    <cacheHierarchy uniqueName="[Range].[Major Issue Check]" caption="Major Issue Check" attribute="1" defaultMemberUniqueName="[Range].[Major Issue Check].[All]" allUniqueName="[Range].[Major Issue Check].[All]" dimensionUniqueName="[Range]" displayFolder="" count="0" memberValueDatatype="130" unbalanced="0"/>
    <cacheHierarchy uniqueName="[Range].[Is the basement finished?]" caption="Is the basement finished?" attribute="1" defaultMemberUniqueName="[Range].[Is the basement finished?].[All]" allUniqueName="[Range].[Is the basement finished?].[All]" dimensionUniqueName="[Range]" displayFolder="" count="0" memberValueDatatype="130" unbalanced="0"/>
    <cacheHierarchy uniqueName="[Range].[Extra  Notes]" caption="Extra  Notes" attribute="1" defaultMemberUniqueName="[Range].[Extra  Notes].[All]" allUniqueName="[Range].[Extra  Notes].[All]" dimensionUniqueName="[Range]" displayFolder="" count="0" memberValueDatatype="130" unbalanced="0"/>
    <cacheHierarchy uniqueName="[Range].[What else needs repairs?]" caption="What else needs repairs?" attribute="1" defaultMemberUniqueName="[Range].[What else needs repairs?].[All]" allUniqueName="[Range].[What else needs repairs?].[All]" dimensionUniqueName="[Range]" displayFolder="" count="0" memberValueDatatype="130" unbalanced="0"/>
    <cacheHierarchy uniqueName="[Range].[Has there been any other recent Upgrades?]" caption="Has there been any other recent Upgrades?" attribute="1" defaultMemberUniqueName="[Range].[Has there been any other recent Upgrades?].[All]" allUniqueName="[Range].[Has there been any other recent Upgrades?].[All]" dimensionUniqueName="[Range]" displayFolder="" count="0" memberValueDatatype="130" unbalanced="0"/>
    <cacheHierarchy uniqueName="[Range].[After Call Works]" caption="After Call Works" attribute="1" defaultMemberUniqueName="[Range].[After Call Works].[All]" allUniqueName="[Range].[After Call Works].[All]" dimensionUniqueName="[Range]" displayFolder="" count="0" memberValueDatatype="130" unbalanced="0"/>
    <cacheHierarchy uniqueName="[Range].[Who is the Owner/Decision Maker?]" caption="Who is the Owner/Decision Maker?" attribute="1" defaultMemberUniqueName="[Range].[Who is the Owner/Decision Maker?].[All]" allUniqueName="[Range].[Who is the Owner/Decision Maker?].[All]" dimensionUniqueName="[Range]" displayFolder="" count="0" memberValueDatatype="130" unbalanced="0"/>
    <cacheHierarchy uniqueName="[Range].[Why are you selling?]" caption="Why are you selling?" attribute="1" defaultMemberUniqueName="[Range].[Why are you selling?].[All]" allUniqueName="[Range].[Why are you selling?].[All]" dimensionUniqueName="[Range]" displayFolder="" count="0" memberValueDatatype="130" unbalanced="0"/>
    <cacheHierarchy uniqueName="[Range].[How long have you owned the property?]" caption="How long have you owned the property?" attribute="1" defaultMemberUniqueName="[Range].[How long have you owned the property?].[All]" allUniqueName="[Range].[How long have you owned the property?].[All]" dimensionUniqueName="[Range]" displayFolder="" count="0" memberValueDatatype="130" unbalanced="0"/>
    <cacheHierarchy uniqueName="[Range].[What is Your Asking Price? - amount]" caption="What is Your Asking Price? - amount" attribute="1" defaultMemberUniqueName="[Range].[What is Your Asking Price? - amount].[All]" allUniqueName="[Range].[What is Your Asking Price? - amount].[All]" dimensionUniqueName="[Range]" displayFolder="" count="0" memberValueDatatype="130" unbalanced="0"/>
    <cacheHierarchy uniqueName="[Range].[What is Your Asking Price? - currency]" caption="What is Your Asking Price? - currency" attribute="1" defaultMemberUniqueName="[Range].[What is Your Asking Price? - currency].[All]" allUniqueName="[Range].[What is Your Asking Price? - currency].[All]" dimensionUniqueName="[Range]" displayFolder="" count="0" memberValueDatatype="130" unbalanced="0"/>
    <cacheHierarchy uniqueName="[Range].[Price Range of the Property?]" caption="Price Range of the Property?" attribute="1" defaultMemberUniqueName="[Range].[Price Range of the Property?].[All]" allUniqueName="[Range].[Price Range of the Property?].[All]" dimensionUniqueName="[Range]" displayFolder="" count="0" memberValueDatatype="130" unbalanced="0"/>
    <cacheHierarchy uniqueName="[Range].[Is that a Negotiable Price?]" caption="Is that a Negotiable Price?" attribute="1" defaultMemberUniqueName="[Range].[Is that a Negotiable Price?].[All]" allUniqueName="[Range].[Is that a Negotiable Price?].[All]" dimensionUniqueName="[Range]" displayFolder="" count="0" memberValueDatatype="130" unbalanced="0"/>
    <cacheHierarchy uniqueName="[Range].[Lead Intake Calculator Price - amount]" caption="Lead Intake Calculator Price - amount" attribute="1" defaultMemberUniqueName="[Range].[Lead Intake Calculator Price - amount].[All]" allUniqueName="[Range].[Lead Intake Calculator Price - amount].[All]" dimensionUniqueName="[Range]" displayFolder="" count="0" memberValueDatatype="130" unbalanced="0"/>
    <cacheHierarchy uniqueName="[Range].[Lead Intake Calculator Price - currency]" caption="Lead Intake Calculator Price - currency" attribute="1" defaultMemberUniqueName="[Range].[Lead Intake Calculator Price - currency].[All]" allUniqueName="[Range].[Lead Intake Calculator Price - currency].[All]" dimensionUniqueName="[Range]" displayFolder="" count="0" memberValueDatatype="130" unbalanced="0"/>
    <cacheHierarchy uniqueName="[Range].[How did you come up with that value?]" caption="How did you come up with that value?" attribute="1" defaultMemberUniqueName="[Range].[How did you come up with that value?].[All]" allUniqueName="[Range].[How did you come up with that value?].[All]" dimensionUniqueName="[Range]" displayFolder="" count="0" memberValueDatatype="130" unbalanced="0"/>
    <cacheHierarchy uniqueName="[Range].[Mortgage Balance? - amount]" caption="Mortgage Balance? - amount" attribute="1" defaultMemberUniqueName="[Range].[Mortgage Balance? - amount].[All]" allUniqueName="[Range].[Mortgage Balance? - amount].[All]" dimensionUniqueName="[Range]" displayFolder="" count="0" memberValueDatatype="130" unbalanced="0"/>
    <cacheHierarchy uniqueName="[Range].[Mortgage Balance? - currency]" caption="Mortgage Balance? - currency" attribute="1" defaultMemberUniqueName="[Range].[Mortgage Balance? - currency].[All]" allUniqueName="[Range].[Mortgage Balance? - currency].[All]" dimensionUniqueName="[Range]" displayFolder="" count="0" memberValueDatatype="130" unbalanced="0"/>
    <cacheHierarchy uniqueName="[Range].[Mortgage Balance Percentage]" caption="Mortgage Balance Percentage" attribute="1" defaultMemberUniqueName="[Range].[Mortgage Balance Percentage].[All]" allUniqueName="[Range].[Mortgage Balance Percentage].[All]" dimensionUniqueName="[Range]" displayFolder="" count="0" memberValueDatatype="130" unbalanced="0"/>
    <cacheHierarchy uniqueName="[Range].[Do You Have any Outstanding Liens or Violations?]" caption="Do You Have any Outstanding Liens or Violations?" attribute="1" defaultMemberUniqueName="[Range].[Do You Have any Outstanding Liens or Violations?].[All]" allUniqueName="[Range].[Do You Have any Outstanding Liens or Violations?].[All]" dimensionUniqueName="[Range]" displayFolder="" count="0" memberValueDatatype="130" unbalanced="0"/>
    <cacheHierarchy uniqueName="[Range].[Are You Working with a Realtor?]" caption="Are You Working with a Realtor?" attribute="1" defaultMemberUniqueName="[Range].[Are You Working with a Realtor?].[All]" allUniqueName="[Range].[Are You Working with a Realtor?].[All]" dimensionUniqueName="[Range]" displayFolder="" count="0" memberValueDatatype="130" unbalanced="0"/>
    <cacheHierarchy uniqueName="[Range].[What is Your Timeline to Sell?]" caption="What is Your Timeline to Sell?" attribute="1" defaultMemberUniqueName="[Range].[What is Your Timeline to Sell?].[All]" allUniqueName="[Range].[What is Your Timeline to Sell?].[All]" dimensionUniqueName="[Range]" displayFolder="" count="0" memberValueDatatype="130" unbalanced="0"/>
    <cacheHierarchy uniqueName="[Range].[Repair Category]" caption="Repair Category" attribute="1" defaultMemberUniqueName="[Range].[Repair Category].[All]" allUniqueName="[Range].[Repair Category].[All]" dimensionUniqueName="[Range]" displayFolder="" count="0" memberValueDatatype="130" unbalanced="0"/>
    <cacheHierarchy uniqueName="[Range].[Occupancy]" caption="Occupancy" attribute="1" defaultMemberUniqueName="[Range].[Occupancy].[All]" allUniqueName="[Range].[Occupancy].[All]" dimensionUniqueName="[Range]" displayFolder="" count="0" memberValueDatatype="130" unbalanced="0"/>
    <cacheHierarchy uniqueName="[Range].[Do you Have any Referrals?]" caption="Do you Have any Referrals?" attribute="1" defaultMemberUniqueName="[Range].[Do you Have any Referrals?].[All]" allUniqueName="[Range].[Do you Have any Referrals?].[All]" dimensionUniqueName="[Range]" displayFolder="" count="0" memberValueDatatype="130" unbalanced="0"/>
    <cacheHierarchy uniqueName="[Range].[Motivation Count]" caption="Motivation Count" attribute="1" defaultMemberUniqueName="[Range].[Motivation Count].[All]" allUniqueName="[Range].[Motivation Count].[All]" dimensionUniqueName="[Range]" displayFolder="" count="0" memberValueDatatype="20" unbalanced="0"/>
    <cacheHierarchy uniqueName="[Range].[Stage History]" caption="Stage History" attribute="1" defaultMemberUniqueName="[Range].[Stage History].[All]" allUniqueName="[Range].[Stage History].[All]" dimensionUniqueName="[Range]" displayFolder="" count="0" memberValueDatatype="130" unbalanced="0"/>
    <cacheHierarchy uniqueName="[Range].[Stage Count]" caption="Stage Count" attribute="1" defaultMemberUniqueName="[Range].[Stage Count].[All]" allUniqueName="[Range].[Stage Count].[All]" dimensionUniqueName="[Range]" displayFolder="" count="0" memberValueDatatype="20" unbalanced="0"/>
    <cacheHierarchy uniqueName="[Range].[Rating: Motivation]" caption="Rating: Motivation" attribute="1" defaultMemberUniqueName="[Range].[Rating: Motivation].[All]" allUniqueName="[Range].[Rating: Motivation].[All]" dimensionUniqueName="[Range]" displayFolder="" count="0" memberValueDatatype="130" unbalanced="0"/>
    <cacheHierarchy uniqueName="[Range].[Rating: Location]" caption="Rating: Location" attribute="1" defaultMemberUniqueName="[Range].[Rating: Location].[All]" allUniqueName="[Range].[Rating: Location].[All]" dimensionUniqueName="[Range]" displayFolder="" count="0" memberValueDatatype="130" unbalanced="0"/>
    <cacheHierarchy uniqueName="[Range].[Rating: Property]" caption="Rating: Property" attribute="1" defaultMemberUniqueName="[Range].[Rating: Property].[All]" allUniqueName="[Range].[Rating: Property].[All]" dimensionUniqueName="[Range]" displayFolder="" count="0" memberValueDatatype="130" unbalanced="0"/>
    <cacheHierarchy uniqueName="[Range].[. 3]" caption=". 3" attribute="1" defaultMemberUniqueName="[Range].[. 3].[All]" allUniqueName="[Range].[. 3].[All]" dimensionUniqueName="[Range]" displayFolder="" count="0" memberValueDatatype="130" unbalanced="0"/>
    <cacheHierarchy uniqueName="[Range].[Nav Drips]" caption="Nav Drips" attribute="1" defaultMemberUniqueName="[Range].[Nav Drips].[All]" allUniqueName="[Range].[Nav Drips].[All]" dimensionUniqueName="[Range]" displayFolder="" count="0" memberValueDatatype="130" unbalanced="0"/>
    <cacheHierarchy uniqueName="[Range].[Drip Campaign]" caption="Drip Campaign" attribute="1" defaultMemberUniqueName="[Range].[Drip Campaign].[All]" allUniqueName="[Range].[Drip Campaign].[All]" dimensionUniqueName="[Range]" displayFolder="" count="0" memberValueDatatype="130" unbalanced="0"/>
    <cacheHierarchy uniqueName="[Range].[Sequence ID]" caption="Sequence ID" attribute="1" defaultMemberUniqueName="[Range].[Sequence ID].[All]" allUniqueName="[Range].[Sequence ID].[All]" dimensionUniqueName="[Range]" displayFolder="" count="0" memberValueDatatype="130" unbalanced="0"/>
    <cacheHierarchy uniqueName="[Range].[Sequence Start Date]" caption="Sequence Start Date" attribute="1" defaultMemberUniqueName="[Range].[Sequence Start Date].[All]" allUniqueName="[Range].[Sequence Start Date].[All]" dimensionUniqueName="[Range]" displayFolder="" count="0" memberValueDatatype="130" unbalanced="0"/>
    <cacheHierarchy uniqueName="[Range].[Sequence Run Date]" caption="Sequence Run Date" attribute="1" defaultMemberUniqueName="[Range].[Sequence Run Date].[All]" allUniqueName="[Range].[Sequence Run Date].[All]" dimensionUniqueName="[Range]" displayFolder="" count="0" memberValueDatatype="130" unbalanced="0"/>
    <cacheHierarchy uniqueName="[Range].[. 4]" caption=". 4" attribute="1" defaultMemberUniqueName="[Range].[. 4].[All]" allUniqueName="[Range].[. 4].[All]" dimensionUniqueName="[Range]" displayFolder="" count="0" memberValueDatatype="130" unbalanced="0"/>
    <cacheHierarchy uniqueName="[Range].[Nav Appointment]" caption="Nav Appointment" attribute="1" defaultMemberUniqueName="[Range].[Nav Appointment].[All]" allUniqueName="[Range].[Nav Appointment].[All]" dimensionUniqueName="[Range]" displayFolder="" count="0" memberValueDatatype="130" unbalanced="0"/>
    <cacheHierarchy uniqueName="[Range].[Appointments]" caption="Appointments" attribute="1" defaultMemberUniqueName="[Range].[Appointments].[All]" allUniqueName="[Range].[Appointments].[All]" dimensionUniqueName="[Range]" displayFolder="" count="0" memberValueDatatype="130" unbalanced="0"/>
    <cacheHierarchy uniqueName="[Range].[Date of Appointment - start]" caption="Date of Appointment - start" attribute="1" defaultMemberUniqueName="[Range].[Date of Appointment - start].[All]" allUniqueName="[Range].[Date of Appointment - start].[All]" dimensionUniqueName="[Range]" displayFolder="" count="0" memberValueDatatype="130" unbalanced="0"/>
    <cacheHierarchy uniqueName="[Range].[Date of Appointment - end]" caption="Date of Appointment - end" attribute="1" defaultMemberUniqueName="[Range].[Date of Appointment - end].[All]" allUniqueName="[Range].[Date of Appointment - end].[All]" dimensionUniqueName="[Range]" displayFolder="" count="0" memberValueDatatype="130" unbalanced="0"/>
    <cacheHierarchy uniqueName="[Range].[. 5]" caption=". 5" attribute="1" defaultMemberUniqueName="[Range].[. 5].[All]" allUniqueName="[Range].[. 5].[All]" dimensionUniqueName="[Range]" displayFolder="" count="0" memberValueDatatype="130" unbalanced="0"/>
    <cacheHierarchy uniqueName="[Range].[. 6]" caption=". 6" attribute="1" defaultMemberUniqueName="[Range].[. 6].[All]" allUniqueName="[Range].[. 6].[All]" dimensionUniqueName="[Range]" displayFolder="" count="0" memberValueDatatype="130" unbalanced="0"/>
    <cacheHierarchy uniqueName="[Range].[Nav Offers]" caption="Nav Offers" attribute="1" defaultMemberUniqueName="[Range].[Nav Offers].[All]" allUniqueName="[Range].[Nav Offers].[All]" dimensionUniqueName="[Range]" displayFolder="" count="0" memberValueDatatype="130" unbalanced="0"/>
    <cacheHierarchy uniqueName="[Range].[ARV - amount]" caption="ARV - amount" attribute="1" defaultMemberUniqueName="[Range].[ARV - amount].[All]" allUniqueName="[Range].[ARV - amount].[All]" dimensionUniqueName="[Range]" displayFolder="" count="0" memberValueDatatype="130" unbalanced="0"/>
    <cacheHierarchy uniqueName="[Range].[ARV - currency]" caption="ARV - currency" attribute="1" defaultMemberUniqueName="[Range].[ARV - currency].[All]" allUniqueName="[Range].[ARV - currency].[All]" dimensionUniqueName="[Range]" displayFolder="" count="0" memberValueDatatype="130" unbalanced="0"/>
    <cacheHierarchy uniqueName="[Range].[Living Area (Sq.Ft)]" caption="Living Area (Sq.Ft)" attribute="1" defaultMemberUniqueName="[Range].[Living Area (Sq.Ft)].[All]" allUniqueName="[Range].[Living Area (Sq.Ft)].[All]" dimensionUniqueName="[Range]" displayFolder="" count="0" memberValueDatatype="130" unbalanced="0"/>
    <cacheHierarchy uniqueName="[Range].[Comparables]" caption="Comparables" attribute="1" defaultMemberUniqueName="[Range].[Comparables].[All]" allUniqueName="[Range].[Comparables].[All]" dimensionUniqueName="[Range]" displayFolder="" count="0" memberValueDatatype="130" unbalanced="0"/>
    <cacheHierarchy uniqueName="[Range].[Repair Estimate - amount]" caption="Repair Estimate - amount" attribute="1" defaultMemberUniqueName="[Range].[Repair Estimate - amount].[All]" allUniqueName="[Range].[Repair Estimate - amount].[All]" dimensionUniqueName="[Range]" displayFolder="" count="0" memberValueDatatype="130" unbalanced="0"/>
    <cacheHierarchy uniqueName="[Range].[Repair Estimate - currency]" caption="Repair Estimate - currency" attribute="1" defaultMemberUniqueName="[Range].[Repair Estimate - currency].[All]" allUniqueName="[Range].[Repair Estimate - currency].[All]" dimensionUniqueName="[Range]" displayFolder="" count="0" memberValueDatatype="130" unbalanced="0"/>
    <cacheHierarchy uniqueName="[Range].[Suggested Buy Price]" caption="Suggested Buy Price" attribute="1" defaultMemberUniqueName="[Range].[Suggested Buy Price].[All]" allUniqueName="[Range].[Suggested Buy Price].[All]" dimensionUniqueName="[Range]" displayFolder="" count="0" memberValueDatatype="20" unbalanced="0"/>
    <cacheHierarchy uniqueName="[Range].[Transaction Type]" caption="Transaction Type" attribute="1" defaultMemberUniqueName="[Range].[Transaction Type].[All]" allUniqueName="[Range].[Transaction Type].[All]" dimensionUniqueName="[Range]" displayFolder="" count="0" memberValueDatatype="130" unbalanced="0"/>
    <cacheHierarchy uniqueName="[Range].[Max Allowable Offer]" caption="Max Allowable Offer" attribute="1" defaultMemberUniqueName="[Range].[Max Allowable Offer].[All]" allUniqueName="[Range].[Max Allowable Offer].[All]" dimensionUniqueName="[Range]" displayFolder="" count="0" memberValueDatatype="20" unbalanced="0"/>
    <cacheHierarchy uniqueName="[Range].[Max Allowable Offer (Manual) - amount]" caption="Max Allowable Offer (Manual) - amount" attribute="1" defaultMemberUniqueName="[Range].[Max Allowable Offer (Manual) - amount].[All]" allUniqueName="[Range].[Max Allowable Offer (Manual) - amount].[All]" dimensionUniqueName="[Range]" displayFolder="" count="0" memberValueDatatype="130" unbalanced="0"/>
    <cacheHierarchy uniqueName="[Range].[Max Allowable Offer (Manual) - currency]" caption="Max Allowable Offer (Manual) - currency" attribute="1" defaultMemberUniqueName="[Range].[Max Allowable Offer (Manual) - currency].[All]" allUniqueName="[Range].[Max Allowable Offer (Manual) - currency].[All]" dimensionUniqueName="[Range]" displayFolder="" count="0" memberValueDatatype="130" unbalanced="0"/>
    <cacheHierarchy uniqueName="[Range].[Starting Offer - amount]" caption="Starting Offer - amount" attribute="1" defaultMemberUniqueName="[Range].[Starting Offer - amount].[All]" allUniqueName="[Range].[Starting Offer - amount].[All]" dimensionUniqueName="[Range]" displayFolder="" count="0" memberValueDatatype="130" unbalanced="0"/>
    <cacheHierarchy uniqueName="[Range].[Starting Offer - currency]" caption="Starting Offer - currency" attribute="1" defaultMemberUniqueName="[Range].[Starting Offer - currency].[All]" allUniqueName="[Range].[Starting Offer - currency].[All]" dimensionUniqueName="[Range]" displayFolder="" count="0" memberValueDatatype="130" unbalanced="0"/>
    <cacheHierarchy uniqueName="[Range].[Amount Offered - amount]" caption="Amount Offered - amount" attribute="1" defaultMemberUniqueName="[Range].[Amount Offered - amount].[All]" allUniqueName="[Range].[Amount Offered - amount].[All]" dimensionUniqueName="[Range]" displayFolder="" count="0" memberValueDatatype="130" unbalanced="0"/>
    <cacheHierarchy uniqueName="[Range].[Amount Offered - currency]" caption="Amount Offered - currency" attribute="1" defaultMemberUniqueName="[Range].[Amount Offered - currency].[All]" allUniqueName="[Range].[Amount Offered - currency].[All]" dimensionUniqueName="[Range]" displayFolder="" count="0" memberValueDatatype="130" unbalanced="0"/>
    <cacheHierarchy uniqueName="[Range].[Offer Status]" caption="Offer Status" attribute="1" defaultMemberUniqueName="[Range].[Offer Status].[All]" allUniqueName="[Range].[Offer Status].[All]" dimensionUniqueName="[Range]" displayFolder="" count="0" memberValueDatatype="130" unbalanced="0"/>
    <cacheHierarchy uniqueName="[Range].[Date Offer was Made]" caption="Date Offer was Made" attribute="1" defaultMemberUniqueName="[Range].[Date Offer was Made].[All]" allUniqueName="[Range].[Date Offer was Made].[All]" dimensionUniqueName="[Range]" displayFolder="" count="0" memberValueDatatype="130" unbalanced="0"/>
    <cacheHierarchy uniqueName="[Range].[Projected Profit - amount]" caption="Projected Profit - amount" attribute="1" defaultMemberUniqueName="[Range].[Projected Profit - amount].[All]" allUniqueName="[Range].[Projected Profit - amount].[All]" dimensionUniqueName="[Range]" displayFolder="" count="0" memberValueDatatype="130" unbalanced="0"/>
    <cacheHierarchy uniqueName="[Range].[Projected Profit - currency]" caption="Projected Profit - currency" attribute="1" defaultMemberUniqueName="[Range].[Projected Profit - currency].[All]" allUniqueName="[Range].[Projected Profit - currency].[All]" dimensionUniqueName="[Range]" displayFolder="" count="0" memberValueDatatype="130" unbalanced="0"/>
    <cacheHierarchy uniqueName="[Range].[Estimated Date of Profit]" caption="Estimated Date of Profit" attribute="1" defaultMemberUniqueName="[Range].[Estimated Date of Profit].[All]" allUniqueName="[Range].[Estimated Date of Profit].[All]" dimensionUniqueName="[Range]" displayFolder="" count="0" memberValueDatatype="130" unbalanced="0"/>
    <cacheHierarchy uniqueName="[Range].[. 7]" caption=". 7" attribute="1" defaultMemberUniqueName="[Range].[. 7].[All]" allUniqueName="[Range].[. 7].[All]" dimensionUniqueName="[Range]" displayFolder="" count="0" memberValueDatatype="130" unbalanced="0"/>
    <cacheHierarchy uniqueName="[Range].[Nav Contract]" caption="Nav Contract" attribute="1" defaultMemberUniqueName="[Range].[Nav Contract].[All]" allUniqueName="[Range].[Nav Contract].[All]" dimensionUniqueName="[Range]" displayFolder="" count="0" memberValueDatatype="130" unbalanced="0"/>
    <cacheHierarchy uniqueName="[Range].[Template]" caption="Template" attribute="1" defaultMemberUniqueName="[Range].[Template].[All]" allUniqueName="[Range].[Template].[All]" dimensionUniqueName="[Range]" displayFolder="" count="0" memberValueDatatype="130" unbalanced="0"/>
    <cacheHierarchy uniqueName="[Range].[Contract Template Instructions]" caption="Contract Template Instructions" attribute="1" defaultMemberUniqueName="[Range].[Contract Template Instructions].[All]" allUniqueName="[Range].[Contract Template Instructions].[All]" dimensionUniqueName="[Range]" displayFolder="" count="0" memberValueDatatype="130" unbalanced="0"/>
    <cacheHierarchy uniqueName="[Range].[. 8]" caption=". 8" attribute="1" defaultMemberUniqueName="[Range].[. 8].[All]" allUniqueName="[Range].[. 8].[All]" dimensionUniqueName="[Range]" displayFolder="" count="0" memberValueDatatype="130" unbalanced="0"/>
    <cacheHierarchy uniqueName="[Range].[Seller Name]" caption="Seller Name" attribute="1" defaultMemberUniqueName="[Range].[Seller Name].[All]" allUniqueName="[Range].[Seller Name].[All]" dimensionUniqueName="[Range]" displayFolder="" count="0" memberValueDatatype="130" unbalanced="0"/>
    <cacheHierarchy uniqueName="[Range].[Seller Email - Work]" caption="Seller Email - Work" attribute="1" defaultMemberUniqueName="[Range].[Seller Email - Work].[All]" allUniqueName="[Range].[Seller Email - Work].[All]" dimensionUniqueName="[Range]" displayFolder="" count="0" memberValueDatatype="130" unbalanced="0"/>
    <cacheHierarchy uniqueName="[Range].[Seller Email - Home]" caption="Seller Email - Home" attribute="1" defaultMemberUniqueName="[Range].[Seller Email - Home].[All]" allUniqueName="[Range].[Seller Email - Home].[All]" dimensionUniqueName="[Range]" displayFolder="" count="0" memberValueDatatype="130" unbalanced="0"/>
    <cacheHierarchy uniqueName="[Range].[Seller Email - Other]" caption="Seller Email - Other" attribute="1" defaultMemberUniqueName="[Range].[Seller Email - Other].[All]" allUniqueName="[Range].[Seller Email - Other].[All]" dimensionUniqueName="[Range]" displayFolder="" count="0" memberValueDatatype="130" unbalanced="0"/>
    <cacheHierarchy uniqueName="[Range].[Seller Phone - Mobile]" caption="Seller Phone - Mobile" attribute="1" defaultMemberUniqueName="[Range].[Seller Phone - Mobile].[All]" allUniqueName="[Range].[Seller Phone - Mobile].[All]" dimensionUniqueName="[Range]" displayFolder="" count="0" memberValueDatatype="130" unbalanced="0"/>
    <cacheHierarchy uniqueName="[Range].[Seller Phone - Work]" caption="Seller Phone - Work" attribute="1" defaultMemberUniqueName="[Range].[Seller Phone - Work].[All]" allUniqueName="[Range].[Seller Phone - Work].[All]" dimensionUniqueName="[Range]" displayFolder="" count="0" memberValueDatatype="130" unbalanced="0"/>
    <cacheHierarchy uniqueName="[Range].[Seller Phone - Home]" caption="Seller Phone - Home" attribute="1" defaultMemberUniqueName="[Range].[Seller Phone - Home].[All]" allUniqueName="[Range].[Seller Phone - Home].[All]" dimensionUniqueName="[Range]" displayFolder="" count="0" memberValueDatatype="130" unbalanced="0"/>
    <cacheHierarchy uniqueName="[Range].[Seller Phone - Main]" caption="Seller Phone - Main" attribute="1" defaultMemberUniqueName="[Range].[Seller Phone - Main].[All]" allUniqueName="[Range].[Seller Phone - Main].[All]" dimensionUniqueName="[Range]" displayFolder="" count="0" memberValueDatatype="130" unbalanced="0"/>
    <cacheHierarchy uniqueName="[Range].[Seller Phone - Fax Work]" caption="Seller Phone - Fax Work" attribute="1" defaultMemberUniqueName="[Range].[Seller Phone - Fax Work].[All]" allUniqueName="[Range].[Seller Phone - Fax Work].[All]" dimensionUniqueName="[Range]" displayFolder="" count="0" memberValueDatatype="130" unbalanced="0"/>
    <cacheHierarchy uniqueName="[Range].[Seller Phone - Fax Private]" caption="Seller Phone - Fax Private" attribute="1" defaultMemberUniqueName="[Range].[Seller Phone - Fax Private].[All]" allUniqueName="[Range].[Seller Phone - Fax Private].[All]" dimensionUniqueName="[Range]" displayFolder="" count="0" memberValueDatatype="130" unbalanced="0"/>
    <cacheHierarchy uniqueName="[Range].[Seller Phone - Other]" caption="Seller Phone - Other" attribute="1" defaultMemberUniqueName="[Range].[Seller Phone - Other].[All]" allUniqueName="[Range].[Seller Phone - Other].[All]" dimensionUniqueName="[Range]" displayFolder="" count="0" memberValueDatatype="130" unbalanced="0"/>
    <cacheHierarchy uniqueName="[Range].[Seller Name 2]" caption="Seller Name 2" attribute="1" defaultMemberUniqueName="[Range].[Seller Name 2].[All]" allUniqueName="[Range].[Seller Name 2].[All]" dimensionUniqueName="[Range]" displayFolder="" count="0" memberValueDatatype="130" unbalanced="0"/>
    <cacheHierarchy uniqueName="[Range].[Seller Email 2 - Work]" caption="Seller Email 2 - Work" attribute="1" defaultMemberUniqueName="[Range].[Seller Email 2 - Work].[All]" allUniqueName="[Range].[Seller Email 2 - Work].[All]" dimensionUniqueName="[Range]" displayFolder="" count="0" memberValueDatatype="130" unbalanced="0"/>
    <cacheHierarchy uniqueName="[Range].[Seller Email 2 - Home]" caption="Seller Email 2 - Home" attribute="1" defaultMemberUniqueName="[Range].[Seller Email 2 - Home].[All]" allUniqueName="[Range].[Seller Email 2 - Home].[All]" dimensionUniqueName="[Range]" displayFolder="" count="0" memberValueDatatype="130" unbalanced="0"/>
    <cacheHierarchy uniqueName="[Range].[Seller Email 2 - Other]" caption="Seller Email 2 - Other" attribute="1" defaultMemberUniqueName="[Range].[Seller Email 2 - Other].[All]" allUniqueName="[Range].[Seller Email 2 - Other].[All]" dimensionUniqueName="[Range]" displayFolder="" count="0" memberValueDatatype="130" unbalanced="0"/>
    <cacheHierarchy uniqueName="[Range].[Seller Phone 2 - Mobile]" caption="Seller Phone 2 - Mobile" attribute="1" defaultMemberUniqueName="[Range].[Seller Phone 2 - Mobile].[All]" allUniqueName="[Range].[Seller Phone 2 - Mobile].[All]" dimensionUniqueName="[Range]" displayFolder="" count="0" memberValueDatatype="130" unbalanced="0"/>
    <cacheHierarchy uniqueName="[Range].[Seller Phone 2 - Work]" caption="Seller Phone 2 - Work" attribute="1" defaultMemberUniqueName="[Range].[Seller Phone 2 - Work].[All]" allUniqueName="[Range].[Seller Phone 2 - Work].[All]" dimensionUniqueName="[Range]" displayFolder="" count="0" memberValueDatatype="130" unbalanced="0"/>
    <cacheHierarchy uniqueName="[Range].[Seller Phone 2 - Home]" caption="Seller Phone 2 - Home" attribute="1" defaultMemberUniqueName="[Range].[Seller Phone 2 - Home].[All]" allUniqueName="[Range].[Seller Phone 2 - Home].[All]" dimensionUniqueName="[Range]" displayFolder="" count="0" memberValueDatatype="130" unbalanced="0"/>
    <cacheHierarchy uniqueName="[Range].[Seller Phone 2 - Main]" caption="Seller Phone 2 - Main" attribute="1" defaultMemberUniqueName="[Range].[Seller Phone 2 - Main].[All]" allUniqueName="[Range].[Seller Phone 2 - Main].[All]" dimensionUniqueName="[Range]" displayFolder="" count="0" memberValueDatatype="130" unbalanced="0"/>
    <cacheHierarchy uniqueName="[Range].[Seller Phone 2 - Fax Work]" caption="Seller Phone 2 - Fax Work" attribute="1" defaultMemberUniqueName="[Range].[Seller Phone 2 - Fax Work].[All]" allUniqueName="[Range].[Seller Phone 2 - Fax Work].[All]" dimensionUniqueName="[Range]" displayFolder="" count="0" memberValueDatatype="130" unbalanced="0"/>
    <cacheHierarchy uniqueName="[Range].[Seller Phone 2 - Fax Private]" caption="Seller Phone 2 - Fax Private" attribute="1" defaultMemberUniqueName="[Range].[Seller Phone 2 - Fax Private].[All]" allUniqueName="[Range].[Seller Phone 2 - Fax Private].[All]" dimensionUniqueName="[Range]" displayFolder="" count="0" memberValueDatatype="130" unbalanced="0"/>
    <cacheHierarchy uniqueName="[Range].[Seller Phone 2 - Other]" caption="Seller Phone 2 - Other" attribute="1" defaultMemberUniqueName="[Range].[Seller Phone 2 - Other].[All]" allUniqueName="[Range].[Seller Phone 2 - Other].[All]" dimensionUniqueName="[Range]" displayFolder="" count="0" memberValueDatatype="130" unbalanced="0"/>
    <cacheHierarchy uniqueName="[Range].[Seller Mailing Address]" caption="Seller Mailing Address" attribute="1" defaultMemberUniqueName="[Range].[Seller Mailing Address].[All]" allUniqueName="[Range].[Seller Mailing Address].[All]" dimensionUniqueName="[Range]" displayFolder="" count="0" memberValueDatatype="130" unbalanced="0"/>
    <cacheHierarchy uniqueName="[Range].[Buyer's Name]" caption="Buyer's Name" attribute="1" defaultMemberUniqueName="[Range].[Buyer's Name].[All]" allUniqueName="[Range].[Buyer's Nam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Tax ID]" caption="Tax ID" attribute="1" defaultMemberUniqueName="[Range].[Tax ID].[All]" allUniqueName="[Range].[Tax ID].[All]" dimensionUniqueName="[Range]" displayFolder="" count="0" memberValueDatatype="130" unbalanced="0"/>
    <cacheHierarchy uniqueName="[Range].[Legal Description]" caption="Legal Description" attribute="1" defaultMemberUniqueName="[Range].[Legal Description].[All]" allUniqueName="[Range].[Legal Description].[All]" dimensionUniqueName="[Range]" displayFolder="" count="0" memberValueDatatype="130" unbalanced="0"/>
    <cacheHierarchy uniqueName="[Range].[Offer - amount]" caption="Offer - amount" attribute="1" defaultMemberUniqueName="[Range].[Offer - amount].[All]" allUniqueName="[Range].[Offer - amount].[All]" dimensionUniqueName="[Range]" displayFolder="" count="0" memberValueDatatype="130" unbalanced="0"/>
    <cacheHierarchy uniqueName="[Range].[Offer - currency]" caption="Offer - currency" attribute="1" defaultMemberUniqueName="[Range].[Offer - currency].[All]" allUniqueName="[Range].[Offer - currency].[All]" dimensionUniqueName="[Range]" displayFolder="" count="0" memberValueDatatype="130" unbalanced="0"/>
    <cacheHierarchy uniqueName="[Range].[Purchase Price - amount]" caption="Purchase Price - amount" attribute="1" defaultMemberUniqueName="[Range].[Purchase Price - amount].[All]" allUniqueName="[Range].[Purchase Price - amount].[All]" dimensionUniqueName="[Range]" displayFolder="" count="0" memberValueDatatype="130" unbalanced="0"/>
    <cacheHierarchy uniqueName="[Range].[Purchase Price - currency]" caption="Purchase Price - currency" attribute="1" defaultMemberUniqueName="[Range].[Purchase Price - currency].[All]" allUniqueName="[Range].[Purchase Price - currency].[All]" dimensionUniqueName="[Range]" displayFolder="" count="0" memberValueDatatype="130" unbalanced="0"/>
    <cacheHierarchy uniqueName="[Range].[Earnest Money - amount]" caption="Earnest Money - amount" attribute="1" defaultMemberUniqueName="[Range].[Earnest Money - amount].[All]" allUniqueName="[Range].[Earnest Money - amount].[All]" dimensionUniqueName="[Range]" displayFolder="" count="0" memberValueDatatype="130" unbalanced="0"/>
    <cacheHierarchy uniqueName="[Range].[Earnest Money - currency]" caption="Earnest Money - currency" attribute="1" defaultMemberUniqueName="[Range].[Earnest Money - currency].[All]" allUniqueName="[Range].[Earnest Money - currency].[All]" dimensionUniqueName="[Range]" displayFolder="" count="0" memberValueDatatype="130" unbalanced="0"/>
    <cacheHierarchy uniqueName="[Range].[Closing Days from Today]" caption="Closing Days from Today" attribute="1" defaultMemberUniqueName="[Range].[Closing Days from Today].[All]" allUniqueName="[Range].[Closing Days from Today].[All]" dimensionUniqueName="[Range]" displayFolder="" count="0" memberValueDatatype="130" unbalanced="0"/>
    <cacheHierarchy uniqueName="[Range].[Option Period]" caption="Option Period" attribute="1" defaultMemberUniqueName="[Range].[Option Period].[All]" allUniqueName="[Range].[Option Period].[All]" dimensionUniqueName="[Range]" displayFolder="" count="0" memberValueDatatype="130" unbalanced="0"/>
    <cacheHierarchy uniqueName="[Range].[Effective Date]" caption="Effective Date" attribute="1" defaultMemberUniqueName="[Range].[Effective Date].[All]" allUniqueName="[Range].[Effective Date].[All]" dimensionUniqueName="[Range]" displayFolder="" count="0" memberValueDatatype="130" unbalanced="0"/>
    <cacheHierarchy uniqueName="[Range].[Closing Date]" caption="Closing Date" attribute="1" defaultMemberUniqueName="[Range].[Closing Date].[All]" allUniqueName="[Range].[Closing Date].[All]" dimensionUniqueName="[Range]" displayFolder="" count="0" memberValueDatatype="130" unbalanced="0"/>
    <cacheHierarchy uniqueName="[Range].[Title Company]" caption="Title Company" attribute="1" defaultMemberUniqueName="[Range].[Title Company].[All]" allUniqueName="[Range].[Title Company].[All]" dimensionUniqueName="[Range]" displayFolder="" count="0" memberValueDatatype="130" unbalanced="0"/>
    <cacheHierarchy uniqueName="[Range].[Escrow Officer]" caption="Escrow Officer" attribute="1" defaultMemberUniqueName="[Range].[Escrow Officer].[All]" allUniqueName="[Range].[Escrow Officer].[All]" dimensionUniqueName="[Range]" displayFolder="" count="0" memberValueDatatype="130" unbalanced="0"/>
    <cacheHierarchy uniqueName="[Range].[Escrow officer's Email]" caption="Escrow officer's Email" attribute="1" defaultMemberUniqueName="[Range].[Escrow officer's Email].[All]" allUniqueName="[Range].[Escrow officer's Email].[All]" dimensionUniqueName="[Range]" displayFolder="" count="0" memberValueDatatype="130" unbalanced="0"/>
    <cacheHierarchy uniqueName="[Range].[Title Company Phone Number]" caption="Title Company Phone Number" attribute="1" defaultMemberUniqueName="[Range].[Title Company Phone Number].[All]" allUniqueName="[Range].[Title Company Phone Number].[All]" dimensionUniqueName="[Range]" displayFolder="" count="0" memberValueDatatype="130" unbalanced="0"/>
    <cacheHierarchy uniqueName="[Range].[Escrow Officer's Phone Number]" caption="Escrow Officer's Phone Number" attribute="1" defaultMemberUniqueName="[Range].[Escrow Officer's Phone Number].[All]" allUniqueName="[Range].[Escrow Officer's Phone Number].[All]" dimensionUniqueName="[Range]" displayFolder="" count="0" memberValueDatatype="130" unbalanced="0"/>
    <cacheHierarchy uniqueName="[Range].[Special Provisions]" caption="Special Provisions" attribute="1" defaultMemberUniqueName="[Range].[Special Provisions].[All]" allUniqueName="[Range].[Special Provisions].[All]" dimensionUniqueName="[Range]" displayFolder="" count="0" memberValueDatatype="130" unbalanced="0"/>
    <cacheHierarchy uniqueName="[Range].[Action]" caption="Action" attribute="1" defaultMemberUniqueName="[Range].[Action].[All]" allUniqueName="[Range].[Action].[All]" dimensionUniqueName="[Range]" displayFolder="" count="0" memberValueDatatype="130" unbalanced="0"/>
    <cacheHierarchy uniqueName="[Range].[. 9]" caption=". 9" attribute="1" defaultMemberUniqueName="[Range].[. 9].[All]" allUniqueName="[Range].[. 9].[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Household Size]" caption="Household Size" attribute="1" defaultMemberUniqueName="[Range].[Household Size].[All]" allUniqueName="[Range].[Household Size].[All]" dimensionUniqueName="[Range]" displayFolder="" count="0" memberValueDatatype="130" unbalanced="0"/>
    <cacheHierarchy uniqueName="[Range].[Estimated Net Worth - amount]" caption="Estimated Net Worth - amount" attribute="1" defaultMemberUniqueName="[Range].[Estimated Net Worth - amount].[All]" allUniqueName="[Range].[Estimated Net Worth - amount].[All]" dimensionUniqueName="[Range]" displayFolder="" count="0" memberValueDatatype="130" unbalanced="0"/>
    <cacheHierarchy uniqueName="[Range].[Estimated Net Worth - currency]" caption="Estimated Net Worth - currency" attribute="1" defaultMemberUniqueName="[Range].[Estimated Net Worth - currency].[All]" allUniqueName="[Range].[Estimated Net Worth - currency].[All]" dimensionUniqueName="[Range]" displayFolder="" count="0" memberValueDatatype="130" unbalanced="0"/>
    <cacheHierarchy uniqueName="[Range].[Estimated Income - amount]" caption="Estimated Income - amount" attribute="1" defaultMemberUniqueName="[Range].[Estimated Income - amount].[All]" allUniqueName="[Range].[Estimated Income - amount].[All]" dimensionUniqueName="[Range]" displayFolder="" count="0" memberValueDatatype="130" unbalanced="0"/>
    <cacheHierarchy uniqueName="[Range].[Estimated Income - currency]" caption="Estimated Income - currency" attribute="1" defaultMemberUniqueName="[Range].[Estimated Income - currency].[All]" allUniqueName="[Range].[Estimated Income - currenc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Deceased]" caption="Deceased" attribute="1" defaultMemberUniqueName="[Range].[Deceased].[All]" allUniqueName="[Range].[Deceased].[All]" dimensionUniqueName="[Range]" displayFolder="" count="0" memberValueDatatype="130" unbalanced="0"/>
    <cacheHierarchy uniqueName="[Range].[Education]" caption="Education" attribute="1" defaultMemberUniqueName="[Range].[Education].[All]" allUniqueName="[Range].[Education].[All]" dimensionUniqueName="[Range]" displayFolder="" count="0" memberValueDatatype="130" unbalanced="0"/>
    <cacheHierarchy uniqueName="[Range].[How Did You Hear About Us?]" caption="How Did You Hear About Us?" attribute="1" defaultMemberUniqueName="[Range].[How Did You Hear About Us?].[All]" allUniqueName="[Range].[How Did You Hear About Us?].[All]" dimensionUniqueName="[Range]" displayFolder="" count="0" memberValueDatatype="130" unbalanced="0"/>
    <cacheHierarchy uniqueName="[Range].[Tracking Number]" caption="Tracking Number" attribute="1" defaultMemberUniqueName="[Range].[Tracking Number].[All]" allUniqueName="[Range].[Tracking Number].[All]" dimensionUniqueName="[Range]" displayFolder="" count="0" memberValueDatatype="130" unbalanced="0"/>
    <cacheHierarchy uniqueName="[Range].[Nav End]" caption="Nav End" attribute="1" defaultMemberUniqueName="[Range].[Nav End].[All]" allUniqueName="[Range].[Nav End].[All]" dimensionUniqueName="[Range]" displayFolder="" count="0" memberValueDatatype="130" unbalanced="0"/>
    <cacheHierarchy uniqueName="[Range].[Send Email]" caption="Send Email" attribute="1" defaultMemberUniqueName="[Range].[Send Email].[All]" allUniqueName="[Range].[Send Email].[All]" dimensionUniqueName="[Range]" displayFolder="" count="0" memberValueDatatype="130" unbalanced="0"/>
    <cacheHierarchy uniqueName="[Range].[Link_to_seller]" caption="Link_to_seller" attribute="1" defaultMemberUniqueName="[Range].[Link_to_seller].[All]" allUniqueName="[Range].[Link_to_seller].[All]" dimensionUniqueName="[Range]" displayFolder="" count="0" memberValueDatatype="130" unbalanced="0"/>
    <cacheHierarchy uniqueName="[Range].[Channel Type]" caption="Channel Type" attribute="1" defaultMemberUniqueName="[Range].[Channel Type].[All]" allUniqueName="[Range].[Channel Type].[All]" dimensionUniqueName="[Range]" displayFolder="" count="0" memberValueDatatype="130" unbalanced="0"/>
    <cacheHierarchy uniqueName="[Range].[Closing File]" caption="Closing File" attribute="1" defaultMemberUniqueName="[Range].[Closing File].[All]" allUniqueName="[Range].[Closing File].[All]" dimensionUniqueName="[Range]" displayFolder="" count="0" memberValueDatatype="130" unbalanced="0"/>
    <cacheHierarchy uniqueName="[Range].[Google Street View]" caption="Google Street View" attribute="1" defaultMemberUniqueName="[Range].[Google Street View].[All]" allUniqueName="[Range].[Google Street View].[All]" dimensionUniqueName="[Range]" displayFolder="" count="0" memberValueDatatype="130" unbalanced="0"/>
    <cacheHierarchy uniqueName="[Range].[Campaign 2]" caption="Campaign 2" attribute="1" defaultMemberUniqueName="[Range].[Campaign 2].[All]" allUniqueName="[Range].[Campaign 2].[All]" dimensionUniqueName="[Range]" displayFolder="" count="0" memberValueDatatype="130" unbalanced="0"/>
    <cacheHierarchy uniqueName="[Range].[Lead Resp from Referrals]" caption="Lead Resp from Referrals" attribute="1" defaultMemberUniqueName="[Range].[Lead Resp from Referrals].[All]" allUniqueName="[Range].[Lead Resp from Referrals].[All]" dimensionUniqueName="[Range]" displayFolder="" count="0" memberValueDatatype="130" unbalanced="0"/>
    <cacheHierarchy uniqueName="[Range].[Seller Phone - for export - Mobile]" caption="Seller Phone - for export - Mobile" attribute="1" defaultMemberUniqueName="[Range].[Seller Phone - for export - Mobile].[All]" allUniqueName="[Range].[Seller Phone - for export - Mobile].[All]" dimensionUniqueName="[Range]" displayFolder="" count="0" memberValueDatatype="130" unbalanced="0"/>
    <cacheHierarchy uniqueName="[Range].[Seller Phone - for export - Work]" caption="Seller Phone - for export - Work" attribute="1" defaultMemberUniqueName="[Range].[Seller Phone - for export - Work].[All]" allUniqueName="[Range].[Seller Phone - for export - Work].[All]" dimensionUniqueName="[Range]" displayFolder="" count="0" memberValueDatatype="130" unbalanced="0"/>
    <cacheHierarchy uniqueName="[Range].[Seller Phone - for export - Home]" caption="Seller Phone - for export - Home" attribute="1" defaultMemberUniqueName="[Range].[Seller Phone - for export - Home].[All]" allUniqueName="[Range].[Seller Phone - for export - Home].[All]" dimensionUniqueName="[Range]" displayFolder="" count="0" memberValueDatatype="130" unbalanced="0"/>
    <cacheHierarchy uniqueName="[Range].[Seller Phone - for export - Main]" caption="Seller Phone - for export - Main" attribute="1" defaultMemberUniqueName="[Range].[Seller Phone - for export - Main].[All]" allUniqueName="[Range].[Seller Phone - for export - Main].[All]" dimensionUniqueName="[Range]" displayFolder="" count="0" memberValueDatatype="130" unbalanced="0"/>
    <cacheHierarchy uniqueName="[Range].[Seller Phone - for export - Fax Work]" caption="Seller Phone - for export - Fax Work" attribute="1" defaultMemberUniqueName="[Range].[Seller Phone - for export - Fax Work].[All]" allUniqueName="[Range].[Seller Phone - for export - Fax Work].[All]" dimensionUniqueName="[Range]" displayFolder="" count="0" memberValueDatatype="130" unbalanced="0"/>
    <cacheHierarchy uniqueName="[Range].[Seller Phone - for export - Fax Private]" caption="Seller Phone - for export - Fax Private" attribute="1" defaultMemberUniqueName="[Range].[Seller Phone - for export - Fax Private].[All]" allUniqueName="[Range].[Seller Phone - for export - Fax Private].[All]" dimensionUniqueName="[Range]" displayFolder="" count="0" memberValueDatatype="130" unbalanced="0"/>
    <cacheHierarchy uniqueName="[Range].[Seller Phone - for export - Other]" caption="Seller Phone - for export - Other" attribute="1" defaultMemberUniqueName="[Range].[Seller Phone - for export - Other].[All]" allUniqueName="[Range].[Seller Phone - for export - Other].[All]" dimensionUniqueName="[Range]" displayFolder="" count="0" memberValueDatatype="130" unbalanced="0"/>
    <cacheHierarchy uniqueName="[Range].[Seller Email - for export - Work]" caption="Seller Email - for export - Work" attribute="1" defaultMemberUniqueName="[Range].[Seller Email - for export - Work].[All]" allUniqueName="[Range].[Seller Email - for export - Work].[All]" dimensionUniqueName="[Range]" displayFolder="" count="0" memberValueDatatype="130" unbalanced="0"/>
    <cacheHierarchy uniqueName="[Range].[Seller Email - for export - Other]" caption="Seller Email - for export - Other" attribute="1" defaultMemberUniqueName="[Range].[Seller Email - for export - Other].[All]" allUniqueName="[Range].[Seller Email - for export - Other].[All]" dimensionUniqueName="[Range]" displayFolder="" count="0" memberValueDatatype="130" unbalanced="0"/>
    <cacheHierarchy uniqueName="[Range].[updated phone]" caption="updated phone" attribute="1" defaultMemberUniqueName="[Range].[updated phone].[All]" allUniqueName="[Range].[updated phone].[All]" dimensionUniqueName="[Range]" displayFolder="" count="0" memberValueDatatype="130" unbalanced="0"/>
    <cacheHierarchy uniqueName="[Range].[has Next Follow-Up]" caption="has Next Follow-Up" attribute="1" defaultMemberUniqueName="[Range].[has Next Follow-Up].[All]" allUniqueName="[Range].[has Next Follow-Up].[All]" dimensionUniqueName="[Range]" displayFolder="" count="0" memberValueDatatype="20" unbalanced="0"/>
    <cacheHierarchy uniqueName="[Range].[has Last Contact Made]" caption="has Last Contact Made" attribute="1" defaultMemberUniqueName="[Range].[has Last Contact Made].[All]" allUniqueName="[Range].[has Last Contact Made].[All]" dimensionUniqueName="[Range]" displayFolder="" count="0" memberValueDatatype="20" unbalanced="0"/>
    <cacheHierarchy uniqueName="[Range].[Pictures]" caption="Pictures" attribute="1" defaultMemberUniqueName="[Range].[Pictures].[All]" allUniqueName="[Range].[Pictures].[All]" dimensionUniqueName="[Range]" displayFolder="" count="0" memberValueDatatype="130" unbalanced="0"/>
    <cacheHierarchy uniqueName="[Range].[Tags]" caption="Tags" attribute="1" defaultMemberUniqueName="[Range].[Tags].[All]" allUniqueName="[Range].[Tags].[All]" dimensionUniqueName="[Range]" displayFolder="" count="0" memberValueDatatype="130" unbalanced="0"/>
    <cacheHierarchy uniqueName="[Range 1].[Unique ID]" caption="Unique ID" attribute="1" defaultMemberUniqueName="[Range 1].[Unique ID].[All]" allUniqueName="[Range 1].[Unique ID].[All]" dimensionUniqueName="[Range 1]" displayFolder="" count="0" memberValueDatatype="130" unbalanced="0"/>
    <cacheHierarchy uniqueName="[Range 1].[Created on]" caption="Created on" attribute="1" time="1" defaultMemberUniqueName="[Range 1].[Created on].[All]" allUniqueName="[Range 1].[Created on].[All]" dimensionUniqueName="[Range 1]" displayFolder="" count="0" memberValueDatatype="7" unbalanced="0"/>
    <cacheHierarchy uniqueName="[Range 1].[Created by]" caption="Created by" attribute="1" defaultMemberUniqueName="[Range 1].[Created by].[All]" allUniqueName="[Range 1].[Created by].[All]" dimensionUniqueName="[Range 1]" displayFolder="" count="0" memberValueDatatype="130" unbalanced="0"/>
    <cacheHierarchy uniqueName="[Range 1].[Contacts]" caption="Contacts" attribute="1" defaultMemberUniqueName="[Range 1].[Contacts].[All]" allUniqueName="[Range 1].[Contacts].[All]" dimensionUniqueName="[Range 1]" displayFolder="" count="0" memberValueDatatype="130" unbalanced="0"/>
    <cacheHierarchy uniqueName="[Range 1].[Address - Address]" caption="Address - Address" attribute="1" defaultMemberUniqueName="[Range 1].[Address - Address].[All]" allUniqueName="[Range 1].[Address - Address].[All]" dimensionUniqueName="[Range 1]" displayFolder="" count="0" memberValueDatatype="130" unbalanced="0"/>
    <cacheHierarchy uniqueName="[Range 1].[Address - Postal Code]" caption="Address - Postal Code" attribute="1" defaultMemberUniqueName="[Range 1].[Address - Postal Code].[All]" allUniqueName="[Range 1].[Address - Postal Code].[All]" dimensionUniqueName="[Range 1]" displayFolder="" count="0" memberValueDatatype="130" unbalanced="0"/>
    <cacheHierarchy uniqueName="[Range 1].[Address - City]" caption="Address - City" attribute="1" defaultMemberUniqueName="[Range 1].[Address - City].[All]" allUniqueName="[Range 1].[Address - City].[All]" dimensionUniqueName="[Range 1]" displayFolder="" count="0" memberValueDatatype="130" unbalanced="0"/>
    <cacheHierarchy uniqueName="[Range 1].[Address - State]" caption="Address - State" attribute="1" defaultMemberUniqueName="[Range 1].[Address - State].[All]" allUniqueName="[Range 1].[Address - State].[All]" dimensionUniqueName="[Range 1]" displayFolder="" count="0" memberValueDatatype="130" unbalanced="0"/>
    <cacheHierarchy uniqueName="[Range 1].[Address - Country]" caption="Address - Country" attribute="1" defaultMemberUniqueName="[Range 1].[Address - Country].[All]" allUniqueName="[Range 1].[Address - Country].[All]" dimensionUniqueName="[Range 1]" displayFolder="" count="0" memberValueDatatype="130" unbalanced="0"/>
    <cacheHierarchy uniqueName="[Range 1].[&gt;&gt;]" caption="&gt;&gt;" attribute="1" defaultMemberUniqueName="[Range 1].[&gt;&gt;].[All]" allUniqueName="[Range 1].[&gt;&gt;].[All]" dimensionUniqueName="[Range 1]" displayFolder="" count="0" memberValueDatatype="130" unbalanced="0"/>
    <cacheHierarchy uniqueName="[Range 1].[Call Counter]" caption="Call Counter" attribute="1" defaultMemberUniqueName="[Range 1].[Call Counter].[All]" allUniqueName="[Range 1].[Call Counter].[All]" dimensionUniqueName="[Range 1]" displayFolder="" count="0" memberValueDatatype="20" unbalanced="0"/>
    <cacheHierarchy uniqueName="[Range 1].[SMS Counter]" caption="SMS Counter" attribute="1" defaultMemberUniqueName="[Range 1].[SMS Counter].[All]" allUniqueName="[Range 1].[SMS Counter].[All]" dimensionUniqueName="[Range 1]" displayFolder="" count="0" memberValueDatatype="20" unbalanced="0"/>
    <cacheHierarchy uniqueName="[Range 1].[Spanish Lead]" caption="Spanish Lead" attribute="1" defaultMemberUniqueName="[Range 1].[Spanish Lead].[All]" allUniqueName="[Range 1].[Spanish Lead].[All]" dimensionUniqueName="[Range 1]" displayFolder="" count="0" memberValueDatatype="130" unbalanced="0"/>
    <cacheHierarchy uniqueName="[Range 1].[Motivation]" caption="Motivation" attribute="1" defaultMemberUniqueName="[Range 1].[Motivation].[All]" allUniqueName="[Range 1].[Motivation].[All]" dimensionUniqueName="[Range 1]" displayFolder="" count="0" memberValueDatatype="130" unbalanced="0"/>
    <cacheHierarchy uniqueName="[Range 1].[Stage]" caption="Stage" attribute="1" defaultMemberUniqueName="[Range 1].[Stage].[All]" allUniqueName="[Range 1].[Stage].[All]" dimensionUniqueName="[Range 1]" displayFolder="" count="0" memberValueDatatype="130" unbalanced="0"/>
    <cacheHierarchy uniqueName="[Range 1].[Lead Came In Date]" caption="Lead Came In Date" attribute="1" time="1" defaultMemberUniqueName="[Range 1].[Lead Came In Date].[All]" allUniqueName="[Range 1].[Lead Came In Date].[All]" dimensionUniqueName="[Range 1]" displayFolder="" count="0" memberValueDatatype="7" unbalanced="0"/>
    <cacheHierarchy uniqueName="[Range 1].[Agent Rep]" caption="Agent Rep" attribute="1" defaultMemberUniqueName="[Range 1].[Agent Rep].[All]" allUniqueName="[Range 1].[Agent Rep].[All]" dimensionUniqueName="[Range 1]" displayFolder="" count="0" memberValueDatatype="130" unbalanced="0"/>
    <cacheHierarchy uniqueName="[Range 1].[Lead Intake Rep - name]" caption="Lead Intake Rep - name" attribute="1" defaultMemberUniqueName="[Range 1].[Lead Intake Rep - name].[All]" allUniqueName="[Range 1].[Lead Intake Rep - name].[All]" dimensionUniqueName="[Range 1]" displayFolder="" count="0" memberValueDatatype="130" unbalanced="0"/>
    <cacheHierarchy uniqueName="[Range 1].[Lead Intake Rep - mail]" caption="Lead Intake Rep - mail" attribute="1" defaultMemberUniqueName="[Range 1].[Lead Intake Rep - mail].[All]" allUniqueName="[Range 1].[Lead Intake Rep - mail].[All]" dimensionUniqueName="[Range 1]" displayFolder="" count="0" memberValueDatatype="130" unbalanced="0"/>
    <cacheHierarchy uniqueName="[Range 1].[Acquisition Rep - name]" caption="Acquisition Rep - name" attribute="1" defaultMemberUniqueName="[Range 1].[Acquisition Rep - name].[All]" allUniqueName="[Range 1].[Acquisition Rep - name].[All]" dimensionUniqueName="[Range 1]" displayFolder="" count="0" memberValueDatatype="130" unbalanced="0"/>
    <cacheHierarchy uniqueName="[Range 1].[Acquisition Rep - phone]" caption="Acquisition Rep - phone" attribute="1" defaultMemberUniqueName="[Range 1].[Acquisition Rep - phone].[All]" allUniqueName="[Range 1].[Acquisition Rep - phone].[All]" dimensionUniqueName="[Range 1]" displayFolder="" count="0" memberValueDatatype="130" unbalanced="0"/>
    <cacheHierarchy uniqueName="[Range 1].[Acquisition Rep - mail]" caption="Acquisition Rep - mail" attribute="1" defaultMemberUniqueName="[Range 1].[Acquisition Rep - mail].[All]" allUniqueName="[Range 1].[Acquisition Rep - mail].[All]" dimensionUniqueName="[Range 1]" displayFolder="" count="0" memberValueDatatype="130" unbalanced="0"/>
    <cacheHierarchy uniqueName="[Range 1].[Last Contact Made]" caption="Last Contact Made" attribute="1" time="1" defaultMemberUniqueName="[Range 1].[Last Contact Made].[All]" allUniqueName="[Range 1].[Last Contact Made].[All]" dimensionUniqueName="[Range 1]" displayFolder="" count="0" memberValueDatatype="7" unbalanced="0"/>
    <cacheHierarchy uniqueName="[Range 1].[Next Follow-up]" caption="Next Follow-up" attribute="1" time="1" defaultMemberUniqueName="[Range 1].[Next Follow-up].[All]" allUniqueName="[Range 1].[Next Follow-up].[All]" dimensionUniqueName="[Range 1]" displayFolder="" count="0" memberValueDatatype="7" unbalanced="0"/>
    <cacheHierarchy uniqueName="[Range 1].[Campaign]" caption="Campaign" attribute="1" defaultMemberUniqueName="[Range 1].[Campaign].[All]" allUniqueName="[Range 1].[Campaign].[All]" dimensionUniqueName="[Range 1]" displayFolder="" count="0" memberValueDatatype="130" unbalanced="0"/>
    <cacheHierarchy uniqueName="[Range 1].[List Source]" caption="List Source" attribute="1" defaultMemberUniqueName="[Range 1].[List Source].[All]" allUniqueName="[Range 1].[List Source].[All]" dimensionUniqueName="[Range 1]" displayFolder="" count="0" memberValueDatatype="130" unbalanced="0"/>
    <cacheHierarchy uniqueName="[Range 1].[Tasks]" caption="Tasks" attribute="1" defaultMemberUniqueName="[Range 1].[Tasks].[All]" allUniqueName="[Range 1].[Tasks].[All]" dimensionUniqueName="[Range 1]" displayFolder="" count="0" memberValueDatatype="20" unbalanced="0"/>
    <cacheHierarchy uniqueName="[Range 1].[Open Tasks]" caption="Open Tasks" attribute="1" defaultMemberUniqueName="[Range 1].[Open Tasks].[All]" allUniqueName="[Range 1].[Open Tasks].[All]" dimensionUniqueName="[Range 1]" displayFolder="" count="0" memberValueDatatype="130" unbalanced="0"/>
    <cacheHierarchy uniqueName="[Range 1].[Unopened Communication]" caption="Unopened Communication" attribute="1" defaultMemberUniqueName="[Range 1].[Unopened Communication].[All]" allUniqueName="[Range 1].[Unopened Communication].[All]" dimensionUniqueName="[Range 1]" displayFolder="" count="0" memberValueDatatype="130" unbalanced="0"/>
    <cacheHierarchy uniqueName="[Range 1].[Call Center Notes]" caption="Call Center Notes" attribute="1" defaultMemberUniqueName="[Range 1].[Call Center Notes].[All]" allUniqueName="[Range 1].[Call Center Notes].[All]" dimensionUniqueName="[Range 1]" displayFolder="" count="0" memberValueDatatype="130" unbalanced="0"/>
    <cacheHierarchy uniqueName="[Range 1].[Lead Manager Notes]" caption="Lead Manager Notes" attribute="1" defaultMemberUniqueName="[Range 1].[Lead Manager Notes].[All]" allUniqueName="[Range 1].[Lead Manager Notes].[All]" dimensionUniqueName="[Range 1]" displayFolder="" count="0" memberValueDatatype="130" unbalanced="0"/>
    <cacheHierarchy uniqueName="[Range 1].[ARV Notes]" caption="ARV Notes" attribute="1" defaultMemberUniqueName="[Range 1].[ARV Notes].[All]" allUniqueName="[Range 1].[ARV Notes].[All]" dimensionUniqueName="[Range 1]" displayFolder="" count="0" memberValueDatatype="130" unbalanced="0"/>
    <cacheHierarchy uniqueName="[Range 1].[Additional Notes]" caption="Additional Notes" attribute="1" defaultMemberUniqueName="[Range 1].[Additional Notes].[All]" allUniqueName="[Range 1].[Additional Notes].[All]" dimensionUniqueName="[Range 1]" displayFolder="" count="0" memberValueDatatype="130" unbalanced="0"/>
    <cacheHierarchy uniqueName="[Range 1].[Acquisition Notes]" caption="Acquisition Notes" attribute="1" defaultMemberUniqueName="[Range 1].[Acquisition Notes].[All]" allUniqueName="[Range 1].[Acquisition Notes].[All]" dimensionUniqueName="[Range 1]" displayFolder="" count="0" memberValueDatatype="130" unbalanced="0"/>
    <cacheHierarchy uniqueName="[Range 1].[Offer Notes]" caption="Offer Notes" attribute="1" defaultMemberUniqueName="[Range 1].[Offer Notes].[All]" allUniqueName="[Range 1].[Offer Notes].[All]" dimensionUniqueName="[Range 1]" displayFolder="" count="0" memberValueDatatype="130" unbalanced="0"/>
    <cacheHierarchy uniqueName="[Range 1].[.]" caption="." attribute="1" defaultMemberUniqueName="[Range 1].[.].[All]" allUniqueName="[Range 1].[.].[All]" dimensionUniqueName="[Range 1]" displayFolder="" count="0" memberValueDatatype="130" unbalanced="0"/>
    <cacheHierarchy uniqueName="[Range 1].[Nav Top Seller]" caption="Nav Top Seller" attribute="1" defaultMemberUniqueName="[Range 1].[Nav Top Seller].[All]" allUniqueName="[Range 1].[Nav Top Seller].[All]" dimensionUniqueName="[Range 1]" displayFolder="" count="0" memberValueDatatype="130" unbalanced="0"/>
    <cacheHierarchy uniqueName="[Range 1].[Voice Communications]" caption="Voice Communications" attribute="1" defaultMemberUniqueName="[Range 1].[Voice Communications].[All]" allUniqueName="[Range 1].[Voice Communications].[All]" dimensionUniqueName="[Range 1]" displayFolder="" count="0" memberValueDatatype="130" unbalanced="0"/>
    <cacheHierarchy uniqueName="[Range 1].[Email Communications]" caption="Email Communications" attribute="1" defaultMemberUniqueName="[Range 1].[Email Communications].[All]" allUniqueName="[Range 1].[Email Communications].[All]" dimensionUniqueName="[Range 1]" displayFolder="" count="0" memberValueDatatype="130" unbalanced="0"/>
    <cacheHierarchy uniqueName="[Range 1].[REAL SMS Communications]" caption="REAL SMS Communications" attribute="1" defaultMemberUniqueName="[Range 1].[REAL SMS Communications].[All]" allUniqueName="[Range 1].[REAL SMS Communications].[All]" dimensionUniqueName="[Range 1]" displayFolder="" count="0" memberValueDatatype="130" unbalanced="0"/>
    <cacheHierarchy uniqueName="[Range 1].[SMS Communications]" caption="SMS Communications" attribute="1" defaultMemberUniqueName="[Range 1].[SMS Communications].[All]" allUniqueName="[Range 1].[SMS Communications].[All]" dimensionUniqueName="[Range 1]" displayFolder="" count="0" memberValueDatatype="130" unbalanced="0"/>
    <cacheHierarchy uniqueName="[Range 1].[. 2]" caption=". 2" attribute="1" defaultMemberUniqueName="[Range 1].[. 2].[All]" allUniqueName="[Range 1].[. 2].[All]" dimensionUniqueName="[Range 1]" displayFolder="" count="0" memberValueDatatype="130" unbalanced="0"/>
    <cacheHierarchy uniqueName="[Range 1].[Nav Questionnaire]" caption="Nav Questionnaire" attribute="1" defaultMemberUniqueName="[Range 1].[Nav Questionnaire].[All]" allUniqueName="[Range 1].[Nav Questionnaire].[All]" dimensionUniqueName="[Range 1]" displayFolder="" count="0" memberValueDatatype="130" unbalanced="0"/>
    <cacheHierarchy uniqueName="[Range 1].[What type of property is it?]" caption="What type of property is it?" attribute="1" defaultMemberUniqueName="[Range 1].[What type of property is it?].[All]" allUniqueName="[Range 1].[What type of property is it?].[All]" dimensionUniqueName="[Range 1]" displayFolder="" count="0" memberValueDatatype="130" unbalanced="0"/>
    <cacheHierarchy uniqueName="[Range 1].[Occupancy Status]" caption="Occupancy Status" attribute="1" defaultMemberUniqueName="[Range 1].[Occupancy Status].[All]" allUniqueName="[Range 1].[Occupancy Status].[All]" dimensionUniqueName="[Range 1]" displayFolder="" count="0" memberValueDatatype="130" unbalanced="0"/>
    <cacheHierarchy uniqueName="[Range 1].[What is the Rental Income (If Rented)? - amount]" caption="What is the Rental Income (If Rented)? - amount" attribute="1" defaultMemberUniqueName="[Range 1].[What is the Rental Income (If Rented)? - amount].[All]" allUniqueName="[Range 1].[What is the Rental Income (If Rented)? - amount].[All]" dimensionUniqueName="[Range 1]" displayFolder="" count="0" memberValueDatatype="130" unbalanced="0"/>
    <cacheHierarchy uniqueName="[Range 1].[What is the Rental Income (If Rented)? - currency]" caption="What is the Rental Income (If Rented)? - currency" attribute="1" defaultMemberUniqueName="[Range 1].[What is the Rental Income (If Rented)? - currency].[All]" allUniqueName="[Range 1].[What is the Rental Income (If Rented)? - currency].[All]" dimensionUniqueName="[Range 1]" displayFolder="" count="0" memberValueDatatype="130" unbalanced="0"/>
    <cacheHierarchy uniqueName="[Range 1].[Do you have an HOA?]" caption="Do you have an HOA?" attribute="1" defaultMemberUniqueName="[Range 1].[Do you have an HOA?].[All]" allUniqueName="[Range 1].[Do you have an HOA?].[All]" dimensionUniqueName="[Range 1]" displayFolder="" count="0" memberValueDatatype="130" unbalanced="0"/>
    <cacheHierarchy uniqueName="[Range 1].[Monthly HOA Fee? - amount]" caption="Monthly HOA Fee? - amount" attribute="1" defaultMemberUniqueName="[Range 1].[Monthly HOA Fee? - amount].[All]" allUniqueName="[Range 1].[Monthly HOA Fee? - amount].[All]" dimensionUniqueName="[Range 1]" displayFolder="" count="0" memberValueDatatype="130" unbalanced="0"/>
    <cacheHierarchy uniqueName="[Range 1].[Monthly HOA Fee? - currency]" caption="Monthly HOA Fee? - currency" attribute="1" defaultMemberUniqueName="[Range 1].[Monthly HOA Fee? - currency].[All]" allUniqueName="[Range 1].[Monthly HOA Fee? - currency].[All]" dimensionUniqueName="[Range 1]" displayFolder="" count="0" memberValueDatatype="130" unbalanced="0"/>
    <cacheHierarchy uniqueName="[Range 1].[How Many Bedrooms?]" caption="How Many Bedrooms?" attribute="1" defaultMemberUniqueName="[Range 1].[How Many Bedrooms?].[All]" allUniqueName="[Range 1].[How Many Bedrooms?].[All]" dimensionUniqueName="[Range 1]" displayFolder="" count="0" memberValueDatatype="130" unbalanced="0"/>
    <cacheHierarchy uniqueName="[Range 1].[How many Bathrooms?]" caption="How many Bathrooms?" attribute="1" defaultMemberUniqueName="[Range 1].[How many Bathrooms?].[All]" allUniqueName="[Range 1].[How many Bathrooms?].[All]" dimensionUniqueName="[Range 1]" displayFolder="" count="0" memberValueDatatype="130" unbalanced="0"/>
    <cacheHierarchy uniqueName="[Range 1].[When was the Baths last upgraded?]" caption="When was the Baths last upgraded?" attribute="1" defaultMemberUniqueName="[Range 1].[When was the Baths last upgraded?].[All]" allUniqueName="[Range 1].[When was the Baths last upgraded?].[All]" dimensionUniqueName="[Range 1]" displayFolder="" count="0" memberValueDatatype="130" unbalanced="0"/>
    <cacheHierarchy uniqueName="[Range 1].[When was the Kitchen last upgraded?]" caption="When was the Kitchen last upgraded?" attribute="1" defaultMemberUniqueName="[Range 1].[When was the Kitchen last upgraded?].[All]" allUniqueName="[Range 1].[When was the Kitchen last upgraded?].[All]" dimensionUniqueName="[Range 1]" displayFolder="" count="0" memberValueDatatype="130" unbalanced="0"/>
    <cacheHierarchy uniqueName="[Range 1].[How old is the roof?]" caption="How old is the roof?" attribute="1" defaultMemberUniqueName="[Range 1].[How old is the roof?].[All]" allUniqueName="[Range 1].[How old is the roof?].[All]" dimensionUniqueName="[Range 1]" displayFolder="" count="0" memberValueDatatype="130" unbalanced="0"/>
    <cacheHierarchy uniqueName="[Range 1].[What's the general condition of the roof?]" caption="What's the general condition of the roof?" attribute="1" defaultMemberUniqueName="[Range 1].[What's the general condition of the roof?].[All]" allUniqueName="[Range 1].[What's the general condition of the roof?].[All]" dimensionUniqueName="[Range 1]" displayFolder="" count="0" memberValueDatatype="130" unbalanced="0"/>
    <cacheHierarchy uniqueName="[Range 1].[How old are the windows?]" caption="How old are the windows?" attribute="1" defaultMemberUniqueName="[Range 1].[How old are the windows?].[All]" allUniqueName="[Range 1].[How old are the windows?].[All]" dimensionUniqueName="[Range 1]" displayFolder="" count="0" memberValueDatatype="130" unbalanced="0"/>
    <cacheHierarchy uniqueName="[Range 1].[What's the general condition of the windows?]" caption="What's the general condition of the windows?" attribute="1" defaultMemberUniqueName="[Range 1].[What's the general condition of the windows?].[All]" allUniqueName="[Range 1].[What's the general condition of the windows?].[All]" dimensionUniqueName="[Range 1]" displayFolder="" count="0" memberValueDatatype="130" unbalanced="0"/>
    <cacheHierarchy uniqueName="[Range 1].[How old is the hot water heater?]" caption="How old is the hot water heater?" attribute="1" defaultMemberUniqueName="[Range 1].[How old is the hot water heater?].[All]" allUniqueName="[Range 1].[How old is the hot water heater?].[All]" dimensionUniqueName="[Range 1]" displayFolder="" count="0" memberValueDatatype="130" unbalanced="0"/>
    <cacheHierarchy uniqueName="[Range 1].[What's the condition of the hot water heater?]" caption="What's the condition of the hot water heater?" attribute="1" defaultMemberUniqueName="[Range 1].[What's the condition of the hot water heater?].[All]" allUniqueName="[Range 1].[What's the condition of the hot water heater?].[All]" dimensionUniqueName="[Range 1]" displayFolder="" count="0" memberValueDatatype="130" unbalanced="0"/>
    <cacheHierarchy uniqueName="[Range 1].[Central Air?]" caption="Central Air?" attribute="1" defaultMemberUniqueName="[Range 1].[Central Air?].[All]" allUniqueName="[Range 1].[Central Air?].[All]" dimensionUniqueName="[Range 1]" displayFolder="" count="0" memberValueDatatype="130" unbalanced="0"/>
    <cacheHierarchy uniqueName="[Range 1].[If Central Air &quot;Yes&quot;, what is the condition?]" caption="If Central Air &quot;Yes&quot;, what is the condition?" attribute="1" defaultMemberUniqueName="[Range 1].[If Central Air &quot;Yes&quot;, what is the condition?].[All]" allUniqueName="[Range 1].[If Central Air &quot;Yes&quot;, what is the condition?].[All]" dimensionUniqueName="[Range 1]" displayFolder="" count="0" memberValueDatatype="130" unbalanced="0"/>
    <cacheHierarchy uniqueName="[Range 1].[Major Issue Check]" caption="Major Issue Check" attribute="1" defaultMemberUniqueName="[Range 1].[Major Issue Check].[All]" allUniqueName="[Range 1].[Major Issue Check].[All]" dimensionUniqueName="[Range 1]" displayFolder="" count="0" memberValueDatatype="130" unbalanced="0"/>
    <cacheHierarchy uniqueName="[Range 1].[Is the basement finished?]" caption="Is the basement finished?" attribute="1" defaultMemberUniqueName="[Range 1].[Is the basement finished?].[All]" allUniqueName="[Range 1].[Is the basement finished?].[All]" dimensionUniqueName="[Range 1]" displayFolder="" count="0" memberValueDatatype="130" unbalanced="0"/>
    <cacheHierarchy uniqueName="[Range 1].[Extra  Notes]" caption="Extra  Notes" attribute="1" defaultMemberUniqueName="[Range 1].[Extra  Notes].[All]" allUniqueName="[Range 1].[Extra  Notes].[All]" dimensionUniqueName="[Range 1]" displayFolder="" count="0" memberValueDatatype="130" unbalanced="0"/>
    <cacheHierarchy uniqueName="[Range 1].[What else needs repairs?]" caption="What else needs repairs?" attribute="1" defaultMemberUniqueName="[Range 1].[What else needs repairs?].[All]" allUniqueName="[Range 1].[What else needs repairs?].[All]" dimensionUniqueName="[Range 1]" displayFolder="" count="0" memberValueDatatype="130" unbalanced="0"/>
    <cacheHierarchy uniqueName="[Range 1].[Has there been any other recent Upgrades?]" caption="Has there been any other recent Upgrades?" attribute="1" defaultMemberUniqueName="[Range 1].[Has there been any other recent Upgrades?].[All]" allUniqueName="[Range 1].[Has there been any other recent Upgrades?].[All]" dimensionUniqueName="[Range 1]" displayFolder="" count="0" memberValueDatatype="130" unbalanced="0"/>
    <cacheHierarchy uniqueName="[Range 1].[After Call Works]" caption="After Call Works" attribute="1" defaultMemberUniqueName="[Range 1].[After Call Works].[All]" allUniqueName="[Range 1].[After Call Works].[All]" dimensionUniqueName="[Range 1]" displayFolder="" count="0" memberValueDatatype="130" unbalanced="0"/>
    <cacheHierarchy uniqueName="[Range 1].[Who is the Owner/Decision Maker?]" caption="Who is the Owner/Decision Maker?" attribute="1" defaultMemberUniqueName="[Range 1].[Who is the Owner/Decision Maker?].[All]" allUniqueName="[Range 1].[Who is the Owner/Decision Maker?].[All]" dimensionUniqueName="[Range 1]" displayFolder="" count="0" memberValueDatatype="130" unbalanced="0"/>
    <cacheHierarchy uniqueName="[Range 1].[Why are you selling?]" caption="Why are you selling?" attribute="1" defaultMemberUniqueName="[Range 1].[Why are you selling?].[All]" allUniqueName="[Range 1].[Why are you selling?].[All]" dimensionUniqueName="[Range 1]" displayFolder="" count="0" memberValueDatatype="130" unbalanced="0"/>
    <cacheHierarchy uniqueName="[Range 1].[How long have you owned the property?]" caption="How long have you owned the property?" attribute="1" defaultMemberUniqueName="[Range 1].[How long have you owned the property?].[All]" allUniqueName="[Range 1].[How long have you owned the property?].[All]" dimensionUniqueName="[Range 1]" displayFolder="" count="0" memberValueDatatype="130" unbalanced="0"/>
    <cacheHierarchy uniqueName="[Range 1].[What is Your Asking Price? - amount]" caption="What is Your Asking Price? - amount" attribute="1" defaultMemberUniqueName="[Range 1].[What is Your Asking Price? - amount].[All]" allUniqueName="[Range 1].[What is Your Asking Price? - amount].[All]" dimensionUniqueName="[Range 1]" displayFolder="" count="0" memberValueDatatype="130" unbalanced="0"/>
    <cacheHierarchy uniqueName="[Range 1].[What is Your Asking Price? - currency]" caption="What is Your Asking Price? - currency" attribute="1" defaultMemberUniqueName="[Range 1].[What is Your Asking Price? - currency].[All]" allUniqueName="[Range 1].[What is Your Asking Price? - currency].[All]" dimensionUniqueName="[Range 1]" displayFolder="" count="0" memberValueDatatype="130" unbalanced="0"/>
    <cacheHierarchy uniqueName="[Range 1].[Price Range of the Property?]" caption="Price Range of the Property?" attribute="1" defaultMemberUniqueName="[Range 1].[Price Range of the Property?].[All]" allUniqueName="[Range 1].[Price Range of the Property?].[All]" dimensionUniqueName="[Range 1]" displayFolder="" count="0" memberValueDatatype="130" unbalanced="0"/>
    <cacheHierarchy uniqueName="[Range 1].[Is that a Negotiable Price?]" caption="Is that a Negotiable Price?" attribute="1" defaultMemberUniqueName="[Range 1].[Is that a Negotiable Price?].[All]" allUniqueName="[Range 1].[Is that a Negotiable Price?].[All]" dimensionUniqueName="[Range 1]" displayFolder="" count="0" memberValueDatatype="130" unbalanced="0"/>
    <cacheHierarchy uniqueName="[Range 1].[Lead Intake Calculator Price - amount]" caption="Lead Intake Calculator Price - amount" attribute="1" defaultMemberUniqueName="[Range 1].[Lead Intake Calculator Price - amount].[All]" allUniqueName="[Range 1].[Lead Intake Calculator Price - amount].[All]" dimensionUniqueName="[Range 1]" displayFolder="" count="0" memberValueDatatype="130" unbalanced="0"/>
    <cacheHierarchy uniqueName="[Range 1].[Lead Intake Calculator Price - currency]" caption="Lead Intake Calculator Price - currency" attribute="1" defaultMemberUniqueName="[Range 1].[Lead Intake Calculator Price - currency].[All]" allUniqueName="[Range 1].[Lead Intake Calculator Price - currency].[All]" dimensionUniqueName="[Range 1]" displayFolder="" count="0" memberValueDatatype="130" unbalanced="0"/>
    <cacheHierarchy uniqueName="[Range 1].[How did you come up with that value?]" caption="How did you come up with that value?" attribute="1" defaultMemberUniqueName="[Range 1].[How did you come up with that value?].[All]" allUniqueName="[Range 1].[How did you come up with that value?].[All]" dimensionUniqueName="[Range 1]" displayFolder="" count="0" memberValueDatatype="130" unbalanced="0"/>
    <cacheHierarchy uniqueName="[Range 1].[Mortgage Balance? - amount]" caption="Mortgage Balance? - amount" attribute="1" defaultMemberUniqueName="[Range 1].[Mortgage Balance? - amount].[All]" allUniqueName="[Range 1].[Mortgage Balance? - amount].[All]" dimensionUniqueName="[Range 1]" displayFolder="" count="0" memberValueDatatype="130" unbalanced="0"/>
    <cacheHierarchy uniqueName="[Range 1].[Mortgage Balance? - currency]" caption="Mortgage Balance? - currency" attribute="1" defaultMemberUniqueName="[Range 1].[Mortgage Balance? - currency].[All]" allUniqueName="[Range 1].[Mortgage Balance? - currency].[All]" dimensionUniqueName="[Range 1]" displayFolder="" count="0" memberValueDatatype="130" unbalanced="0"/>
    <cacheHierarchy uniqueName="[Range 1].[Mortgage Balance Percentage]" caption="Mortgage Balance Percentage" attribute="1" defaultMemberUniqueName="[Range 1].[Mortgage Balance Percentage].[All]" allUniqueName="[Range 1].[Mortgage Balance Percentage].[All]" dimensionUniqueName="[Range 1]" displayFolder="" count="0" memberValueDatatype="130" unbalanced="0"/>
    <cacheHierarchy uniqueName="[Range 1].[Do You Have any Outstanding Liens or Violations?]" caption="Do You Have any Outstanding Liens or Violations?" attribute="1" defaultMemberUniqueName="[Range 1].[Do You Have any Outstanding Liens or Violations?].[All]" allUniqueName="[Range 1].[Do You Have any Outstanding Liens or Violations?].[All]" dimensionUniqueName="[Range 1]" displayFolder="" count="0" memberValueDatatype="130" unbalanced="0"/>
    <cacheHierarchy uniqueName="[Range 1].[Are You Working with a Realtor?]" caption="Are You Working with a Realtor?" attribute="1" defaultMemberUniqueName="[Range 1].[Are You Working with a Realtor?].[All]" allUniqueName="[Range 1].[Are You Working with a Realtor?].[All]" dimensionUniqueName="[Range 1]" displayFolder="" count="0" memberValueDatatype="130" unbalanced="0"/>
    <cacheHierarchy uniqueName="[Range 1].[What is Your Timeline to Sell?]" caption="What is Your Timeline to Sell?" attribute="1" defaultMemberUniqueName="[Range 1].[What is Your Timeline to Sell?].[All]" allUniqueName="[Range 1].[What is Your Timeline to Sell?].[All]" dimensionUniqueName="[Range 1]" displayFolder="" count="0" memberValueDatatype="130" unbalanced="0"/>
    <cacheHierarchy uniqueName="[Range 1].[Repair Category]" caption="Repair Category" attribute="1" defaultMemberUniqueName="[Range 1].[Repair Category].[All]" allUniqueName="[Range 1].[Repair Category].[All]" dimensionUniqueName="[Range 1]" displayFolder="" count="0" memberValueDatatype="130" unbalanced="0"/>
    <cacheHierarchy uniqueName="[Range 1].[Occupancy]" caption="Occupancy" attribute="1" defaultMemberUniqueName="[Range 1].[Occupancy].[All]" allUniqueName="[Range 1].[Occupancy].[All]" dimensionUniqueName="[Range 1]" displayFolder="" count="0" memberValueDatatype="130" unbalanced="0"/>
    <cacheHierarchy uniqueName="[Range 1].[Do you Have any Referrals?]" caption="Do you Have any Referrals?" attribute="1" defaultMemberUniqueName="[Range 1].[Do you Have any Referrals?].[All]" allUniqueName="[Range 1].[Do you Have any Referrals?].[All]" dimensionUniqueName="[Range 1]" displayFolder="" count="0" memberValueDatatype="130" unbalanced="0"/>
    <cacheHierarchy uniqueName="[Range 1].[Motivation Count]" caption="Motivation Count" attribute="1" defaultMemberUniqueName="[Range 1].[Motivation Count].[All]" allUniqueName="[Range 1].[Motivation Count].[All]" dimensionUniqueName="[Range 1]" displayFolder="" count="0" memberValueDatatype="20" unbalanced="0"/>
    <cacheHierarchy uniqueName="[Range 1].[Stage History]" caption="Stage History" attribute="1" defaultMemberUniqueName="[Range 1].[Stage History].[All]" allUniqueName="[Range 1].[Stage History].[All]" dimensionUniqueName="[Range 1]" displayFolder="" count="0" memberValueDatatype="130" unbalanced="0"/>
    <cacheHierarchy uniqueName="[Range 1].[Stage Count]" caption="Stage Count" attribute="1" defaultMemberUniqueName="[Range 1].[Stage Count].[All]" allUniqueName="[Range 1].[Stage Count].[All]" dimensionUniqueName="[Range 1]" displayFolder="" count="0" memberValueDatatype="20" unbalanced="0"/>
    <cacheHierarchy uniqueName="[Range 1].[Rating: Motivation]" caption="Rating: Motivation" attribute="1" defaultMemberUniqueName="[Range 1].[Rating: Motivation].[All]" allUniqueName="[Range 1].[Rating: Motivation].[All]" dimensionUniqueName="[Range 1]" displayFolder="" count="0" memberValueDatatype="130" unbalanced="0"/>
    <cacheHierarchy uniqueName="[Range 1].[Rating: Location]" caption="Rating: Location" attribute="1" defaultMemberUniqueName="[Range 1].[Rating: Location].[All]" allUniqueName="[Range 1].[Rating: Location].[All]" dimensionUniqueName="[Range 1]" displayFolder="" count="0" memberValueDatatype="130" unbalanced="0"/>
    <cacheHierarchy uniqueName="[Range 1].[Rating: Property]" caption="Rating: Property" attribute="1" defaultMemberUniqueName="[Range 1].[Rating: Property].[All]" allUniqueName="[Range 1].[Rating: Property].[All]" dimensionUniqueName="[Range 1]" displayFolder="" count="0" memberValueDatatype="130" unbalanced="0"/>
    <cacheHierarchy uniqueName="[Range 1].[. 3]" caption=". 3" attribute="1" defaultMemberUniqueName="[Range 1].[. 3].[All]" allUniqueName="[Range 1].[. 3].[All]" dimensionUniqueName="[Range 1]" displayFolder="" count="0" memberValueDatatype="130" unbalanced="0"/>
    <cacheHierarchy uniqueName="[Range 1].[Nav Drips]" caption="Nav Drips" attribute="1" defaultMemberUniqueName="[Range 1].[Nav Drips].[All]" allUniqueName="[Range 1].[Nav Drips].[All]" dimensionUniqueName="[Range 1]" displayFolder="" count="0" memberValueDatatype="130" unbalanced="0"/>
    <cacheHierarchy uniqueName="[Range 1].[Drip Campaign]" caption="Drip Campaign" attribute="1" defaultMemberUniqueName="[Range 1].[Drip Campaign].[All]" allUniqueName="[Range 1].[Drip Campaign].[All]" dimensionUniqueName="[Range 1]" displayFolder="" count="0" memberValueDatatype="130" unbalanced="0"/>
    <cacheHierarchy uniqueName="[Range 1].[Sequence ID]" caption="Sequence ID" attribute="1" defaultMemberUniqueName="[Range 1].[Sequence ID].[All]" allUniqueName="[Range 1].[Sequence ID].[All]" dimensionUniqueName="[Range 1]" displayFolder="" count="0" memberValueDatatype="130" unbalanced="0"/>
    <cacheHierarchy uniqueName="[Range 1].[Sequence Start Date]" caption="Sequence Start Date" attribute="1" defaultMemberUniqueName="[Range 1].[Sequence Start Date].[All]" allUniqueName="[Range 1].[Sequence Start Date].[All]" dimensionUniqueName="[Range 1]" displayFolder="" count="0" memberValueDatatype="130" unbalanced="0"/>
    <cacheHierarchy uniqueName="[Range 1].[Sequence Run Date]" caption="Sequence Run Date" attribute="1" defaultMemberUniqueName="[Range 1].[Sequence Run Date].[All]" allUniqueName="[Range 1].[Sequence Run Date].[All]" dimensionUniqueName="[Range 1]" displayFolder="" count="0" memberValueDatatype="130" unbalanced="0"/>
    <cacheHierarchy uniqueName="[Range 1].[. 4]" caption=". 4" attribute="1" defaultMemberUniqueName="[Range 1].[. 4].[All]" allUniqueName="[Range 1].[. 4].[All]" dimensionUniqueName="[Range 1]" displayFolder="" count="0" memberValueDatatype="130" unbalanced="0"/>
    <cacheHierarchy uniqueName="[Range 1].[Nav Appointment]" caption="Nav Appointment" attribute="1" defaultMemberUniqueName="[Range 1].[Nav Appointment].[All]" allUniqueName="[Range 1].[Nav Appointment].[All]" dimensionUniqueName="[Range 1]" displayFolder="" count="0" memberValueDatatype="130" unbalanced="0"/>
    <cacheHierarchy uniqueName="[Range 1].[Appointments]" caption="Appointments" attribute="1" defaultMemberUniqueName="[Range 1].[Appointments].[All]" allUniqueName="[Range 1].[Appointments].[All]" dimensionUniqueName="[Range 1]" displayFolder="" count="0" memberValueDatatype="130" unbalanced="0"/>
    <cacheHierarchy uniqueName="[Range 1].[Date of Appointment - start]" caption="Date of Appointment - start" attribute="1" defaultMemberUniqueName="[Range 1].[Date of Appointment - start].[All]" allUniqueName="[Range 1].[Date of Appointment - start].[All]" dimensionUniqueName="[Range 1]" displayFolder="" count="0" memberValueDatatype="130" unbalanced="0"/>
    <cacheHierarchy uniqueName="[Range 1].[Date of Appointment - end]" caption="Date of Appointment - end" attribute="1" defaultMemberUniqueName="[Range 1].[Date of Appointment - end].[All]" allUniqueName="[Range 1].[Date of Appointment - end].[All]" dimensionUniqueName="[Range 1]" displayFolder="" count="0" memberValueDatatype="130" unbalanced="0"/>
    <cacheHierarchy uniqueName="[Range 1].[. 5]" caption=". 5" attribute="1" defaultMemberUniqueName="[Range 1].[. 5].[All]" allUniqueName="[Range 1].[. 5].[All]" dimensionUniqueName="[Range 1]" displayFolder="" count="0" memberValueDatatype="130" unbalanced="0"/>
    <cacheHierarchy uniqueName="[Range 1].[. 6]" caption=". 6" attribute="1" defaultMemberUniqueName="[Range 1].[. 6].[All]" allUniqueName="[Range 1].[. 6].[All]" dimensionUniqueName="[Range 1]" displayFolder="" count="0" memberValueDatatype="130" unbalanced="0"/>
    <cacheHierarchy uniqueName="[Range 1].[Nav Offers]" caption="Nav Offers" attribute="1" defaultMemberUniqueName="[Range 1].[Nav Offers].[All]" allUniqueName="[Range 1].[Nav Offers].[All]" dimensionUniqueName="[Range 1]" displayFolder="" count="0" memberValueDatatype="130" unbalanced="0"/>
    <cacheHierarchy uniqueName="[Range 1].[ARV - amount]" caption="ARV - amount" attribute="1" defaultMemberUniqueName="[Range 1].[ARV - amount].[All]" allUniqueName="[Range 1].[ARV - amount].[All]" dimensionUniqueName="[Range 1]" displayFolder="" count="0" memberValueDatatype="130" unbalanced="0"/>
    <cacheHierarchy uniqueName="[Range 1].[ARV - currency]" caption="ARV - currency" attribute="1" defaultMemberUniqueName="[Range 1].[ARV - currency].[All]" allUniqueName="[Range 1].[ARV - currency].[All]" dimensionUniqueName="[Range 1]" displayFolder="" count="0" memberValueDatatype="130" unbalanced="0"/>
    <cacheHierarchy uniqueName="[Range 1].[Living Area (Sq.Ft)]" caption="Living Area (Sq.Ft)" attribute="1" defaultMemberUniqueName="[Range 1].[Living Area (Sq.Ft)].[All]" allUniqueName="[Range 1].[Living Area (Sq.Ft)].[All]" dimensionUniqueName="[Range 1]" displayFolder="" count="0" memberValueDatatype="130" unbalanced="0"/>
    <cacheHierarchy uniqueName="[Range 1].[Comparables]" caption="Comparables" attribute="1" defaultMemberUniqueName="[Range 1].[Comparables].[All]" allUniqueName="[Range 1].[Comparables].[All]" dimensionUniqueName="[Range 1]" displayFolder="" count="0" memberValueDatatype="130" unbalanced="0"/>
    <cacheHierarchy uniqueName="[Range 1].[Repair Estimate - amount]" caption="Repair Estimate - amount" attribute="1" defaultMemberUniqueName="[Range 1].[Repair Estimate - amount].[All]" allUniqueName="[Range 1].[Repair Estimate - amount].[All]" dimensionUniqueName="[Range 1]" displayFolder="" count="0" memberValueDatatype="130" unbalanced="0"/>
    <cacheHierarchy uniqueName="[Range 1].[Repair Estimate - currency]" caption="Repair Estimate - currency" attribute="1" defaultMemberUniqueName="[Range 1].[Repair Estimate - currency].[All]" allUniqueName="[Range 1].[Repair Estimate - currency].[All]" dimensionUniqueName="[Range 1]" displayFolder="" count="0" memberValueDatatype="130" unbalanced="0"/>
    <cacheHierarchy uniqueName="[Range 1].[Suggested Buy Price]" caption="Suggested Buy Price" attribute="1" defaultMemberUniqueName="[Range 1].[Suggested Buy Price].[All]" allUniqueName="[Range 1].[Suggested Buy Price].[All]" dimensionUniqueName="[Range 1]" displayFolder="" count="0" memberValueDatatype="20" unbalanced="0"/>
    <cacheHierarchy uniqueName="[Range 1].[Transaction Type]" caption="Transaction Type" attribute="1" defaultMemberUniqueName="[Range 1].[Transaction Type].[All]" allUniqueName="[Range 1].[Transaction Type].[All]" dimensionUniqueName="[Range 1]" displayFolder="" count="0" memberValueDatatype="130" unbalanced="0"/>
    <cacheHierarchy uniqueName="[Range 1].[Max Allowable Offer]" caption="Max Allowable Offer" attribute="1" defaultMemberUniqueName="[Range 1].[Max Allowable Offer].[All]" allUniqueName="[Range 1].[Max Allowable Offer].[All]" dimensionUniqueName="[Range 1]" displayFolder="" count="0" memberValueDatatype="20" unbalanced="0"/>
    <cacheHierarchy uniqueName="[Range 1].[Max Allowable Offer (Manual) - amount]" caption="Max Allowable Offer (Manual) - amount" attribute="1" defaultMemberUniqueName="[Range 1].[Max Allowable Offer (Manual) - amount].[All]" allUniqueName="[Range 1].[Max Allowable Offer (Manual) - amount].[All]" dimensionUniqueName="[Range 1]" displayFolder="" count="0" memberValueDatatype="130" unbalanced="0"/>
    <cacheHierarchy uniqueName="[Range 1].[Max Allowable Offer (Manual) - currency]" caption="Max Allowable Offer (Manual) - currency" attribute="1" defaultMemberUniqueName="[Range 1].[Max Allowable Offer (Manual) - currency].[All]" allUniqueName="[Range 1].[Max Allowable Offer (Manual) - currency].[All]" dimensionUniqueName="[Range 1]" displayFolder="" count="0" memberValueDatatype="130" unbalanced="0"/>
    <cacheHierarchy uniqueName="[Range 1].[Starting Offer - amount]" caption="Starting Offer - amount" attribute="1" defaultMemberUniqueName="[Range 1].[Starting Offer - amount].[All]" allUniqueName="[Range 1].[Starting Offer - amount].[All]" dimensionUniqueName="[Range 1]" displayFolder="" count="0" memberValueDatatype="130" unbalanced="0"/>
    <cacheHierarchy uniqueName="[Range 1].[Starting Offer - currency]" caption="Starting Offer - currency" attribute="1" defaultMemberUniqueName="[Range 1].[Starting Offer - currency].[All]" allUniqueName="[Range 1].[Starting Offer - currency].[All]" dimensionUniqueName="[Range 1]" displayFolder="" count="0" memberValueDatatype="130" unbalanced="0"/>
    <cacheHierarchy uniqueName="[Range 1].[Amount Offered - amount]" caption="Amount Offered - amount" attribute="1" defaultMemberUniqueName="[Range 1].[Amount Offered - amount].[All]" allUniqueName="[Range 1].[Amount Offered - amount].[All]" dimensionUniqueName="[Range 1]" displayFolder="" count="0" memberValueDatatype="130" unbalanced="0"/>
    <cacheHierarchy uniqueName="[Range 1].[Amount Offered - currency]" caption="Amount Offered - currency" attribute="1" defaultMemberUniqueName="[Range 1].[Amount Offered - currency].[All]" allUniqueName="[Range 1].[Amount Offered - currency].[All]" dimensionUniqueName="[Range 1]" displayFolder="" count="0" memberValueDatatype="130" unbalanced="0"/>
    <cacheHierarchy uniqueName="[Range 1].[Offer Status]" caption="Offer Status" attribute="1" defaultMemberUniqueName="[Range 1].[Offer Status].[All]" allUniqueName="[Range 1].[Offer Status].[All]" dimensionUniqueName="[Range 1]" displayFolder="" count="0" memberValueDatatype="130" unbalanced="0"/>
    <cacheHierarchy uniqueName="[Range 1].[Date Offer was Made]" caption="Date Offer was Made" attribute="1" defaultMemberUniqueName="[Range 1].[Date Offer was Made].[All]" allUniqueName="[Range 1].[Date Offer was Made].[All]" dimensionUniqueName="[Range 1]" displayFolder="" count="0" memberValueDatatype="130" unbalanced="0"/>
    <cacheHierarchy uniqueName="[Range 1].[Projected Profit - amount]" caption="Projected Profit - amount" attribute="1" defaultMemberUniqueName="[Range 1].[Projected Profit - amount].[All]" allUniqueName="[Range 1].[Projected Profit - amount].[All]" dimensionUniqueName="[Range 1]" displayFolder="" count="0" memberValueDatatype="130" unbalanced="0"/>
    <cacheHierarchy uniqueName="[Range 1].[Projected Profit - currency]" caption="Projected Profit - currency" attribute="1" defaultMemberUniqueName="[Range 1].[Projected Profit - currency].[All]" allUniqueName="[Range 1].[Projected Profit - currency].[All]" dimensionUniqueName="[Range 1]" displayFolder="" count="0" memberValueDatatype="130" unbalanced="0"/>
    <cacheHierarchy uniqueName="[Range 1].[Estimated Date of Profit]" caption="Estimated Date of Profit" attribute="1" defaultMemberUniqueName="[Range 1].[Estimated Date of Profit].[All]" allUniqueName="[Range 1].[Estimated Date of Profit].[All]" dimensionUniqueName="[Range 1]" displayFolder="" count="0" memberValueDatatype="130" unbalanced="0"/>
    <cacheHierarchy uniqueName="[Range 1].[. 7]" caption=". 7" attribute="1" defaultMemberUniqueName="[Range 1].[. 7].[All]" allUniqueName="[Range 1].[. 7].[All]" dimensionUniqueName="[Range 1]" displayFolder="" count="0" memberValueDatatype="130" unbalanced="0"/>
    <cacheHierarchy uniqueName="[Range 1].[Nav Contract]" caption="Nav Contract" attribute="1" defaultMemberUniqueName="[Range 1].[Nav Contract].[All]" allUniqueName="[Range 1].[Nav Contract].[All]" dimensionUniqueName="[Range 1]" displayFolder="" count="0" memberValueDatatype="130" unbalanced="0"/>
    <cacheHierarchy uniqueName="[Range 1].[Template]" caption="Template" attribute="1" defaultMemberUniqueName="[Range 1].[Template].[All]" allUniqueName="[Range 1].[Template].[All]" dimensionUniqueName="[Range 1]" displayFolder="" count="0" memberValueDatatype="130" unbalanced="0"/>
    <cacheHierarchy uniqueName="[Range 1].[Contract Template Instructions]" caption="Contract Template Instructions" attribute="1" defaultMemberUniqueName="[Range 1].[Contract Template Instructions].[All]" allUniqueName="[Range 1].[Contract Template Instructions].[All]" dimensionUniqueName="[Range 1]" displayFolder="" count="0" memberValueDatatype="130" unbalanced="0"/>
    <cacheHierarchy uniqueName="[Range 1].[. 8]" caption=". 8" attribute="1" defaultMemberUniqueName="[Range 1].[. 8].[All]" allUniqueName="[Range 1].[. 8].[All]" dimensionUniqueName="[Range 1]" displayFolder="" count="0" memberValueDatatype="130" unbalanced="0"/>
    <cacheHierarchy uniqueName="[Range 1].[Seller Name]" caption="Seller Name" attribute="1" defaultMemberUniqueName="[Range 1].[Seller Name].[All]" allUniqueName="[Range 1].[Seller Name].[All]" dimensionUniqueName="[Range 1]" displayFolder="" count="0" memberValueDatatype="130" unbalanced="0"/>
    <cacheHierarchy uniqueName="[Range 1].[Seller Email - Work]" caption="Seller Email - Work" attribute="1" defaultMemberUniqueName="[Range 1].[Seller Email - Work].[All]" allUniqueName="[Range 1].[Seller Email - Work].[All]" dimensionUniqueName="[Range 1]" displayFolder="" count="0" memberValueDatatype="130" unbalanced="0"/>
    <cacheHierarchy uniqueName="[Range 1].[Seller Email - Home]" caption="Seller Email - Home" attribute="1" defaultMemberUniqueName="[Range 1].[Seller Email - Home].[All]" allUniqueName="[Range 1].[Seller Email - Home].[All]" dimensionUniqueName="[Range 1]" displayFolder="" count="0" memberValueDatatype="130" unbalanced="0"/>
    <cacheHierarchy uniqueName="[Range 1].[Seller Email - Other]" caption="Seller Email - Other" attribute="1" defaultMemberUniqueName="[Range 1].[Seller Email - Other].[All]" allUniqueName="[Range 1].[Seller Email - Other].[All]" dimensionUniqueName="[Range 1]" displayFolder="" count="0" memberValueDatatype="130" unbalanced="0"/>
    <cacheHierarchy uniqueName="[Range 1].[Seller Phone - Mobile]" caption="Seller Phone - Mobile" attribute="1" defaultMemberUniqueName="[Range 1].[Seller Phone - Mobile].[All]" allUniqueName="[Range 1].[Seller Phone - Mobile].[All]" dimensionUniqueName="[Range 1]" displayFolder="" count="0" memberValueDatatype="130" unbalanced="0"/>
    <cacheHierarchy uniqueName="[Range 1].[Seller Phone - Work]" caption="Seller Phone - Work" attribute="1" defaultMemberUniqueName="[Range 1].[Seller Phone - Work].[All]" allUniqueName="[Range 1].[Seller Phone - Work].[All]" dimensionUniqueName="[Range 1]" displayFolder="" count="0" memberValueDatatype="130" unbalanced="0"/>
    <cacheHierarchy uniqueName="[Range 1].[Seller Phone - Home]" caption="Seller Phone - Home" attribute="1" defaultMemberUniqueName="[Range 1].[Seller Phone - Home].[All]" allUniqueName="[Range 1].[Seller Phone - Home].[All]" dimensionUniqueName="[Range 1]" displayFolder="" count="0" memberValueDatatype="130" unbalanced="0"/>
    <cacheHierarchy uniqueName="[Range 1].[Seller Phone - Main]" caption="Seller Phone - Main" attribute="1" defaultMemberUniqueName="[Range 1].[Seller Phone - Main].[All]" allUniqueName="[Range 1].[Seller Phone - Main].[All]" dimensionUniqueName="[Range 1]" displayFolder="" count="0" memberValueDatatype="130" unbalanced="0"/>
    <cacheHierarchy uniqueName="[Range 1].[Seller Phone - Fax Work]" caption="Seller Phone - Fax Work" attribute="1" defaultMemberUniqueName="[Range 1].[Seller Phone - Fax Work].[All]" allUniqueName="[Range 1].[Seller Phone - Fax Work].[All]" dimensionUniqueName="[Range 1]" displayFolder="" count="0" memberValueDatatype="130" unbalanced="0"/>
    <cacheHierarchy uniqueName="[Range 1].[Seller Phone - Fax Private]" caption="Seller Phone - Fax Private" attribute="1" defaultMemberUniqueName="[Range 1].[Seller Phone - Fax Private].[All]" allUniqueName="[Range 1].[Seller Phone - Fax Private].[All]" dimensionUniqueName="[Range 1]" displayFolder="" count="0" memberValueDatatype="130" unbalanced="0"/>
    <cacheHierarchy uniqueName="[Range 1].[Seller Phone - Other]" caption="Seller Phone - Other" attribute="1" defaultMemberUniqueName="[Range 1].[Seller Phone - Other].[All]" allUniqueName="[Range 1].[Seller Phone - Other].[All]" dimensionUniqueName="[Range 1]" displayFolder="" count="0" memberValueDatatype="130" unbalanced="0"/>
    <cacheHierarchy uniqueName="[Range 1].[Seller Name 2]" caption="Seller Name 2" attribute="1" defaultMemberUniqueName="[Range 1].[Seller Name 2].[All]" allUniqueName="[Range 1].[Seller Name 2].[All]" dimensionUniqueName="[Range 1]" displayFolder="" count="0" memberValueDatatype="130" unbalanced="0"/>
    <cacheHierarchy uniqueName="[Range 1].[Seller Email 2 - Work]" caption="Seller Email 2 - Work" attribute="1" defaultMemberUniqueName="[Range 1].[Seller Email 2 - Work].[All]" allUniqueName="[Range 1].[Seller Email 2 - Work].[All]" dimensionUniqueName="[Range 1]" displayFolder="" count="0" memberValueDatatype="130" unbalanced="0"/>
    <cacheHierarchy uniqueName="[Range 1].[Seller Email 2 - Home]" caption="Seller Email 2 - Home" attribute="1" defaultMemberUniqueName="[Range 1].[Seller Email 2 - Home].[All]" allUniqueName="[Range 1].[Seller Email 2 - Home].[All]" dimensionUniqueName="[Range 1]" displayFolder="" count="0" memberValueDatatype="130" unbalanced="0"/>
    <cacheHierarchy uniqueName="[Range 1].[Seller Email 2 - Other]" caption="Seller Email 2 - Other" attribute="1" defaultMemberUniqueName="[Range 1].[Seller Email 2 - Other].[All]" allUniqueName="[Range 1].[Seller Email 2 - Other].[All]" dimensionUniqueName="[Range 1]" displayFolder="" count="0" memberValueDatatype="130" unbalanced="0"/>
    <cacheHierarchy uniqueName="[Range 1].[Seller Phone 2 - Mobile]" caption="Seller Phone 2 - Mobile" attribute="1" defaultMemberUniqueName="[Range 1].[Seller Phone 2 - Mobile].[All]" allUniqueName="[Range 1].[Seller Phone 2 - Mobile].[All]" dimensionUniqueName="[Range 1]" displayFolder="" count="0" memberValueDatatype="130" unbalanced="0"/>
    <cacheHierarchy uniqueName="[Range 1].[Seller Phone 2 - Work]" caption="Seller Phone 2 - Work" attribute="1" defaultMemberUniqueName="[Range 1].[Seller Phone 2 - Work].[All]" allUniqueName="[Range 1].[Seller Phone 2 - Work].[All]" dimensionUniqueName="[Range 1]" displayFolder="" count="0" memberValueDatatype="130" unbalanced="0"/>
    <cacheHierarchy uniqueName="[Range 1].[Seller Phone 2 - Home]" caption="Seller Phone 2 - Home" attribute="1" defaultMemberUniqueName="[Range 1].[Seller Phone 2 - Home].[All]" allUniqueName="[Range 1].[Seller Phone 2 - Home].[All]" dimensionUniqueName="[Range 1]" displayFolder="" count="0" memberValueDatatype="130" unbalanced="0"/>
    <cacheHierarchy uniqueName="[Range 1].[Seller Phone 2 - Main]" caption="Seller Phone 2 - Main" attribute="1" defaultMemberUniqueName="[Range 1].[Seller Phone 2 - Main].[All]" allUniqueName="[Range 1].[Seller Phone 2 - Main].[All]" dimensionUniqueName="[Range 1]" displayFolder="" count="0" memberValueDatatype="130" unbalanced="0"/>
    <cacheHierarchy uniqueName="[Range 1].[Seller Phone 2 - Fax Work]" caption="Seller Phone 2 - Fax Work" attribute="1" defaultMemberUniqueName="[Range 1].[Seller Phone 2 - Fax Work].[All]" allUniqueName="[Range 1].[Seller Phone 2 - Fax Work].[All]" dimensionUniqueName="[Range 1]" displayFolder="" count="0" memberValueDatatype="130" unbalanced="0"/>
    <cacheHierarchy uniqueName="[Range 1].[Seller Phone 2 - Fax Private]" caption="Seller Phone 2 - Fax Private" attribute="1" defaultMemberUniqueName="[Range 1].[Seller Phone 2 - Fax Private].[All]" allUniqueName="[Range 1].[Seller Phone 2 - Fax Private].[All]" dimensionUniqueName="[Range 1]" displayFolder="" count="0" memberValueDatatype="130" unbalanced="0"/>
    <cacheHierarchy uniqueName="[Range 1].[Seller Phone 2 - Other]" caption="Seller Phone 2 - Other" attribute="1" defaultMemberUniqueName="[Range 1].[Seller Phone 2 - Other].[All]" allUniqueName="[Range 1].[Seller Phone 2 - Other].[All]" dimensionUniqueName="[Range 1]" displayFolder="" count="0" memberValueDatatype="130" unbalanced="0"/>
    <cacheHierarchy uniqueName="[Range 1].[Seller Mailing Address]" caption="Seller Mailing Address" attribute="1" defaultMemberUniqueName="[Range 1].[Seller Mailing Address].[All]" allUniqueName="[Range 1].[Seller Mailing Address].[All]" dimensionUniqueName="[Range 1]" displayFolder="" count="0" memberValueDatatype="130" unbalanced="0"/>
    <cacheHierarchy uniqueName="[Range 1].[Buyer's Name]" caption="Buyer's Name" attribute="1" defaultMemberUniqueName="[Range 1].[Buyer's Name].[All]" allUniqueName="[Range 1].[Buyer's Name].[All]" dimensionUniqueName="[Range 1]" displayFolder="" count="0" memberValueDatatype="130" unbalanced="0"/>
    <cacheHierarchy uniqueName="[Range 1].[County]" caption="County" attribute="1" defaultMemberUniqueName="[Range 1].[County].[All]" allUniqueName="[Range 1].[County].[All]" dimensionUniqueName="[Range 1]" displayFolder="" count="0" memberValueDatatype="130" unbalanced="0"/>
    <cacheHierarchy uniqueName="[Range 1].[Tax ID]" caption="Tax ID" attribute="1" defaultMemberUniqueName="[Range 1].[Tax ID].[All]" allUniqueName="[Range 1].[Tax ID].[All]" dimensionUniqueName="[Range 1]" displayFolder="" count="0" memberValueDatatype="130" unbalanced="0"/>
    <cacheHierarchy uniqueName="[Range 1].[Legal Description]" caption="Legal Description" attribute="1" defaultMemberUniqueName="[Range 1].[Legal Description].[All]" allUniqueName="[Range 1].[Legal Description].[All]" dimensionUniqueName="[Range 1]" displayFolder="" count="0" memberValueDatatype="130" unbalanced="0"/>
    <cacheHierarchy uniqueName="[Range 1].[Offer - amount]" caption="Offer - amount" attribute="1" defaultMemberUniqueName="[Range 1].[Offer - amount].[All]" allUniqueName="[Range 1].[Offer - amount].[All]" dimensionUniqueName="[Range 1]" displayFolder="" count="0" memberValueDatatype="130" unbalanced="0"/>
    <cacheHierarchy uniqueName="[Range 1].[Offer - currency]" caption="Offer - currency" attribute="1" defaultMemberUniqueName="[Range 1].[Offer - currency].[All]" allUniqueName="[Range 1].[Offer - currency].[All]" dimensionUniqueName="[Range 1]" displayFolder="" count="0" memberValueDatatype="130" unbalanced="0"/>
    <cacheHierarchy uniqueName="[Range 1].[Purchase Price - amount]" caption="Purchase Price - amount" attribute="1" defaultMemberUniqueName="[Range 1].[Purchase Price - amount].[All]" allUniqueName="[Range 1].[Purchase Price - amount].[All]" dimensionUniqueName="[Range 1]" displayFolder="" count="0" memberValueDatatype="130" unbalanced="0"/>
    <cacheHierarchy uniqueName="[Range 1].[Purchase Price - currency]" caption="Purchase Price - currency" attribute="1" defaultMemberUniqueName="[Range 1].[Purchase Price - currency].[All]" allUniqueName="[Range 1].[Purchase Price - currency].[All]" dimensionUniqueName="[Range 1]" displayFolder="" count="0" memberValueDatatype="130" unbalanced="0"/>
    <cacheHierarchy uniqueName="[Range 1].[Earnest Money - amount]" caption="Earnest Money - amount" attribute="1" defaultMemberUniqueName="[Range 1].[Earnest Money - amount].[All]" allUniqueName="[Range 1].[Earnest Money - amount].[All]" dimensionUniqueName="[Range 1]" displayFolder="" count="0" memberValueDatatype="130" unbalanced="0"/>
    <cacheHierarchy uniqueName="[Range 1].[Earnest Money - currency]" caption="Earnest Money - currency" attribute="1" defaultMemberUniqueName="[Range 1].[Earnest Money - currency].[All]" allUniqueName="[Range 1].[Earnest Money - currency].[All]" dimensionUniqueName="[Range 1]" displayFolder="" count="0" memberValueDatatype="130" unbalanced="0"/>
    <cacheHierarchy uniqueName="[Range 1].[Closing Days from Today]" caption="Closing Days from Today" attribute="1" defaultMemberUniqueName="[Range 1].[Closing Days from Today].[All]" allUniqueName="[Range 1].[Closing Days from Today].[All]" dimensionUniqueName="[Range 1]" displayFolder="" count="0" memberValueDatatype="130" unbalanced="0"/>
    <cacheHierarchy uniqueName="[Range 1].[Option Period]" caption="Option Period" attribute="1" defaultMemberUniqueName="[Range 1].[Option Period].[All]" allUniqueName="[Range 1].[Option Period].[All]" dimensionUniqueName="[Range 1]" displayFolder="" count="0" memberValueDatatype="130" unbalanced="0"/>
    <cacheHierarchy uniqueName="[Range 1].[Effective Date]" caption="Effective Date" attribute="1" defaultMemberUniqueName="[Range 1].[Effective Date].[All]" allUniqueName="[Range 1].[Effective Date].[All]" dimensionUniqueName="[Range 1]" displayFolder="" count="0" memberValueDatatype="130" unbalanced="0"/>
    <cacheHierarchy uniqueName="[Range 1].[Closing Date]" caption="Closing Date" attribute="1" defaultMemberUniqueName="[Range 1].[Closing Date].[All]" allUniqueName="[Range 1].[Closing Date].[All]" dimensionUniqueName="[Range 1]" displayFolder="" count="0" memberValueDatatype="130" unbalanced="0"/>
    <cacheHierarchy uniqueName="[Range 1].[Title Company]" caption="Title Company" attribute="1" defaultMemberUniqueName="[Range 1].[Title Company].[All]" allUniqueName="[Range 1].[Title Company].[All]" dimensionUniqueName="[Range 1]" displayFolder="" count="0" memberValueDatatype="130" unbalanced="0"/>
    <cacheHierarchy uniqueName="[Range 1].[Escrow Officer]" caption="Escrow Officer" attribute="1" defaultMemberUniqueName="[Range 1].[Escrow Officer].[All]" allUniqueName="[Range 1].[Escrow Officer].[All]" dimensionUniqueName="[Range 1]" displayFolder="" count="0" memberValueDatatype="130" unbalanced="0"/>
    <cacheHierarchy uniqueName="[Range 1].[Escrow officer's Email]" caption="Escrow officer's Email" attribute="1" defaultMemberUniqueName="[Range 1].[Escrow officer's Email].[All]" allUniqueName="[Range 1].[Escrow officer's Email].[All]" dimensionUniqueName="[Range 1]" displayFolder="" count="0" memberValueDatatype="130" unbalanced="0"/>
    <cacheHierarchy uniqueName="[Range 1].[Title Company Phone Number]" caption="Title Company Phone Number" attribute="1" defaultMemberUniqueName="[Range 1].[Title Company Phone Number].[All]" allUniqueName="[Range 1].[Title Company Phone Number].[All]" dimensionUniqueName="[Range 1]" displayFolder="" count="0" memberValueDatatype="130" unbalanced="0"/>
    <cacheHierarchy uniqueName="[Range 1].[Escrow Officer's Phone Number]" caption="Escrow Officer's Phone Number" attribute="1" defaultMemberUniqueName="[Range 1].[Escrow Officer's Phone Number].[All]" allUniqueName="[Range 1].[Escrow Officer's Phone Number].[All]" dimensionUniqueName="[Range 1]" displayFolder="" count="0" memberValueDatatype="130" unbalanced="0"/>
    <cacheHierarchy uniqueName="[Range 1].[Special Provisions]" caption="Special Provisions" attribute="1" defaultMemberUniqueName="[Range 1].[Special Provisions].[All]" allUniqueName="[Range 1].[Special Provisions].[All]" dimensionUniqueName="[Range 1]" displayFolder="" count="0" memberValueDatatype="130" unbalanced="0"/>
    <cacheHierarchy uniqueName="[Range 1].[Action]" caption="Action" attribute="1" defaultMemberUniqueName="[Range 1].[Action].[All]" allUniqueName="[Range 1].[Action].[All]" dimensionUniqueName="[Range 1]" displayFolder="" count="0" memberValueDatatype="130" unbalanced="0"/>
    <cacheHierarchy uniqueName="[Range 1].[. 9]" caption=". 9" attribute="1" defaultMemberUniqueName="[Range 1].[. 9].[All]" allUniqueName="[Range 1].[. 9].[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Ethnicity]" caption="Ethnicity" attribute="1" defaultMemberUniqueName="[Range 1].[Ethnicity].[All]" allUniqueName="[Range 1].[Ethnicity].[All]" dimensionUniqueName="[Range 1]" displayFolder="" count="0" memberValueDatatype="130" unbalanced="0"/>
    <cacheHierarchy uniqueName="[Range 1].[Household Size]" caption="Household Size" attribute="1" defaultMemberUniqueName="[Range 1].[Household Size].[All]" allUniqueName="[Range 1].[Household Size].[All]" dimensionUniqueName="[Range 1]" displayFolder="" count="0" memberValueDatatype="130" unbalanced="0"/>
    <cacheHierarchy uniqueName="[Range 1].[Estimated Net Worth - amount]" caption="Estimated Net Worth - amount" attribute="1" defaultMemberUniqueName="[Range 1].[Estimated Net Worth - amount].[All]" allUniqueName="[Range 1].[Estimated Net Worth - amount].[All]" dimensionUniqueName="[Range 1]" displayFolder="" count="0" memberValueDatatype="130" unbalanced="0"/>
    <cacheHierarchy uniqueName="[Range 1].[Estimated Net Worth - currency]" caption="Estimated Net Worth - currency" attribute="1" defaultMemberUniqueName="[Range 1].[Estimated Net Worth - currency].[All]" allUniqueName="[Range 1].[Estimated Net Worth - currency].[All]" dimensionUniqueName="[Range 1]" displayFolder="" count="0" memberValueDatatype="130" unbalanced="0"/>
    <cacheHierarchy uniqueName="[Range 1].[Estimated Income - amount]" caption="Estimated Income - amount" attribute="1" defaultMemberUniqueName="[Range 1].[Estimated Income - amount].[All]" allUniqueName="[Range 1].[Estimated Income - amount].[All]" dimensionUniqueName="[Range 1]" displayFolder="" count="0" memberValueDatatype="130" unbalanced="0"/>
    <cacheHierarchy uniqueName="[Range 1].[Estimated Income - currency]" caption="Estimated Income - currency" attribute="1" defaultMemberUniqueName="[Range 1].[Estimated Income - currency].[All]" allUniqueName="[Range 1].[Estimated Income - currency].[All]" dimensionUniqueName="[Range 1]" displayFolder="" count="0" memberValueDatatype="130" unbalanced="0"/>
    <cacheHierarchy uniqueName="[Range 1].[Occupation]" caption="Occupation" attribute="1" defaultMemberUniqueName="[Range 1].[Occupation].[All]" allUniqueName="[Range 1].[Occupation].[All]" dimensionUniqueName="[Range 1]" displayFolder="" count="0"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Deceased]" caption="Deceased" attribute="1" defaultMemberUniqueName="[Range 1].[Deceased].[All]" allUniqueName="[Range 1].[Deceased].[All]" dimensionUniqueName="[Range 1]" displayFolder="" count="0" memberValueDatatype="130" unbalanced="0"/>
    <cacheHierarchy uniqueName="[Range 1].[Education]" caption="Education" attribute="1" defaultMemberUniqueName="[Range 1].[Education].[All]" allUniqueName="[Range 1].[Education].[All]" dimensionUniqueName="[Range 1]" displayFolder="" count="0" memberValueDatatype="130" unbalanced="0"/>
    <cacheHierarchy uniqueName="[Range 1].[How Did You Hear About Us?]" caption="How Did You Hear About Us?" attribute="1" defaultMemberUniqueName="[Range 1].[How Did You Hear About Us?].[All]" allUniqueName="[Range 1].[How Did You Hear About Us?].[All]" dimensionUniqueName="[Range 1]" displayFolder="" count="0" memberValueDatatype="130" unbalanced="0"/>
    <cacheHierarchy uniqueName="[Range 1].[Tracking Number]" caption="Tracking Number" attribute="1" defaultMemberUniqueName="[Range 1].[Tracking Number].[All]" allUniqueName="[Range 1].[Tracking Number].[All]" dimensionUniqueName="[Range 1]" displayFolder="" count="0" memberValueDatatype="130" unbalanced="0"/>
    <cacheHierarchy uniqueName="[Range 1].[Nav End]" caption="Nav End" attribute="1" defaultMemberUniqueName="[Range 1].[Nav End].[All]" allUniqueName="[Range 1].[Nav End].[All]" dimensionUniqueName="[Range 1]" displayFolder="" count="0" memberValueDatatype="130" unbalanced="0"/>
    <cacheHierarchy uniqueName="[Range 1].[Send Email]" caption="Send Email" attribute="1" defaultMemberUniqueName="[Range 1].[Send Email].[All]" allUniqueName="[Range 1].[Send Email].[All]" dimensionUniqueName="[Range 1]" displayFolder="" count="0" memberValueDatatype="130" unbalanced="0"/>
    <cacheHierarchy uniqueName="[Range 1].[Link_to_seller]" caption="Link_to_seller" attribute="1" defaultMemberUniqueName="[Range 1].[Link_to_seller].[All]" allUniqueName="[Range 1].[Link_to_seller].[All]" dimensionUniqueName="[Range 1]" displayFolder="" count="0" memberValueDatatype="130" unbalanced="0"/>
    <cacheHierarchy uniqueName="[Range 1].[Channel Type]" caption="Channel Type" attribute="1" defaultMemberUniqueName="[Range 1].[Channel Type].[All]" allUniqueName="[Range 1].[Channel Type].[All]" dimensionUniqueName="[Range 1]" displayFolder="" count="0" memberValueDatatype="130" unbalanced="0"/>
    <cacheHierarchy uniqueName="[Range 1].[Closing File]" caption="Closing File" attribute="1" defaultMemberUniqueName="[Range 1].[Closing File].[All]" allUniqueName="[Range 1].[Closing File].[All]" dimensionUniqueName="[Range 1]" displayFolder="" count="0" memberValueDatatype="130" unbalanced="0"/>
    <cacheHierarchy uniqueName="[Range 1].[Google Street View]" caption="Google Street View" attribute="1" defaultMemberUniqueName="[Range 1].[Google Street View].[All]" allUniqueName="[Range 1].[Google Street View].[All]" dimensionUniqueName="[Range 1]" displayFolder="" count="0" memberValueDatatype="130" unbalanced="0"/>
    <cacheHierarchy uniqueName="[Range 1].[Campaign 2]" caption="Campaign 2" attribute="1" defaultMemberUniqueName="[Range 1].[Campaign 2].[All]" allUniqueName="[Range 1].[Campaign 2].[All]" dimensionUniqueName="[Range 1]" displayFolder="" count="0" memberValueDatatype="130" unbalanced="0"/>
    <cacheHierarchy uniqueName="[Range 1].[Lead Resp from Referrals]" caption="Lead Resp from Referrals" attribute="1" defaultMemberUniqueName="[Range 1].[Lead Resp from Referrals].[All]" allUniqueName="[Range 1].[Lead Resp from Referrals].[All]" dimensionUniqueName="[Range 1]" displayFolder="" count="0" memberValueDatatype="130" unbalanced="0"/>
    <cacheHierarchy uniqueName="[Range 1].[Seller Phone - for export - Mobile]" caption="Seller Phone - for export - Mobile" attribute="1" defaultMemberUniqueName="[Range 1].[Seller Phone - for export - Mobile].[All]" allUniqueName="[Range 1].[Seller Phone - for export - Mobile].[All]" dimensionUniqueName="[Range 1]" displayFolder="" count="0" memberValueDatatype="130" unbalanced="0"/>
    <cacheHierarchy uniqueName="[Range 1].[Seller Phone - for export - Work]" caption="Seller Phone - for export - Work" attribute="1" defaultMemberUniqueName="[Range 1].[Seller Phone - for export - Work].[All]" allUniqueName="[Range 1].[Seller Phone - for export - Work].[All]" dimensionUniqueName="[Range 1]" displayFolder="" count="0" memberValueDatatype="130" unbalanced="0"/>
    <cacheHierarchy uniqueName="[Range 1].[Seller Phone - for export - Home]" caption="Seller Phone - for export - Home" attribute="1" defaultMemberUniqueName="[Range 1].[Seller Phone - for export - Home].[All]" allUniqueName="[Range 1].[Seller Phone - for export - Home].[All]" dimensionUniqueName="[Range 1]" displayFolder="" count="0" memberValueDatatype="130" unbalanced="0"/>
    <cacheHierarchy uniqueName="[Range 1].[Seller Phone - for export - Main]" caption="Seller Phone - for export - Main" attribute="1" defaultMemberUniqueName="[Range 1].[Seller Phone - for export - Main].[All]" allUniqueName="[Range 1].[Seller Phone - for export - Main].[All]" dimensionUniqueName="[Range 1]" displayFolder="" count="0" memberValueDatatype="130" unbalanced="0"/>
    <cacheHierarchy uniqueName="[Range 1].[Seller Phone - for export - Fax Work]" caption="Seller Phone - for export - Fax Work" attribute="1" defaultMemberUniqueName="[Range 1].[Seller Phone - for export - Fax Work].[All]" allUniqueName="[Range 1].[Seller Phone - for export - Fax Work].[All]" dimensionUniqueName="[Range 1]" displayFolder="" count="0" memberValueDatatype="130" unbalanced="0"/>
    <cacheHierarchy uniqueName="[Range 1].[Seller Phone - for export - Fax Private]" caption="Seller Phone - for export - Fax Private" attribute="1" defaultMemberUniqueName="[Range 1].[Seller Phone - for export - Fax Private].[All]" allUniqueName="[Range 1].[Seller Phone - for export - Fax Private].[All]" dimensionUniqueName="[Range 1]" displayFolder="" count="0" memberValueDatatype="130" unbalanced="0"/>
    <cacheHierarchy uniqueName="[Range 1].[Seller Phone - for export - Other]" caption="Seller Phone - for export - Other" attribute="1" defaultMemberUniqueName="[Range 1].[Seller Phone - for export - Other].[All]" allUniqueName="[Range 1].[Seller Phone - for export - Other].[All]" dimensionUniqueName="[Range 1]" displayFolder="" count="0" memberValueDatatype="130" unbalanced="0"/>
    <cacheHierarchy uniqueName="[Range 1].[Seller Email - for export - Work]" caption="Seller Email - for export - Work" attribute="1" defaultMemberUniqueName="[Range 1].[Seller Email - for export - Work].[All]" allUniqueName="[Range 1].[Seller Email - for export - Work].[All]" dimensionUniqueName="[Range 1]" displayFolder="" count="0" memberValueDatatype="130" unbalanced="0"/>
    <cacheHierarchy uniqueName="[Range 1].[Seller Email - for export - Other]" caption="Seller Email - for export - Other" attribute="1" defaultMemberUniqueName="[Range 1].[Seller Email - for export - Other].[All]" allUniqueName="[Range 1].[Seller Email - for export - Other].[All]" dimensionUniqueName="[Range 1]" displayFolder="" count="0" memberValueDatatype="130" unbalanced="0"/>
    <cacheHierarchy uniqueName="[Range 1].[updated phone]" caption="updated phone" attribute="1" defaultMemberUniqueName="[Range 1].[updated phone].[All]" allUniqueName="[Range 1].[updated phone].[All]" dimensionUniqueName="[Range 1]" displayFolder="" count="0" memberValueDatatype="130" unbalanced="0"/>
    <cacheHierarchy uniqueName="[Range 1].[has Next Follow-Up]" caption="has Next Follow-Up" attribute="1" defaultMemberUniqueName="[Range 1].[has Next Follow-Up].[All]" allUniqueName="[Range 1].[has Next Follow-Up].[All]" dimensionUniqueName="[Range 1]" displayFolder="" count="0" memberValueDatatype="20" unbalanced="0"/>
    <cacheHierarchy uniqueName="[Range 1].[has Last Contact Made]" caption="has Last Contact Made" attribute="1" defaultMemberUniqueName="[Range 1].[has Last Contact Made].[All]" allUniqueName="[Range 1].[has Last Contact Made].[All]" dimensionUniqueName="[Range 1]" displayFolder="" count="0" memberValueDatatype="20" unbalanced="0"/>
    <cacheHierarchy uniqueName="[Range 1].[Pictures]" caption="Pictures" attribute="1" defaultMemberUniqueName="[Range 1].[Pictures].[All]" allUniqueName="[Range 1].[Pictures].[All]" dimensionUniqueName="[Range 1]" displayFolder="" count="0" memberValueDatatype="130" unbalanced="0"/>
    <cacheHierarchy uniqueName="[Range 1].[Tags]" caption="Tags" attribute="1" defaultMemberUniqueName="[Range 1].[Tags].[All]" allUniqueName="[Range 1].[Tags].[All]" dimensionUniqueName="[Range 1]" displayFolder="" count="0" memberValueDatatype="130" unbalanced="0"/>
    <cacheHierarchy uniqueName="[Table1].[Unique ID]" caption="Unique ID" attribute="1" defaultMemberUniqueName="[Table1].[Unique ID].[All]" allUniqueName="[Table1].[Unique ID].[All]" dimensionUniqueName="[Table1]" displayFolder="" count="0" memberValueDatatype="130" unbalanced="0"/>
    <cacheHierarchy uniqueName="[Table1].[Created on]" caption="Created on" attribute="1" time="1" defaultMemberUniqueName="[Table1].[Created on].[All]" allUniqueName="[Table1].[Created on].[All]" dimensionUniqueName="[Table1]" displayFolder="" count="0" memberValueDatatype="7" unbalanced="0"/>
    <cacheHierarchy uniqueName="[Table1].[Channel]" caption="Channel" attribute="1" defaultMemberUniqueName="[Table1].[Channel].[All]" allUniqueName="[Table1].[Channel].[All]" dimensionUniqueName="[Table1]" displayFolder="" count="0" memberValueDatatype="130" unbalanced="0"/>
    <cacheHierarchy uniqueName="[Table1].[Common Contacts in Both Tables]" caption="Common Contacts in Both Tables" attribute="1" defaultMemberUniqueName="[Table1].[Common Contacts in Both Tables].[All]" allUniqueName="[Table1].[Common Contacts in Both Tables].[All]" dimensionUniqueName="[Table1]" displayFolder="" count="0" memberValueDatatype="130" unbalanced="0"/>
    <cacheHierarchy uniqueName="[Table1].[Seller Lead]" caption="Seller Lead" attribute="1" defaultMemberUniqueName="[Table1].[Seller Lead].[All]" allUniqueName="[Table1].[Seller Lead].[All]" dimensionUniqueName="[Table1]" displayFolder="" count="0" memberValueDatatype="130" unbalanced="0"/>
    <cacheHierarchy uniqueName="[Table1].[Contacts]" caption="Contacts" attribute="1" defaultMemberUniqueName="[Table1].[Contacts].[All]" allUniqueName="[Table1].[Contacts].[All]" dimensionUniqueName="[Table1]" displayFolder="" count="0" memberValueDatatype="130" unbalanced="0"/>
    <cacheHierarchy uniqueName="[Table1].[Summary]" caption="Summary" attribute="1" defaultMemberUniqueName="[Table1].[Summary].[All]" allUniqueName="[Table1].[Summary].[All]" dimensionUniqueName="[Table1]" displayFolder="" count="0" memberValueDatatype="130" unbalanced="0"/>
    <cacheHierarchy uniqueName="[Table1].[Summary No.]" caption="Summary No." attribute="1" time="1" defaultMemberUniqueName="[Table1].[Summary No.].[All]" allUniqueName="[Table1].[Summary No.].[All]" dimensionUniqueName="[Table1]" displayFolder="" count="0" memberValueDatatype="7" unbalanced="0"/>
    <cacheHierarchy uniqueName="[Table1].[Summary duration in minutes]" caption="Summary duration in minutes" attribute="1" defaultMemberUniqueName="[Table1].[Summary duration in minutes].[All]" allUniqueName="[Table1].[Summary duration in minutes].[All]" dimensionUniqueName="[Table1]" displayFolder="" count="0" memberValueDatatype="5" unbalanced="0"/>
    <cacheHierarchy uniqueName="[Table1].[Call ID]" caption="Call ID" attribute="1" defaultMemberUniqueName="[Table1].[Call ID].[All]" allUniqueName="[Table1].[Call ID].[All]" dimensionUniqueName="[Table1]" displayFolder="" count="0" memberValueDatatype="130" unbalanced="0"/>
    <cacheHierarchy uniqueName="[Table1].[smrtPhone Number]" caption="smrtPhone Number" attribute="1" defaultMemberUniqueName="[Table1].[smrtPhone Number].[All]" allUniqueName="[Table1].[smrtPhone Number].[All]" dimensionUniqueName="[Table1]" displayFolder="" count="0" memberValueDatatype="130" unbalanced="0"/>
    <cacheHierarchy uniqueName="[Table1].[Contact Number - Main]" caption="Contact Number - Main" attribute="1" defaultMemberUniqueName="[Table1].[Contact Number - Main].[All]" allUniqueName="[Table1].[Contact Number - Main].[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Inbound Status]" caption="Inbound Status" attribute="1" defaultMemberUniqueName="[Table1].[Inbound Status].[All]" allUniqueName="[Table1].[Inbound Status].[All]" dimensionUniqueName="[Table1]" displayFolder="" count="0" memberValueDatatype="130" unbalanced="0"/>
    <cacheHierarchy uniqueName="[Table1].[Outbound Status]" caption="Outbound Status" attribute="1" defaultMemberUniqueName="[Table1].[Outbound Status].[All]" allUniqueName="[Table1].[Outbound Status].[All]" dimensionUniqueName="[Table1]" displayFolder="" count="0" memberValueDatatype="130" unbalanced="0"/>
    <cacheHierarchy uniqueName="[Table1].[Duration(Call Length)]" caption="Duration(Call Length)" attribute="1" time="1" defaultMemberUniqueName="[Table1].[Duration(Call Length)].[All]" allUniqueName="[Table1].[Duration(Call Length)].[All]" dimensionUniqueName="[Table1]" displayFolder="" count="0" memberValueDatatype="7" unbalanced="0"/>
    <cacheHierarchy uniqueName="[Table1].[Duration in Minutes]" caption="Duration in Minutes" attribute="1" defaultMemberUniqueName="[Table1].[Duration in Minutes].[All]" allUniqueName="[Table1].[Duration in Minutes].[All]" dimensionUniqueName="[Table1]" displayFolder="" count="0" memberValueDatatype="5" unbalanced="0"/>
    <cacheHierarchy uniqueName="[Table1].[Stage Of Contacts]" caption="Stage Of Contacts" attribute="1" defaultMemberUniqueName="[Table1].[Stage Of Contacts].[All]" allUniqueName="[Table1].[Stage Of Contacts].[All]" dimensionUniqueName="[Table1]" displayFolder="" count="0" memberValueDatatype="130" unbalanced="0"/>
    <cacheHierarchy uniqueName="[Table1].[Call Owner - name]" caption="Call Owner - name" attribute="1" defaultMemberUniqueName="[Table1].[Call Owner - name].[All]" allUniqueName="[Table1].[Call Owner - name].[All]" dimensionUniqueName="[Table1]" displayFolder="" count="0" memberValueDatatype="130" unbalanced="0"/>
    <cacheHierarchy uniqueName="[Table1].[Call Owner - mail]" caption="Call Owner - mail" attribute="1" defaultMemberUniqueName="[Table1].[Call Owner - mail].[All]" allUniqueName="[Table1].[Call Owner - mail].[All]" dimensionUniqueName="[Table1]" displayFolder="" count="0" memberValueDatatype="130" unbalanced="0"/>
    <cacheHierarchy uniqueName="[Table1].[Link_to_communication]" caption="Link_to_communication" attribute="1" defaultMemberUniqueName="[Table1].[Link_to_communication].[All]" allUniqueName="[Table1].[Link_to_communication].[All]" dimensionUniqueName="[Table1]" displayFolder="" count="0" memberValueDatatype="130" unbalanced="0"/>
    <cacheHierarchy uniqueName="[Table1].[Creation Date]" caption="Creation Date" attribute="1" defaultMemberUniqueName="[Table1].[Creation Date].[All]" allUniqueName="[Table1].[Creation Date].[All]" dimensionUniqueName="[Table1]" displayFolder="" count="0" memberValueDatatype="130" unbalanced="0"/>
    <cacheHierarchy uniqueName="[Table1].[Link to Recording]" caption="Link to Recording" attribute="1" defaultMemberUniqueName="[Table1].[Link to Recording].[All]" allUniqueName="[Table1].[Link to Recording].[All]" dimensionUniqueName="[Table1]" displayFolder="" count="0" memberValueDatatype="130" unbalanced="0"/>
    <cacheHierarchy uniqueName="[Table1].[Connect]" caption="Connect" attribute="1" defaultMemberUniqueName="[Table1].[Connect].[All]" allUniqueName="[Table1].[Connect].[All]" dimensionUniqueName="[Table1]" displayFolder="" count="0" memberValueDatatype="20" unbalanced="0"/>
    <cacheHierarchy uniqueName="[Table1].[Link To Email]" caption="Link To Email" attribute="1" defaultMemberUniqueName="[Table1].[Link To Email].[All]" allUniqueName="[Table1].[Link To Email].[All]" dimensionUniqueName="[Table1]" displayFolder="" count="0" memberValueDatatype="130" unbalanced="0"/>
    <cacheHierarchy uniqueName="[Table1].[Received/Not R]" caption="Received/Not R" attribute="1" defaultMemberUniqueName="[Table1].[Received/Not R].[All]" allUniqueName="[Table1].[Received/Not R].[All]" dimensionUniqueName="[Table1]" displayFolder="" count="0" memberValueDatatype="130" unbalanced="0"/>
    <cacheHierarchy uniqueName="[Table1].[Source Item ID]" caption="Source Item ID" attribute="1" defaultMemberUniqueName="[Table1].[Source Item ID].[All]" allUniqueName="[Table1].[Source Item ID].[All]" dimensionUniqueName="[Table1]" displayFolder="" count="0" memberValueDatatype="5"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uration in Minutes]" caption="Sum of Duration in Minutes" measure="1" displayFolder="" measureGroup="Table1" count="0" hidden="1">
      <extLst>
        <ext xmlns:x15="http://schemas.microsoft.com/office/spreadsheetml/2010/11/main" uri="{B97F6D7D-B522-45F9-BDA1-12C45D357490}">
          <x15:cacheHierarchy aggregatedColumn="444"/>
        </ext>
      </extLst>
    </cacheHierarchy>
    <cacheHierarchy uniqueName="[Measures].[Count of Duration in Minutes]" caption="Count of Duration in Minutes" measure="1" displayFolder="" measureGroup="Table1" count="0" hidden="1">
      <extLst>
        <ext xmlns:x15="http://schemas.microsoft.com/office/spreadsheetml/2010/11/main" uri="{B97F6D7D-B522-45F9-BDA1-12C45D357490}">
          <x15:cacheHierarchy aggregatedColumn="444"/>
        </ext>
      </extLst>
    </cacheHierarchy>
    <cacheHierarchy uniqueName="[Measures].[Count of Inbound Status]" caption="Count of Inbound Status" measure="1" displayFolder="" measureGroup="Table1" count="0" hidden="1">
      <extLst>
        <ext xmlns:x15="http://schemas.microsoft.com/office/spreadsheetml/2010/11/main" uri="{B97F6D7D-B522-45F9-BDA1-12C45D357490}">
          <x15:cacheHierarchy aggregatedColumn="441"/>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15"/>
        </ext>
      </extLst>
    </cacheHierarchy>
    <cacheHierarchy uniqueName="[Measures].[Sum of Call Counter]" caption="Sum of Call Counter" measure="1" displayFolder="" measureGroup="Range"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SMS Counter]" caption="Sum of SMS Counter" measure="1" displayFolder="" measureGroup="Range" count="0" oneField="1" hidden="1">
      <fieldsUsage count="1">
        <fieldUsage x="3"/>
      </fieldsUsage>
      <extLst>
        <ext xmlns:x15="http://schemas.microsoft.com/office/spreadsheetml/2010/11/main" uri="{B97F6D7D-B522-45F9-BDA1-12C45D357490}">
          <x15:cacheHierarchy aggregatedColumn="11"/>
        </ext>
      </extLst>
    </cacheHierarchy>
    <cacheHierarchy uniqueName="[Measures].[Count of Campaign]" caption="Count of Campaign" measure="1" displayFolder="" measureGroup="Range" count="0" hidden="1">
      <extLst>
        <ext xmlns:x15="http://schemas.microsoft.com/office/spreadsheetml/2010/11/main" uri="{B97F6D7D-B522-45F9-BDA1-12C45D357490}">
          <x15:cacheHierarchy aggregatedColumn="26"/>
        </ext>
      </extLst>
    </cacheHierarchy>
    <cacheHierarchy uniqueName="[Measures].[Sum of has Next Follow-Up]" caption="Sum of has Next Follow-Up" measure="1" displayFolder="" measureGroup="Range 1" count="0" hidden="1">
      <extLst>
        <ext xmlns:x15="http://schemas.microsoft.com/office/spreadsheetml/2010/11/main" uri="{B97F6D7D-B522-45F9-BDA1-12C45D357490}">
          <x15:cacheHierarchy aggregatedColumn="424"/>
        </ext>
      </extLst>
    </cacheHierarchy>
    <cacheHierarchy uniqueName="[Measures].[Sum of has Last Contact Made]" caption="Sum of has Last Contact Made" measure="1" displayFolder="" measureGroup="Range 1" count="0" hidden="1">
      <extLst>
        <ext xmlns:x15="http://schemas.microsoft.com/office/spreadsheetml/2010/11/main" uri="{B97F6D7D-B522-45F9-BDA1-12C45D357490}">
          <x15:cacheHierarchy aggregatedColumn="425"/>
        </ext>
      </extLst>
    </cacheHierarchy>
    <cacheHierarchy uniqueName="[Measures].[Sum of Tasks]" caption="Sum of Tasks" measure="1" displayFolder="" measureGroup="Range 1" count="0" hidden="1">
      <extLst>
        <ext xmlns:x15="http://schemas.microsoft.com/office/spreadsheetml/2010/11/main" uri="{B97F6D7D-B522-45F9-BDA1-12C45D357490}">
          <x15:cacheHierarchy aggregatedColumn="241"/>
        </ext>
      </extLst>
    </cacheHierarchy>
    <cacheHierarchy uniqueName="[Measures].[Count of Unopened Communication]" caption="Count of Unopened Communication" measure="1" displayFolder="" measureGroup="Range 1" count="0" hidden="1">
      <extLst>
        <ext xmlns:x15="http://schemas.microsoft.com/office/spreadsheetml/2010/11/main" uri="{B97F6D7D-B522-45F9-BDA1-12C45D357490}">
          <x15:cacheHierarchy aggregatedColumn="243"/>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4789.939161689814" backgroundQuery="1" createdVersion="8" refreshedVersion="8" minRefreshableVersion="3" recordCount="0" supportSubquery="1" supportAdvancedDrill="1" xr:uid="{E21117D8-F980-48B3-8710-55400112423C}">
  <cacheSource type="external" connectionId="1"/>
  <cacheFields count="4">
    <cacheField name="[Range].[Agent Rep].[Agent Rep]" caption="Agent Rep" numFmtId="0" hierarchy="18" level="1">
      <sharedItems count="3">
        <s v="Ian"/>
        <s v="Mustafa Elriash"/>
        <s v="Yader Palacios"/>
      </sharedItems>
    </cacheField>
    <cacheField name="[Range].[Acquisition Rep - name].[Acquisition Rep - name]" caption="Acquisition Rep - name" numFmtId="0" hierarchy="21" level="1">
      <sharedItems count="2">
        <s v="andrew ryan nunez"/>
        <s v="Nakul Kongovi" u="1"/>
      </sharedItems>
    </cacheField>
    <cacheField name="[Range].[Campaign].[Campaign]" caption="Campaign" numFmtId="0" hierarchy="26" level="1">
      <sharedItems count="4">
        <s v="Call Center"/>
        <s v="Direct Mail ( #1 )"/>
        <s v="SMS"/>
        <s v="Referral" u="1"/>
      </sharedItems>
    </cacheField>
    <cacheField name="[Measures].[Count of Campaign]" caption="Count of Campaign" numFmtId="0" hierarchy="465" level="32767"/>
  </cacheFields>
  <cacheHierarchies count="470">
    <cacheHierarchy uniqueName="[Range].[Unique ID]" caption="Unique ID" attribute="1" defaultMemberUniqueName="[Range].[Unique ID].[All]" allUniqueName="[Range].[Unique ID].[All]" dimensionUniqueName="[Range]" displayFolder="" count="0" memberValueDatatype="130" unbalanced="0"/>
    <cacheHierarchy uniqueName="[Range].[Created on]" caption="Created on" attribute="1" time="1" defaultMemberUniqueName="[Range].[Created on].[All]" allUniqueName="[Range].[Created on].[All]" dimensionUniqueName="[Range]" displayFolder="" count="0" memberValueDatatype="7" unbalanced="0"/>
    <cacheHierarchy uniqueName="[Range].[Created by]" caption="Created by" attribute="1" defaultMemberUniqueName="[Range].[Created by].[All]" allUniqueName="[Range].[Created by].[All]" dimensionUniqueName="[Range]" displayFolder="" count="0" memberValueDatatype="130" unbalanced="0"/>
    <cacheHierarchy uniqueName="[Range].[Contacts]" caption="Contacts" attribute="1" defaultMemberUniqueName="[Range].[Contacts].[All]" allUniqueName="[Range].[Contacts].[All]" dimensionUniqueName="[Range]" displayFolder="" count="0" memberValueDatatype="130" unbalanced="0"/>
    <cacheHierarchy uniqueName="[Range].[Address - Address]" caption="Address - Address" attribute="1" defaultMemberUniqueName="[Range].[Address - Address].[All]" allUniqueName="[Range].[Address - Address].[All]" dimensionUniqueName="[Range]" displayFolder="" count="0" memberValueDatatype="130" unbalanced="0"/>
    <cacheHierarchy uniqueName="[Range].[Address - Postal Code]" caption="Address - Postal Code" attribute="1" defaultMemberUniqueName="[Range].[Address - Postal Code].[All]" allUniqueName="[Range].[Address - Postal Code].[All]" dimensionUniqueName="[Range]" displayFolder="" count="0" memberValueDatatype="130" unbalanced="0"/>
    <cacheHierarchy uniqueName="[Range].[Address - City]" caption="Address - City" attribute="1" defaultMemberUniqueName="[Range].[Address - City].[All]" allUniqueName="[Range].[Address - City].[All]" dimensionUniqueName="[Range]" displayFolder="" count="0" memberValueDatatype="130" unbalanced="0"/>
    <cacheHierarchy uniqueName="[Range].[Address - State]" caption="Address - State" attribute="1" defaultMemberUniqueName="[Range].[Address - State].[All]" allUniqueName="[Range].[Address - State].[All]" dimensionUniqueName="[Range]" displayFolder="" count="0" memberValueDatatype="130" unbalanced="0"/>
    <cacheHierarchy uniqueName="[Range].[Address - Country]" caption="Address - Country" attribute="1" defaultMemberUniqueName="[Range].[Address - Country].[All]" allUniqueName="[Range].[Address - Country].[All]" dimensionUniqueName="[Range]" displayFolder="" count="0" memberValueDatatype="130" unbalanced="0"/>
    <cacheHierarchy uniqueName="[Range].[&gt;&gt;]" caption="&gt;&gt;" attribute="1" defaultMemberUniqueName="[Range].[&gt;&gt;].[All]" allUniqueName="[Range].[&gt;&gt;].[All]" dimensionUniqueName="[Range]" displayFolder="" count="0" memberValueDatatype="130" unbalanced="0"/>
    <cacheHierarchy uniqueName="[Range].[Call Counter]" caption="Call Counter" attribute="1" defaultMemberUniqueName="[Range].[Call Counter].[All]" allUniqueName="[Range].[Call Counter].[All]" dimensionUniqueName="[Range]" displayFolder="" count="0" memberValueDatatype="20" unbalanced="0"/>
    <cacheHierarchy uniqueName="[Range].[SMS Counter]" caption="SMS Counter" attribute="1" defaultMemberUniqueName="[Range].[SMS Counter].[All]" allUniqueName="[Range].[SMS Counter].[All]" dimensionUniqueName="[Range]" displayFolder="" count="0" memberValueDatatype="20" unbalanced="0"/>
    <cacheHierarchy uniqueName="[Range].[Spanish Lead]" caption="Spanish Lead" attribute="1" defaultMemberUniqueName="[Range].[Spanish Lead].[All]" allUniqueName="[Range].[Spanish Lead].[All]" dimensionUniqueName="[Range]" displayFolder="" count="0" memberValueDatatype="130" unbalanced="0"/>
    <cacheHierarchy uniqueName="[Range].[Motivation]" caption="Motivation" attribute="1" defaultMemberUniqueName="[Range].[Motivation].[All]" allUniqueName="[Range].[Motivation].[All]" dimensionUniqueName="[Range]" displayFolder="" count="0" memberValueDatatype="130" unbalanced="0"/>
    <cacheHierarchy uniqueName="[Range].[Motivation Value]" caption="Motivation Value" attribute="1" defaultMemberUniqueName="[Range].[Motivation Value].[All]" allUniqueName="[Range].[Motivation Value].[All]" dimensionUniqueName="[Range]" displayFolder="" count="0" memberValueDatatype="130" unbalanced="0"/>
    <cacheHierarchy uniqueName="[Range].[Stage]" caption="Stage" attribute="1" defaultMemberUniqueName="[Range].[Stage].[All]" allUniqueName="[Range].[Stage].[All]" dimensionUniqueName="[Range]" displayFolder="" count="0" memberValueDatatype="130" unbalanced="0"/>
    <cacheHierarchy uniqueName="[Range].[Stage Value]" caption="Stage Value" attribute="1" defaultMemberUniqueName="[Range].[Stage Value].[All]" allUniqueName="[Range].[Stage Value].[All]" dimensionUniqueName="[Range]" displayFolder="" count="0" memberValueDatatype="20" unbalanced="0"/>
    <cacheHierarchy uniqueName="[Range].[Lead Came In Date]" caption="Lead Came In Date" attribute="1" time="1" defaultMemberUniqueName="[Range].[Lead Came In Date].[All]" allUniqueName="[Range].[Lead Came In Date].[All]" dimensionUniqueName="[Range]" displayFolder="" count="0" memberValueDatatype="7" unbalanced="0"/>
    <cacheHierarchy uniqueName="[Range].[Agent Rep]" caption="Agent Rep" attribute="1" defaultMemberUniqueName="[Range].[Agent Rep].[All]" allUniqueName="[Range].[Agent Rep].[All]" dimensionUniqueName="[Range]" displayFolder="" count="2" memberValueDatatype="130" unbalanced="0">
      <fieldsUsage count="2">
        <fieldUsage x="-1"/>
        <fieldUsage x="0"/>
      </fieldsUsage>
    </cacheHierarchy>
    <cacheHierarchy uniqueName="[Range].[Lead Intake Rep - name]" caption="Lead Intake Rep - name" attribute="1" defaultMemberUniqueName="[Range].[Lead Intake Rep - name].[All]" allUniqueName="[Range].[Lead Intake Rep - name].[All]" dimensionUniqueName="[Range]" displayFolder="" count="0" memberValueDatatype="130" unbalanced="0"/>
    <cacheHierarchy uniqueName="[Range].[Lead Intake Rep - mail]" caption="Lead Intake Rep - mail" attribute="1" defaultMemberUniqueName="[Range].[Lead Intake Rep - mail].[All]" allUniqueName="[Range].[Lead Intake Rep - mail].[All]" dimensionUniqueName="[Range]" displayFolder="" count="0" memberValueDatatype="130" unbalanced="0"/>
    <cacheHierarchy uniqueName="[Range].[Acquisition Rep - name]" caption="Acquisition Rep - name" attribute="1" defaultMemberUniqueName="[Range].[Acquisition Rep - name].[All]" allUniqueName="[Range].[Acquisition Rep - name].[All]" dimensionUniqueName="[Range]" displayFolder="" count="2" memberValueDatatype="130" unbalanced="0">
      <fieldsUsage count="2">
        <fieldUsage x="-1"/>
        <fieldUsage x="1"/>
      </fieldsUsage>
    </cacheHierarchy>
    <cacheHierarchy uniqueName="[Range].[Acquisition Rep - phone]" caption="Acquisition Rep - phone" attribute="1" defaultMemberUniqueName="[Range].[Acquisition Rep - phone].[All]" allUniqueName="[Range].[Acquisition Rep - phone].[All]" dimensionUniqueName="[Range]" displayFolder="" count="0" memberValueDatatype="130" unbalanced="0"/>
    <cacheHierarchy uniqueName="[Range].[Acquisition Rep - mail]" caption="Acquisition Rep - mail" attribute="1" defaultMemberUniqueName="[Range].[Acquisition Rep - mail].[All]" allUniqueName="[Range].[Acquisition Rep - mail].[All]" dimensionUniqueName="[Range]" displayFolder="" count="0" memberValueDatatype="130" unbalanced="0"/>
    <cacheHierarchy uniqueName="[Range].[Last Contact Made]" caption="Last Contact Made" attribute="1" time="1" defaultMemberUniqueName="[Range].[Last Contact Made].[All]" allUniqueName="[Range].[Last Contact Made].[All]" dimensionUniqueName="[Range]" displayFolder="" count="0" memberValueDatatype="7" unbalanced="0"/>
    <cacheHierarchy uniqueName="[Range].[Next Follow-up]" caption="Next Follow-up" attribute="1" time="1" defaultMemberUniqueName="[Range].[Next Follow-up].[All]" allUniqueName="[Range].[Next Follow-up].[All]" dimensionUniqueName="[Range]" displayFolder="" count="0" memberValueDatatype="7" unbalanced="0"/>
    <cacheHierarchy uniqueName="[Range].[Campaign]" caption="Campaign" attribute="1" defaultMemberUniqueName="[Range].[Campaign].[All]" allUniqueName="[Range].[Campaign].[All]" dimensionUniqueName="[Range]" displayFolder="" count="2" memberValueDatatype="130" unbalanced="0">
      <fieldsUsage count="2">
        <fieldUsage x="-1"/>
        <fieldUsage x="2"/>
      </fieldsUsage>
    </cacheHierarchy>
    <cacheHierarchy uniqueName="[Range].[List Source]" caption="List Source" attribute="1" defaultMemberUniqueName="[Range].[List Source].[All]" allUniqueName="[Range].[List Source].[All]" dimensionUniqueName="[Range]" displayFolder="" count="0" memberValueDatatype="130" unbalanced="0"/>
    <cacheHierarchy uniqueName="[Range].[Tasks]" caption="Tasks" attribute="1" defaultMemberUniqueName="[Range].[Tasks].[All]" allUniqueName="[Range].[Tasks].[All]" dimensionUniqueName="[Range]" displayFolder="" count="0" memberValueDatatype="20" unbalanced="0"/>
    <cacheHierarchy uniqueName="[Range].[Open Tasks]" caption="Open Tasks" attribute="1" defaultMemberUniqueName="[Range].[Open Tasks].[All]" allUniqueName="[Range].[Open Tasks].[All]" dimensionUniqueName="[Range]" displayFolder="" count="0" memberValueDatatype="130" unbalanced="0"/>
    <cacheHierarchy uniqueName="[Range].[Unopened Communication]" caption="Unopened Communication" attribute="1" defaultMemberUniqueName="[Range].[Unopened Communication].[All]" allUniqueName="[Range].[Unopened Communication].[All]" dimensionUniqueName="[Range]" displayFolder="" count="0" memberValueDatatype="130" unbalanced="0"/>
    <cacheHierarchy uniqueName="[Range].[Call Center Notes]" caption="Call Center Notes" attribute="1" defaultMemberUniqueName="[Range].[Call Center Notes].[All]" allUniqueName="[Range].[Call Center Notes].[All]" dimensionUniqueName="[Range]" displayFolder="" count="0" memberValueDatatype="130" unbalanced="0"/>
    <cacheHierarchy uniqueName="[Range].[Lead Manager Notes]" caption="Lead Manager Notes" attribute="1" defaultMemberUniqueName="[Range].[Lead Manager Notes].[All]" allUniqueName="[Range].[Lead Manager Notes].[All]" dimensionUniqueName="[Range]" displayFolder="" count="0" memberValueDatatype="130" unbalanced="0"/>
    <cacheHierarchy uniqueName="[Range].[ARV Notes]" caption="ARV Notes" attribute="1" defaultMemberUniqueName="[Range].[ARV Notes].[All]" allUniqueName="[Range].[ARV Notes].[All]" dimensionUniqueName="[Range]" displayFolder="" count="0" memberValueDatatype="130" unbalanced="0"/>
    <cacheHierarchy uniqueName="[Range].[Additional Notes]" caption="Additional Notes" attribute="1" defaultMemberUniqueName="[Range].[Additional Notes].[All]" allUniqueName="[Range].[Additional Notes].[All]" dimensionUniqueName="[Range]" displayFolder="" count="0" memberValueDatatype="130" unbalanced="0"/>
    <cacheHierarchy uniqueName="[Range].[Acquisition Notes]" caption="Acquisition Notes" attribute="1" defaultMemberUniqueName="[Range].[Acquisition Notes].[All]" allUniqueName="[Range].[Acquisition Notes].[All]" dimensionUniqueName="[Range]" displayFolder="" count="0" memberValueDatatype="130" unbalanced="0"/>
    <cacheHierarchy uniqueName="[Range].[Offer Notes]" caption="Offer Notes" attribute="1" defaultMemberUniqueName="[Range].[Offer Notes].[All]" allUniqueName="[Range].[Offer Notes].[All]" dimensionUniqueName="[Range]" displayFolder="" count="0" memberValueDatatype="130" unbalanced="0"/>
    <cacheHierarchy uniqueName="[Range].[.]" caption="." attribute="1" defaultMemberUniqueName="[Range].[.].[All]" allUniqueName="[Range].[.].[All]" dimensionUniqueName="[Range]" displayFolder="" count="0" memberValueDatatype="130" unbalanced="0"/>
    <cacheHierarchy uniqueName="[Range].[Nav Top Seller]" caption="Nav Top Seller" attribute="1" defaultMemberUniqueName="[Range].[Nav Top Seller].[All]" allUniqueName="[Range].[Nav Top Seller].[All]" dimensionUniqueName="[Range]" displayFolder="" count="0" memberValueDatatype="130" unbalanced="0"/>
    <cacheHierarchy uniqueName="[Range].[Voice Communications]" caption="Voice Communications" attribute="1" defaultMemberUniqueName="[Range].[Voice Communications].[All]" allUniqueName="[Range].[Voice Communications].[All]" dimensionUniqueName="[Range]" displayFolder="" count="0" memberValueDatatype="130" unbalanced="0"/>
    <cacheHierarchy uniqueName="[Range].[Email Communications]" caption="Email Communications" attribute="1" defaultMemberUniqueName="[Range].[Email Communications].[All]" allUniqueName="[Range].[Email Communications].[All]" dimensionUniqueName="[Range]" displayFolder="" count="0" memberValueDatatype="130" unbalanced="0"/>
    <cacheHierarchy uniqueName="[Range].[REAL SMS Communications]" caption="REAL SMS Communications" attribute="1" defaultMemberUniqueName="[Range].[REAL SMS Communications].[All]" allUniqueName="[Range].[REAL SMS Communications].[All]" dimensionUniqueName="[Range]" displayFolder="" count="0" memberValueDatatype="130" unbalanced="0"/>
    <cacheHierarchy uniqueName="[Range].[SMS Communications]" caption="SMS Communications" attribute="1" defaultMemberUniqueName="[Range].[SMS Communications].[All]" allUniqueName="[Range].[SMS Communications].[All]" dimensionUniqueName="[Range]" displayFolder="" count="0" memberValueDatatype="130" unbalanced="0"/>
    <cacheHierarchy uniqueName="[Range].[. 2]" caption=". 2" attribute="1" defaultMemberUniqueName="[Range].[. 2].[All]" allUniqueName="[Range].[. 2].[All]" dimensionUniqueName="[Range]" displayFolder="" count="0" memberValueDatatype="130" unbalanced="0"/>
    <cacheHierarchy uniqueName="[Range].[Nav Questionnaire]" caption="Nav Questionnaire" attribute="1" defaultMemberUniqueName="[Range].[Nav Questionnaire].[All]" allUniqueName="[Range].[Nav Questionnaire].[All]" dimensionUniqueName="[Range]" displayFolder="" count="0" memberValueDatatype="130" unbalanced="0"/>
    <cacheHierarchy uniqueName="[Range].[What type of property is it?]" caption="What type of property is it?" attribute="1" defaultMemberUniqueName="[Range].[What type of property is it?].[All]" allUniqueName="[Range].[What type of property is it?].[All]" dimensionUniqueName="[Range]" displayFolder="" count="0" memberValueDatatype="130" unbalanced="0"/>
    <cacheHierarchy uniqueName="[Range].[Occupancy Status]" caption="Occupancy Status" attribute="1" defaultMemberUniqueName="[Range].[Occupancy Status].[All]" allUniqueName="[Range].[Occupancy Status].[All]" dimensionUniqueName="[Range]" displayFolder="" count="0" memberValueDatatype="130" unbalanced="0"/>
    <cacheHierarchy uniqueName="[Range].[What is the Rental Income (If Rented)? - amount]" caption="What is the Rental Income (If Rented)? - amount" attribute="1" defaultMemberUniqueName="[Range].[What is the Rental Income (If Rented)? - amount].[All]" allUniqueName="[Range].[What is the Rental Income (If Rented)? - amount].[All]" dimensionUniqueName="[Range]" displayFolder="" count="0" memberValueDatatype="130" unbalanced="0"/>
    <cacheHierarchy uniqueName="[Range].[What is the Rental Income (If Rented)? - currency]" caption="What is the Rental Income (If Rented)? - currency" attribute="1" defaultMemberUniqueName="[Range].[What is the Rental Income (If Rented)? - currency].[All]" allUniqueName="[Range].[What is the Rental Income (If Rented)? - currency].[All]" dimensionUniqueName="[Range]" displayFolder="" count="0" memberValueDatatype="130" unbalanced="0"/>
    <cacheHierarchy uniqueName="[Range].[Do you have an HOA?]" caption="Do you have an HOA?" attribute="1" defaultMemberUniqueName="[Range].[Do you have an HOA?].[All]" allUniqueName="[Range].[Do you have an HOA?].[All]" dimensionUniqueName="[Range]" displayFolder="" count="0" memberValueDatatype="130" unbalanced="0"/>
    <cacheHierarchy uniqueName="[Range].[Monthly HOA Fee? - amount]" caption="Monthly HOA Fee? - amount" attribute="1" defaultMemberUniqueName="[Range].[Monthly HOA Fee? - amount].[All]" allUniqueName="[Range].[Monthly HOA Fee? - amount].[All]" dimensionUniqueName="[Range]" displayFolder="" count="0" memberValueDatatype="130" unbalanced="0"/>
    <cacheHierarchy uniqueName="[Range].[Monthly HOA Fee? - currency]" caption="Monthly HOA Fee? - currency" attribute="1" defaultMemberUniqueName="[Range].[Monthly HOA Fee? - currency].[All]" allUniqueName="[Range].[Monthly HOA Fee? - currency].[All]" dimensionUniqueName="[Range]" displayFolder="" count="0" memberValueDatatype="130" unbalanced="0"/>
    <cacheHierarchy uniqueName="[Range].[How Many Bedrooms?]" caption="How Many Bedrooms?" attribute="1" defaultMemberUniqueName="[Range].[How Many Bedrooms?].[All]" allUniqueName="[Range].[How Many Bedrooms?].[All]" dimensionUniqueName="[Range]" displayFolder="" count="0" memberValueDatatype="130" unbalanced="0"/>
    <cacheHierarchy uniqueName="[Range].[How many Bathrooms?]" caption="How many Bathrooms?" attribute="1" defaultMemberUniqueName="[Range].[How many Bathrooms?].[All]" allUniqueName="[Range].[How many Bathrooms?].[All]" dimensionUniqueName="[Range]" displayFolder="" count="0" memberValueDatatype="130" unbalanced="0"/>
    <cacheHierarchy uniqueName="[Range].[When was the Baths last upgraded?]" caption="When was the Baths last upgraded?" attribute="1" defaultMemberUniqueName="[Range].[When was the Baths last upgraded?].[All]" allUniqueName="[Range].[When was the Baths last upgraded?].[All]" dimensionUniqueName="[Range]" displayFolder="" count="0" memberValueDatatype="130" unbalanced="0"/>
    <cacheHierarchy uniqueName="[Range].[When was the Kitchen last upgraded?]" caption="When was the Kitchen last upgraded?" attribute="1" defaultMemberUniqueName="[Range].[When was the Kitchen last upgraded?].[All]" allUniqueName="[Range].[When was the Kitchen last upgraded?].[All]" dimensionUniqueName="[Range]" displayFolder="" count="0" memberValueDatatype="130" unbalanced="0"/>
    <cacheHierarchy uniqueName="[Range].[How old is the roof?]" caption="How old is the roof?" attribute="1" defaultMemberUniqueName="[Range].[How old is the roof?].[All]" allUniqueName="[Range].[How old is the roof?].[All]" dimensionUniqueName="[Range]" displayFolder="" count="0" memberValueDatatype="130" unbalanced="0"/>
    <cacheHierarchy uniqueName="[Range].[What's the general condition of the roof?]" caption="What's the general condition of the roof?" attribute="1" defaultMemberUniqueName="[Range].[What's the general condition of the roof?].[All]" allUniqueName="[Range].[What's the general condition of the roof?].[All]" dimensionUniqueName="[Range]" displayFolder="" count="0" memberValueDatatype="130" unbalanced="0"/>
    <cacheHierarchy uniqueName="[Range].[How old are the windows?]" caption="How old are the windows?" attribute="1" defaultMemberUniqueName="[Range].[How old are the windows?].[All]" allUniqueName="[Range].[How old are the windows?].[All]" dimensionUniqueName="[Range]" displayFolder="" count="0" memberValueDatatype="130" unbalanced="0"/>
    <cacheHierarchy uniqueName="[Range].[What's the general condition of the windows?]" caption="What's the general condition of the windows?" attribute="1" defaultMemberUniqueName="[Range].[What's the general condition of the windows?].[All]" allUniqueName="[Range].[What's the general condition of the windows?].[All]" dimensionUniqueName="[Range]" displayFolder="" count="0" memberValueDatatype="130" unbalanced="0"/>
    <cacheHierarchy uniqueName="[Range].[How old is the hot water heater?]" caption="How old is the hot water heater?" attribute="1" defaultMemberUniqueName="[Range].[How old is the hot water heater?].[All]" allUniqueName="[Range].[How old is the hot water heater?].[All]" dimensionUniqueName="[Range]" displayFolder="" count="0" memberValueDatatype="130" unbalanced="0"/>
    <cacheHierarchy uniqueName="[Range].[What's the condition of the hot water heater?]" caption="What's the condition of the hot water heater?" attribute="1" defaultMemberUniqueName="[Range].[What's the condition of the hot water heater?].[All]" allUniqueName="[Range].[What's the condition of the hot water heater?].[All]" dimensionUniqueName="[Range]" displayFolder="" count="0" memberValueDatatype="130" unbalanced="0"/>
    <cacheHierarchy uniqueName="[Range].[Central Air?]" caption="Central Air?" attribute="1" defaultMemberUniqueName="[Range].[Central Air?].[All]" allUniqueName="[Range].[Central Air?].[All]" dimensionUniqueName="[Range]" displayFolder="" count="0" memberValueDatatype="130" unbalanced="0"/>
    <cacheHierarchy uniqueName="[Range].[If Central Air &quot;Yes&quot;, what is the condition?]" caption="If Central Air &quot;Yes&quot;, what is the condition?" attribute="1" defaultMemberUniqueName="[Range].[If Central Air &quot;Yes&quot;, what is the condition?].[All]" allUniqueName="[Range].[If Central Air &quot;Yes&quot;, what is the condition?].[All]" dimensionUniqueName="[Range]" displayFolder="" count="0" memberValueDatatype="130" unbalanced="0"/>
    <cacheHierarchy uniqueName="[Range].[Major Issue Check]" caption="Major Issue Check" attribute="1" defaultMemberUniqueName="[Range].[Major Issue Check].[All]" allUniqueName="[Range].[Major Issue Check].[All]" dimensionUniqueName="[Range]" displayFolder="" count="0" memberValueDatatype="130" unbalanced="0"/>
    <cacheHierarchy uniqueName="[Range].[Is the basement finished?]" caption="Is the basement finished?" attribute="1" defaultMemberUniqueName="[Range].[Is the basement finished?].[All]" allUniqueName="[Range].[Is the basement finished?].[All]" dimensionUniqueName="[Range]" displayFolder="" count="0" memberValueDatatype="130" unbalanced="0"/>
    <cacheHierarchy uniqueName="[Range].[Extra  Notes]" caption="Extra  Notes" attribute="1" defaultMemberUniqueName="[Range].[Extra  Notes].[All]" allUniqueName="[Range].[Extra  Notes].[All]" dimensionUniqueName="[Range]" displayFolder="" count="0" memberValueDatatype="130" unbalanced="0"/>
    <cacheHierarchy uniqueName="[Range].[What else needs repairs?]" caption="What else needs repairs?" attribute="1" defaultMemberUniqueName="[Range].[What else needs repairs?].[All]" allUniqueName="[Range].[What else needs repairs?].[All]" dimensionUniqueName="[Range]" displayFolder="" count="0" memberValueDatatype="130" unbalanced="0"/>
    <cacheHierarchy uniqueName="[Range].[Has there been any other recent Upgrades?]" caption="Has there been any other recent Upgrades?" attribute="1" defaultMemberUniqueName="[Range].[Has there been any other recent Upgrades?].[All]" allUniqueName="[Range].[Has there been any other recent Upgrades?].[All]" dimensionUniqueName="[Range]" displayFolder="" count="0" memberValueDatatype="130" unbalanced="0"/>
    <cacheHierarchy uniqueName="[Range].[After Call Works]" caption="After Call Works" attribute="1" defaultMemberUniqueName="[Range].[After Call Works].[All]" allUniqueName="[Range].[After Call Works].[All]" dimensionUniqueName="[Range]" displayFolder="" count="0" memberValueDatatype="130" unbalanced="0"/>
    <cacheHierarchy uniqueName="[Range].[Who is the Owner/Decision Maker?]" caption="Who is the Owner/Decision Maker?" attribute="1" defaultMemberUniqueName="[Range].[Who is the Owner/Decision Maker?].[All]" allUniqueName="[Range].[Who is the Owner/Decision Maker?].[All]" dimensionUniqueName="[Range]" displayFolder="" count="0" memberValueDatatype="130" unbalanced="0"/>
    <cacheHierarchy uniqueName="[Range].[Why are you selling?]" caption="Why are you selling?" attribute="1" defaultMemberUniqueName="[Range].[Why are you selling?].[All]" allUniqueName="[Range].[Why are you selling?].[All]" dimensionUniqueName="[Range]" displayFolder="" count="0" memberValueDatatype="130" unbalanced="0"/>
    <cacheHierarchy uniqueName="[Range].[How long have you owned the property?]" caption="How long have you owned the property?" attribute="1" defaultMemberUniqueName="[Range].[How long have you owned the property?].[All]" allUniqueName="[Range].[How long have you owned the property?].[All]" dimensionUniqueName="[Range]" displayFolder="" count="0" memberValueDatatype="130" unbalanced="0"/>
    <cacheHierarchy uniqueName="[Range].[What is Your Asking Price? - amount]" caption="What is Your Asking Price? - amount" attribute="1" defaultMemberUniqueName="[Range].[What is Your Asking Price? - amount].[All]" allUniqueName="[Range].[What is Your Asking Price? - amount].[All]" dimensionUniqueName="[Range]" displayFolder="" count="0" memberValueDatatype="130" unbalanced="0"/>
    <cacheHierarchy uniqueName="[Range].[What is Your Asking Price? - currency]" caption="What is Your Asking Price? - currency" attribute="1" defaultMemberUniqueName="[Range].[What is Your Asking Price? - currency].[All]" allUniqueName="[Range].[What is Your Asking Price? - currency].[All]" dimensionUniqueName="[Range]" displayFolder="" count="0" memberValueDatatype="130" unbalanced="0"/>
    <cacheHierarchy uniqueName="[Range].[Price Range of the Property?]" caption="Price Range of the Property?" attribute="1" defaultMemberUniqueName="[Range].[Price Range of the Property?].[All]" allUniqueName="[Range].[Price Range of the Property?].[All]" dimensionUniqueName="[Range]" displayFolder="" count="0" memberValueDatatype="130" unbalanced="0"/>
    <cacheHierarchy uniqueName="[Range].[Is that a Negotiable Price?]" caption="Is that a Negotiable Price?" attribute="1" defaultMemberUniqueName="[Range].[Is that a Negotiable Price?].[All]" allUniqueName="[Range].[Is that a Negotiable Price?].[All]" dimensionUniqueName="[Range]" displayFolder="" count="0" memberValueDatatype="130" unbalanced="0"/>
    <cacheHierarchy uniqueName="[Range].[Lead Intake Calculator Price - amount]" caption="Lead Intake Calculator Price - amount" attribute="1" defaultMemberUniqueName="[Range].[Lead Intake Calculator Price - amount].[All]" allUniqueName="[Range].[Lead Intake Calculator Price - amount].[All]" dimensionUniqueName="[Range]" displayFolder="" count="0" memberValueDatatype="130" unbalanced="0"/>
    <cacheHierarchy uniqueName="[Range].[Lead Intake Calculator Price - currency]" caption="Lead Intake Calculator Price - currency" attribute="1" defaultMemberUniqueName="[Range].[Lead Intake Calculator Price - currency].[All]" allUniqueName="[Range].[Lead Intake Calculator Price - currency].[All]" dimensionUniqueName="[Range]" displayFolder="" count="0" memberValueDatatype="130" unbalanced="0"/>
    <cacheHierarchy uniqueName="[Range].[How did you come up with that value?]" caption="How did you come up with that value?" attribute="1" defaultMemberUniqueName="[Range].[How did you come up with that value?].[All]" allUniqueName="[Range].[How did you come up with that value?].[All]" dimensionUniqueName="[Range]" displayFolder="" count="0" memberValueDatatype="130" unbalanced="0"/>
    <cacheHierarchy uniqueName="[Range].[Mortgage Balance? - amount]" caption="Mortgage Balance? - amount" attribute="1" defaultMemberUniqueName="[Range].[Mortgage Balance? - amount].[All]" allUniqueName="[Range].[Mortgage Balance? - amount].[All]" dimensionUniqueName="[Range]" displayFolder="" count="0" memberValueDatatype="130" unbalanced="0"/>
    <cacheHierarchy uniqueName="[Range].[Mortgage Balance? - currency]" caption="Mortgage Balance? - currency" attribute="1" defaultMemberUniqueName="[Range].[Mortgage Balance? - currency].[All]" allUniqueName="[Range].[Mortgage Balance? - currency].[All]" dimensionUniqueName="[Range]" displayFolder="" count="0" memberValueDatatype="130" unbalanced="0"/>
    <cacheHierarchy uniqueName="[Range].[Mortgage Balance Percentage]" caption="Mortgage Balance Percentage" attribute="1" defaultMemberUniqueName="[Range].[Mortgage Balance Percentage].[All]" allUniqueName="[Range].[Mortgage Balance Percentage].[All]" dimensionUniqueName="[Range]" displayFolder="" count="0" memberValueDatatype="130" unbalanced="0"/>
    <cacheHierarchy uniqueName="[Range].[Do You Have any Outstanding Liens or Violations?]" caption="Do You Have any Outstanding Liens or Violations?" attribute="1" defaultMemberUniqueName="[Range].[Do You Have any Outstanding Liens or Violations?].[All]" allUniqueName="[Range].[Do You Have any Outstanding Liens or Violations?].[All]" dimensionUniqueName="[Range]" displayFolder="" count="0" memberValueDatatype="130" unbalanced="0"/>
    <cacheHierarchy uniqueName="[Range].[Are You Working with a Realtor?]" caption="Are You Working with a Realtor?" attribute="1" defaultMemberUniqueName="[Range].[Are You Working with a Realtor?].[All]" allUniqueName="[Range].[Are You Working with a Realtor?].[All]" dimensionUniqueName="[Range]" displayFolder="" count="0" memberValueDatatype="130" unbalanced="0"/>
    <cacheHierarchy uniqueName="[Range].[What is Your Timeline to Sell?]" caption="What is Your Timeline to Sell?" attribute="1" defaultMemberUniqueName="[Range].[What is Your Timeline to Sell?].[All]" allUniqueName="[Range].[What is Your Timeline to Sell?].[All]" dimensionUniqueName="[Range]" displayFolder="" count="0" memberValueDatatype="130" unbalanced="0"/>
    <cacheHierarchy uniqueName="[Range].[Repair Category]" caption="Repair Category" attribute="1" defaultMemberUniqueName="[Range].[Repair Category].[All]" allUniqueName="[Range].[Repair Category].[All]" dimensionUniqueName="[Range]" displayFolder="" count="0" memberValueDatatype="130" unbalanced="0"/>
    <cacheHierarchy uniqueName="[Range].[Occupancy]" caption="Occupancy" attribute="1" defaultMemberUniqueName="[Range].[Occupancy].[All]" allUniqueName="[Range].[Occupancy].[All]" dimensionUniqueName="[Range]" displayFolder="" count="0" memberValueDatatype="130" unbalanced="0"/>
    <cacheHierarchy uniqueName="[Range].[Do you Have any Referrals?]" caption="Do you Have any Referrals?" attribute="1" defaultMemberUniqueName="[Range].[Do you Have any Referrals?].[All]" allUniqueName="[Range].[Do you Have any Referrals?].[All]" dimensionUniqueName="[Range]" displayFolder="" count="0" memberValueDatatype="130" unbalanced="0"/>
    <cacheHierarchy uniqueName="[Range].[Motivation Count]" caption="Motivation Count" attribute="1" defaultMemberUniqueName="[Range].[Motivation Count].[All]" allUniqueName="[Range].[Motivation Count].[All]" dimensionUniqueName="[Range]" displayFolder="" count="0" memberValueDatatype="20" unbalanced="0"/>
    <cacheHierarchy uniqueName="[Range].[Stage History]" caption="Stage History" attribute="1" defaultMemberUniqueName="[Range].[Stage History].[All]" allUniqueName="[Range].[Stage History].[All]" dimensionUniqueName="[Range]" displayFolder="" count="0" memberValueDatatype="130" unbalanced="0"/>
    <cacheHierarchy uniqueName="[Range].[Stage Count]" caption="Stage Count" attribute="1" defaultMemberUniqueName="[Range].[Stage Count].[All]" allUniqueName="[Range].[Stage Count].[All]" dimensionUniqueName="[Range]" displayFolder="" count="0" memberValueDatatype="20" unbalanced="0"/>
    <cacheHierarchy uniqueName="[Range].[Rating: Motivation]" caption="Rating: Motivation" attribute="1" defaultMemberUniqueName="[Range].[Rating: Motivation].[All]" allUniqueName="[Range].[Rating: Motivation].[All]" dimensionUniqueName="[Range]" displayFolder="" count="0" memberValueDatatype="130" unbalanced="0"/>
    <cacheHierarchy uniqueName="[Range].[Rating: Location]" caption="Rating: Location" attribute="1" defaultMemberUniqueName="[Range].[Rating: Location].[All]" allUniqueName="[Range].[Rating: Location].[All]" dimensionUniqueName="[Range]" displayFolder="" count="0" memberValueDatatype="130" unbalanced="0"/>
    <cacheHierarchy uniqueName="[Range].[Rating: Property]" caption="Rating: Property" attribute="1" defaultMemberUniqueName="[Range].[Rating: Property].[All]" allUniqueName="[Range].[Rating: Property].[All]" dimensionUniqueName="[Range]" displayFolder="" count="0" memberValueDatatype="130" unbalanced="0"/>
    <cacheHierarchy uniqueName="[Range].[. 3]" caption=". 3" attribute="1" defaultMemberUniqueName="[Range].[. 3].[All]" allUniqueName="[Range].[. 3].[All]" dimensionUniqueName="[Range]" displayFolder="" count="0" memberValueDatatype="130" unbalanced="0"/>
    <cacheHierarchy uniqueName="[Range].[Nav Drips]" caption="Nav Drips" attribute="1" defaultMemberUniqueName="[Range].[Nav Drips].[All]" allUniqueName="[Range].[Nav Drips].[All]" dimensionUniqueName="[Range]" displayFolder="" count="0" memberValueDatatype="130" unbalanced="0"/>
    <cacheHierarchy uniqueName="[Range].[Drip Campaign]" caption="Drip Campaign" attribute="1" defaultMemberUniqueName="[Range].[Drip Campaign].[All]" allUniqueName="[Range].[Drip Campaign].[All]" dimensionUniqueName="[Range]" displayFolder="" count="0" memberValueDatatype="130" unbalanced="0"/>
    <cacheHierarchy uniqueName="[Range].[Sequence ID]" caption="Sequence ID" attribute="1" defaultMemberUniqueName="[Range].[Sequence ID].[All]" allUniqueName="[Range].[Sequence ID].[All]" dimensionUniqueName="[Range]" displayFolder="" count="0" memberValueDatatype="130" unbalanced="0"/>
    <cacheHierarchy uniqueName="[Range].[Sequence Start Date]" caption="Sequence Start Date" attribute="1" defaultMemberUniqueName="[Range].[Sequence Start Date].[All]" allUniqueName="[Range].[Sequence Start Date].[All]" dimensionUniqueName="[Range]" displayFolder="" count="0" memberValueDatatype="130" unbalanced="0"/>
    <cacheHierarchy uniqueName="[Range].[Sequence Run Date]" caption="Sequence Run Date" attribute="1" defaultMemberUniqueName="[Range].[Sequence Run Date].[All]" allUniqueName="[Range].[Sequence Run Date].[All]" dimensionUniqueName="[Range]" displayFolder="" count="0" memberValueDatatype="130" unbalanced="0"/>
    <cacheHierarchy uniqueName="[Range].[. 4]" caption=". 4" attribute="1" defaultMemberUniqueName="[Range].[. 4].[All]" allUniqueName="[Range].[. 4].[All]" dimensionUniqueName="[Range]" displayFolder="" count="0" memberValueDatatype="130" unbalanced="0"/>
    <cacheHierarchy uniqueName="[Range].[Nav Appointment]" caption="Nav Appointment" attribute="1" defaultMemberUniqueName="[Range].[Nav Appointment].[All]" allUniqueName="[Range].[Nav Appointment].[All]" dimensionUniqueName="[Range]" displayFolder="" count="0" memberValueDatatype="130" unbalanced="0"/>
    <cacheHierarchy uniqueName="[Range].[Appointments]" caption="Appointments" attribute="1" defaultMemberUniqueName="[Range].[Appointments].[All]" allUniqueName="[Range].[Appointments].[All]" dimensionUniqueName="[Range]" displayFolder="" count="0" memberValueDatatype="130" unbalanced="0"/>
    <cacheHierarchy uniqueName="[Range].[Date of Appointment - start]" caption="Date of Appointment - start" attribute="1" defaultMemberUniqueName="[Range].[Date of Appointment - start].[All]" allUniqueName="[Range].[Date of Appointment - start].[All]" dimensionUniqueName="[Range]" displayFolder="" count="0" memberValueDatatype="130" unbalanced="0"/>
    <cacheHierarchy uniqueName="[Range].[Date of Appointment - end]" caption="Date of Appointment - end" attribute="1" defaultMemberUniqueName="[Range].[Date of Appointment - end].[All]" allUniqueName="[Range].[Date of Appointment - end].[All]" dimensionUniqueName="[Range]" displayFolder="" count="0" memberValueDatatype="130" unbalanced="0"/>
    <cacheHierarchy uniqueName="[Range].[. 5]" caption=". 5" attribute="1" defaultMemberUniqueName="[Range].[. 5].[All]" allUniqueName="[Range].[. 5].[All]" dimensionUniqueName="[Range]" displayFolder="" count="0" memberValueDatatype="130" unbalanced="0"/>
    <cacheHierarchy uniqueName="[Range].[. 6]" caption=". 6" attribute="1" defaultMemberUniqueName="[Range].[. 6].[All]" allUniqueName="[Range].[. 6].[All]" dimensionUniqueName="[Range]" displayFolder="" count="0" memberValueDatatype="130" unbalanced="0"/>
    <cacheHierarchy uniqueName="[Range].[Nav Offers]" caption="Nav Offers" attribute="1" defaultMemberUniqueName="[Range].[Nav Offers].[All]" allUniqueName="[Range].[Nav Offers].[All]" dimensionUniqueName="[Range]" displayFolder="" count="0" memberValueDatatype="130" unbalanced="0"/>
    <cacheHierarchy uniqueName="[Range].[ARV - amount]" caption="ARV - amount" attribute="1" defaultMemberUniqueName="[Range].[ARV - amount].[All]" allUniqueName="[Range].[ARV - amount].[All]" dimensionUniqueName="[Range]" displayFolder="" count="0" memberValueDatatype="130" unbalanced="0"/>
    <cacheHierarchy uniqueName="[Range].[ARV - currency]" caption="ARV - currency" attribute="1" defaultMemberUniqueName="[Range].[ARV - currency].[All]" allUniqueName="[Range].[ARV - currency].[All]" dimensionUniqueName="[Range]" displayFolder="" count="0" memberValueDatatype="130" unbalanced="0"/>
    <cacheHierarchy uniqueName="[Range].[Living Area (Sq.Ft)]" caption="Living Area (Sq.Ft)" attribute="1" defaultMemberUniqueName="[Range].[Living Area (Sq.Ft)].[All]" allUniqueName="[Range].[Living Area (Sq.Ft)].[All]" dimensionUniqueName="[Range]" displayFolder="" count="0" memberValueDatatype="130" unbalanced="0"/>
    <cacheHierarchy uniqueName="[Range].[Comparables]" caption="Comparables" attribute="1" defaultMemberUniqueName="[Range].[Comparables].[All]" allUniqueName="[Range].[Comparables].[All]" dimensionUniqueName="[Range]" displayFolder="" count="0" memberValueDatatype="130" unbalanced="0"/>
    <cacheHierarchy uniqueName="[Range].[Repair Estimate - amount]" caption="Repair Estimate - amount" attribute="1" defaultMemberUniqueName="[Range].[Repair Estimate - amount].[All]" allUniqueName="[Range].[Repair Estimate - amount].[All]" dimensionUniqueName="[Range]" displayFolder="" count="0" memberValueDatatype="130" unbalanced="0"/>
    <cacheHierarchy uniqueName="[Range].[Repair Estimate - currency]" caption="Repair Estimate - currency" attribute="1" defaultMemberUniqueName="[Range].[Repair Estimate - currency].[All]" allUniqueName="[Range].[Repair Estimate - currency].[All]" dimensionUniqueName="[Range]" displayFolder="" count="0" memberValueDatatype="130" unbalanced="0"/>
    <cacheHierarchy uniqueName="[Range].[Suggested Buy Price]" caption="Suggested Buy Price" attribute="1" defaultMemberUniqueName="[Range].[Suggested Buy Price].[All]" allUniqueName="[Range].[Suggested Buy Price].[All]" dimensionUniqueName="[Range]" displayFolder="" count="0" memberValueDatatype="20" unbalanced="0"/>
    <cacheHierarchy uniqueName="[Range].[Transaction Type]" caption="Transaction Type" attribute="1" defaultMemberUniqueName="[Range].[Transaction Type].[All]" allUniqueName="[Range].[Transaction Type].[All]" dimensionUniqueName="[Range]" displayFolder="" count="0" memberValueDatatype="130" unbalanced="0"/>
    <cacheHierarchy uniqueName="[Range].[Max Allowable Offer]" caption="Max Allowable Offer" attribute="1" defaultMemberUniqueName="[Range].[Max Allowable Offer].[All]" allUniqueName="[Range].[Max Allowable Offer].[All]" dimensionUniqueName="[Range]" displayFolder="" count="0" memberValueDatatype="20" unbalanced="0"/>
    <cacheHierarchy uniqueName="[Range].[Max Allowable Offer (Manual) - amount]" caption="Max Allowable Offer (Manual) - amount" attribute="1" defaultMemberUniqueName="[Range].[Max Allowable Offer (Manual) - amount].[All]" allUniqueName="[Range].[Max Allowable Offer (Manual) - amount].[All]" dimensionUniqueName="[Range]" displayFolder="" count="0" memberValueDatatype="130" unbalanced="0"/>
    <cacheHierarchy uniqueName="[Range].[Max Allowable Offer (Manual) - currency]" caption="Max Allowable Offer (Manual) - currency" attribute="1" defaultMemberUniqueName="[Range].[Max Allowable Offer (Manual) - currency].[All]" allUniqueName="[Range].[Max Allowable Offer (Manual) - currency].[All]" dimensionUniqueName="[Range]" displayFolder="" count="0" memberValueDatatype="130" unbalanced="0"/>
    <cacheHierarchy uniqueName="[Range].[Starting Offer - amount]" caption="Starting Offer - amount" attribute="1" defaultMemberUniqueName="[Range].[Starting Offer - amount].[All]" allUniqueName="[Range].[Starting Offer - amount].[All]" dimensionUniqueName="[Range]" displayFolder="" count="0" memberValueDatatype="130" unbalanced="0"/>
    <cacheHierarchy uniqueName="[Range].[Starting Offer - currency]" caption="Starting Offer - currency" attribute="1" defaultMemberUniqueName="[Range].[Starting Offer - currency].[All]" allUniqueName="[Range].[Starting Offer - currency].[All]" dimensionUniqueName="[Range]" displayFolder="" count="0" memberValueDatatype="130" unbalanced="0"/>
    <cacheHierarchy uniqueName="[Range].[Amount Offered - amount]" caption="Amount Offered - amount" attribute="1" defaultMemberUniqueName="[Range].[Amount Offered - amount].[All]" allUniqueName="[Range].[Amount Offered - amount].[All]" dimensionUniqueName="[Range]" displayFolder="" count="0" memberValueDatatype="130" unbalanced="0"/>
    <cacheHierarchy uniqueName="[Range].[Amount Offered - currency]" caption="Amount Offered - currency" attribute="1" defaultMemberUniqueName="[Range].[Amount Offered - currency].[All]" allUniqueName="[Range].[Amount Offered - currency].[All]" dimensionUniqueName="[Range]" displayFolder="" count="0" memberValueDatatype="130" unbalanced="0"/>
    <cacheHierarchy uniqueName="[Range].[Offer Status]" caption="Offer Status" attribute="1" defaultMemberUniqueName="[Range].[Offer Status].[All]" allUniqueName="[Range].[Offer Status].[All]" dimensionUniqueName="[Range]" displayFolder="" count="0" memberValueDatatype="130" unbalanced="0"/>
    <cacheHierarchy uniqueName="[Range].[Date Offer was Made]" caption="Date Offer was Made" attribute="1" defaultMemberUniqueName="[Range].[Date Offer was Made].[All]" allUniqueName="[Range].[Date Offer was Made].[All]" dimensionUniqueName="[Range]" displayFolder="" count="0" memberValueDatatype="130" unbalanced="0"/>
    <cacheHierarchy uniqueName="[Range].[Projected Profit - amount]" caption="Projected Profit - amount" attribute="1" defaultMemberUniqueName="[Range].[Projected Profit - amount].[All]" allUniqueName="[Range].[Projected Profit - amount].[All]" dimensionUniqueName="[Range]" displayFolder="" count="0" memberValueDatatype="130" unbalanced="0"/>
    <cacheHierarchy uniqueName="[Range].[Projected Profit - currency]" caption="Projected Profit - currency" attribute="1" defaultMemberUniqueName="[Range].[Projected Profit - currency].[All]" allUniqueName="[Range].[Projected Profit - currency].[All]" dimensionUniqueName="[Range]" displayFolder="" count="0" memberValueDatatype="130" unbalanced="0"/>
    <cacheHierarchy uniqueName="[Range].[Estimated Date of Profit]" caption="Estimated Date of Profit" attribute="1" defaultMemberUniqueName="[Range].[Estimated Date of Profit].[All]" allUniqueName="[Range].[Estimated Date of Profit].[All]" dimensionUniqueName="[Range]" displayFolder="" count="0" memberValueDatatype="130" unbalanced="0"/>
    <cacheHierarchy uniqueName="[Range].[. 7]" caption=". 7" attribute="1" defaultMemberUniqueName="[Range].[. 7].[All]" allUniqueName="[Range].[. 7].[All]" dimensionUniqueName="[Range]" displayFolder="" count="0" memberValueDatatype="130" unbalanced="0"/>
    <cacheHierarchy uniqueName="[Range].[Nav Contract]" caption="Nav Contract" attribute="1" defaultMemberUniqueName="[Range].[Nav Contract].[All]" allUniqueName="[Range].[Nav Contract].[All]" dimensionUniqueName="[Range]" displayFolder="" count="0" memberValueDatatype="130" unbalanced="0"/>
    <cacheHierarchy uniqueName="[Range].[Template]" caption="Template" attribute="1" defaultMemberUniqueName="[Range].[Template].[All]" allUniqueName="[Range].[Template].[All]" dimensionUniqueName="[Range]" displayFolder="" count="0" memberValueDatatype="130" unbalanced="0"/>
    <cacheHierarchy uniqueName="[Range].[Contract Template Instructions]" caption="Contract Template Instructions" attribute="1" defaultMemberUniqueName="[Range].[Contract Template Instructions].[All]" allUniqueName="[Range].[Contract Template Instructions].[All]" dimensionUniqueName="[Range]" displayFolder="" count="0" memberValueDatatype="130" unbalanced="0"/>
    <cacheHierarchy uniqueName="[Range].[. 8]" caption=". 8" attribute="1" defaultMemberUniqueName="[Range].[. 8].[All]" allUniqueName="[Range].[. 8].[All]" dimensionUniqueName="[Range]" displayFolder="" count="0" memberValueDatatype="130" unbalanced="0"/>
    <cacheHierarchy uniqueName="[Range].[Seller Name]" caption="Seller Name" attribute="1" defaultMemberUniqueName="[Range].[Seller Name].[All]" allUniqueName="[Range].[Seller Name].[All]" dimensionUniqueName="[Range]" displayFolder="" count="0" memberValueDatatype="130" unbalanced="0"/>
    <cacheHierarchy uniqueName="[Range].[Seller Email - Work]" caption="Seller Email - Work" attribute="1" defaultMemberUniqueName="[Range].[Seller Email - Work].[All]" allUniqueName="[Range].[Seller Email - Work].[All]" dimensionUniqueName="[Range]" displayFolder="" count="0" memberValueDatatype="130" unbalanced="0"/>
    <cacheHierarchy uniqueName="[Range].[Seller Email - Home]" caption="Seller Email - Home" attribute="1" defaultMemberUniqueName="[Range].[Seller Email - Home].[All]" allUniqueName="[Range].[Seller Email - Home].[All]" dimensionUniqueName="[Range]" displayFolder="" count="0" memberValueDatatype="130" unbalanced="0"/>
    <cacheHierarchy uniqueName="[Range].[Seller Email - Other]" caption="Seller Email - Other" attribute="1" defaultMemberUniqueName="[Range].[Seller Email - Other].[All]" allUniqueName="[Range].[Seller Email - Other].[All]" dimensionUniqueName="[Range]" displayFolder="" count="0" memberValueDatatype="130" unbalanced="0"/>
    <cacheHierarchy uniqueName="[Range].[Seller Phone - Mobile]" caption="Seller Phone - Mobile" attribute="1" defaultMemberUniqueName="[Range].[Seller Phone - Mobile].[All]" allUniqueName="[Range].[Seller Phone - Mobile].[All]" dimensionUniqueName="[Range]" displayFolder="" count="0" memberValueDatatype="130" unbalanced="0"/>
    <cacheHierarchy uniqueName="[Range].[Seller Phone - Work]" caption="Seller Phone - Work" attribute="1" defaultMemberUniqueName="[Range].[Seller Phone - Work].[All]" allUniqueName="[Range].[Seller Phone - Work].[All]" dimensionUniqueName="[Range]" displayFolder="" count="0" memberValueDatatype="130" unbalanced="0"/>
    <cacheHierarchy uniqueName="[Range].[Seller Phone - Home]" caption="Seller Phone - Home" attribute="1" defaultMemberUniqueName="[Range].[Seller Phone - Home].[All]" allUniqueName="[Range].[Seller Phone - Home].[All]" dimensionUniqueName="[Range]" displayFolder="" count="0" memberValueDatatype="130" unbalanced="0"/>
    <cacheHierarchy uniqueName="[Range].[Seller Phone - Main]" caption="Seller Phone - Main" attribute="1" defaultMemberUniqueName="[Range].[Seller Phone - Main].[All]" allUniqueName="[Range].[Seller Phone - Main].[All]" dimensionUniqueName="[Range]" displayFolder="" count="0" memberValueDatatype="130" unbalanced="0"/>
    <cacheHierarchy uniqueName="[Range].[Seller Phone - Fax Work]" caption="Seller Phone - Fax Work" attribute="1" defaultMemberUniqueName="[Range].[Seller Phone - Fax Work].[All]" allUniqueName="[Range].[Seller Phone - Fax Work].[All]" dimensionUniqueName="[Range]" displayFolder="" count="0" memberValueDatatype="130" unbalanced="0"/>
    <cacheHierarchy uniqueName="[Range].[Seller Phone - Fax Private]" caption="Seller Phone - Fax Private" attribute="1" defaultMemberUniqueName="[Range].[Seller Phone - Fax Private].[All]" allUniqueName="[Range].[Seller Phone - Fax Private].[All]" dimensionUniqueName="[Range]" displayFolder="" count="0" memberValueDatatype="130" unbalanced="0"/>
    <cacheHierarchy uniqueName="[Range].[Seller Phone - Other]" caption="Seller Phone - Other" attribute="1" defaultMemberUniqueName="[Range].[Seller Phone - Other].[All]" allUniqueName="[Range].[Seller Phone - Other].[All]" dimensionUniqueName="[Range]" displayFolder="" count="0" memberValueDatatype="130" unbalanced="0"/>
    <cacheHierarchy uniqueName="[Range].[Seller Name 2]" caption="Seller Name 2" attribute="1" defaultMemberUniqueName="[Range].[Seller Name 2].[All]" allUniqueName="[Range].[Seller Name 2].[All]" dimensionUniqueName="[Range]" displayFolder="" count="0" memberValueDatatype="130" unbalanced="0"/>
    <cacheHierarchy uniqueName="[Range].[Seller Email 2 - Work]" caption="Seller Email 2 - Work" attribute="1" defaultMemberUniqueName="[Range].[Seller Email 2 - Work].[All]" allUniqueName="[Range].[Seller Email 2 - Work].[All]" dimensionUniqueName="[Range]" displayFolder="" count="0" memberValueDatatype="130" unbalanced="0"/>
    <cacheHierarchy uniqueName="[Range].[Seller Email 2 - Home]" caption="Seller Email 2 - Home" attribute="1" defaultMemberUniqueName="[Range].[Seller Email 2 - Home].[All]" allUniqueName="[Range].[Seller Email 2 - Home].[All]" dimensionUniqueName="[Range]" displayFolder="" count="0" memberValueDatatype="130" unbalanced="0"/>
    <cacheHierarchy uniqueName="[Range].[Seller Email 2 - Other]" caption="Seller Email 2 - Other" attribute="1" defaultMemberUniqueName="[Range].[Seller Email 2 - Other].[All]" allUniqueName="[Range].[Seller Email 2 - Other].[All]" dimensionUniqueName="[Range]" displayFolder="" count="0" memberValueDatatype="130" unbalanced="0"/>
    <cacheHierarchy uniqueName="[Range].[Seller Phone 2 - Mobile]" caption="Seller Phone 2 - Mobile" attribute="1" defaultMemberUniqueName="[Range].[Seller Phone 2 - Mobile].[All]" allUniqueName="[Range].[Seller Phone 2 - Mobile].[All]" dimensionUniqueName="[Range]" displayFolder="" count="0" memberValueDatatype="130" unbalanced="0"/>
    <cacheHierarchy uniqueName="[Range].[Seller Phone 2 - Work]" caption="Seller Phone 2 - Work" attribute="1" defaultMemberUniqueName="[Range].[Seller Phone 2 - Work].[All]" allUniqueName="[Range].[Seller Phone 2 - Work].[All]" dimensionUniqueName="[Range]" displayFolder="" count="0" memberValueDatatype="130" unbalanced="0"/>
    <cacheHierarchy uniqueName="[Range].[Seller Phone 2 - Home]" caption="Seller Phone 2 - Home" attribute="1" defaultMemberUniqueName="[Range].[Seller Phone 2 - Home].[All]" allUniqueName="[Range].[Seller Phone 2 - Home].[All]" dimensionUniqueName="[Range]" displayFolder="" count="0" memberValueDatatype="130" unbalanced="0"/>
    <cacheHierarchy uniqueName="[Range].[Seller Phone 2 - Main]" caption="Seller Phone 2 - Main" attribute="1" defaultMemberUniqueName="[Range].[Seller Phone 2 - Main].[All]" allUniqueName="[Range].[Seller Phone 2 - Main].[All]" dimensionUniqueName="[Range]" displayFolder="" count="0" memberValueDatatype="130" unbalanced="0"/>
    <cacheHierarchy uniqueName="[Range].[Seller Phone 2 - Fax Work]" caption="Seller Phone 2 - Fax Work" attribute="1" defaultMemberUniqueName="[Range].[Seller Phone 2 - Fax Work].[All]" allUniqueName="[Range].[Seller Phone 2 - Fax Work].[All]" dimensionUniqueName="[Range]" displayFolder="" count="0" memberValueDatatype="130" unbalanced="0"/>
    <cacheHierarchy uniqueName="[Range].[Seller Phone 2 - Fax Private]" caption="Seller Phone 2 - Fax Private" attribute="1" defaultMemberUniqueName="[Range].[Seller Phone 2 - Fax Private].[All]" allUniqueName="[Range].[Seller Phone 2 - Fax Private].[All]" dimensionUniqueName="[Range]" displayFolder="" count="0" memberValueDatatype="130" unbalanced="0"/>
    <cacheHierarchy uniqueName="[Range].[Seller Phone 2 - Other]" caption="Seller Phone 2 - Other" attribute="1" defaultMemberUniqueName="[Range].[Seller Phone 2 - Other].[All]" allUniqueName="[Range].[Seller Phone 2 - Other].[All]" dimensionUniqueName="[Range]" displayFolder="" count="0" memberValueDatatype="130" unbalanced="0"/>
    <cacheHierarchy uniqueName="[Range].[Seller Mailing Address]" caption="Seller Mailing Address" attribute="1" defaultMemberUniqueName="[Range].[Seller Mailing Address].[All]" allUniqueName="[Range].[Seller Mailing Address].[All]" dimensionUniqueName="[Range]" displayFolder="" count="0" memberValueDatatype="130" unbalanced="0"/>
    <cacheHierarchy uniqueName="[Range].[Buyer's Name]" caption="Buyer's Name" attribute="1" defaultMemberUniqueName="[Range].[Buyer's Name].[All]" allUniqueName="[Range].[Buyer's Nam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Tax ID]" caption="Tax ID" attribute="1" defaultMemberUniqueName="[Range].[Tax ID].[All]" allUniqueName="[Range].[Tax ID].[All]" dimensionUniqueName="[Range]" displayFolder="" count="0" memberValueDatatype="130" unbalanced="0"/>
    <cacheHierarchy uniqueName="[Range].[Legal Description]" caption="Legal Description" attribute="1" defaultMemberUniqueName="[Range].[Legal Description].[All]" allUniqueName="[Range].[Legal Description].[All]" dimensionUniqueName="[Range]" displayFolder="" count="0" memberValueDatatype="130" unbalanced="0"/>
    <cacheHierarchy uniqueName="[Range].[Offer - amount]" caption="Offer - amount" attribute="1" defaultMemberUniqueName="[Range].[Offer - amount].[All]" allUniqueName="[Range].[Offer - amount].[All]" dimensionUniqueName="[Range]" displayFolder="" count="0" memberValueDatatype="130" unbalanced="0"/>
    <cacheHierarchy uniqueName="[Range].[Offer - currency]" caption="Offer - currency" attribute="1" defaultMemberUniqueName="[Range].[Offer - currency].[All]" allUniqueName="[Range].[Offer - currency].[All]" dimensionUniqueName="[Range]" displayFolder="" count="0" memberValueDatatype="130" unbalanced="0"/>
    <cacheHierarchy uniqueName="[Range].[Purchase Price - amount]" caption="Purchase Price - amount" attribute="1" defaultMemberUniqueName="[Range].[Purchase Price - amount].[All]" allUniqueName="[Range].[Purchase Price - amount].[All]" dimensionUniqueName="[Range]" displayFolder="" count="0" memberValueDatatype="130" unbalanced="0"/>
    <cacheHierarchy uniqueName="[Range].[Purchase Price - currency]" caption="Purchase Price - currency" attribute="1" defaultMemberUniqueName="[Range].[Purchase Price - currency].[All]" allUniqueName="[Range].[Purchase Price - currency].[All]" dimensionUniqueName="[Range]" displayFolder="" count="0" memberValueDatatype="130" unbalanced="0"/>
    <cacheHierarchy uniqueName="[Range].[Earnest Money - amount]" caption="Earnest Money - amount" attribute="1" defaultMemberUniqueName="[Range].[Earnest Money - amount].[All]" allUniqueName="[Range].[Earnest Money - amount].[All]" dimensionUniqueName="[Range]" displayFolder="" count="0" memberValueDatatype="130" unbalanced="0"/>
    <cacheHierarchy uniqueName="[Range].[Earnest Money - currency]" caption="Earnest Money - currency" attribute="1" defaultMemberUniqueName="[Range].[Earnest Money - currency].[All]" allUniqueName="[Range].[Earnest Money - currency].[All]" dimensionUniqueName="[Range]" displayFolder="" count="0" memberValueDatatype="130" unbalanced="0"/>
    <cacheHierarchy uniqueName="[Range].[Closing Days from Today]" caption="Closing Days from Today" attribute="1" defaultMemberUniqueName="[Range].[Closing Days from Today].[All]" allUniqueName="[Range].[Closing Days from Today].[All]" dimensionUniqueName="[Range]" displayFolder="" count="0" memberValueDatatype="130" unbalanced="0"/>
    <cacheHierarchy uniqueName="[Range].[Option Period]" caption="Option Period" attribute="1" defaultMemberUniqueName="[Range].[Option Period].[All]" allUniqueName="[Range].[Option Period].[All]" dimensionUniqueName="[Range]" displayFolder="" count="0" memberValueDatatype="130" unbalanced="0"/>
    <cacheHierarchy uniqueName="[Range].[Effective Date]" caption="Effective Date" attribute="1" defaultMemberUniqueName="[Range].[Effective Date].[All]" allUniqueName="[Range].[Effective Date].[All]" dimensionUniqueName="[Range]" displayFolder="" count="0" memberValueDatatype="130" unbalanced="0"/>
    <cacheHierarchy uniqueName="[Range].[Closing Date]" caption="Closing Date" attribute="1" defaultMemberUniqueName="[Range].[Closing Date].[All]" allUniqueName="[Range].[Closing Date].[All]" dimensionUniqueName="[Range]" displayFolder="" count="0" memberValueDatatype="130" unbalanced="0"/>
    <cacheHierarchy uniqueName="[Range].[Title Company]" caption="Title Company" attribute="1" defaultMemberUniqueName="[Range].[Title Company].[All]" allUniqueName="[Range].[Title Company].[All]" dimensionUniqueName="[Range]" displayFolder="" count="0" memberValueDatatype="130" unbalanced="0"/>
    <cacheHierarchy uniqueName="[Range].[Escrow Officer]" caption="Escrow Officer" attribute="1" defaultMemberUniqueName="[Range].[Escrow Officer].[All]" allUniqueName="[Range].[Escrow Officer].[All]" dimensionUniqueName="[Range]" displayFolder="" count="0" memberValueDatatype="130" unbalanced="0"/>
    <cacheHierarchy uniqueName="[Range].[Escrow officer's Email]" caption="Escrow officer's Email" attribute="1" defaultMemberUniqueName="[Range].[Escrow officer's Email].[All]" allUniqueName="[Range].[Escrow officer's Email].[All]" dimensionUniqueName="[Range]" displayFolder="" count="0" memberValueDatatype="130" unbalanced="0"/>
    <cacheHierarchy uniqueName="[Range].[Title Company Phone Number]" caption="Title Company Phone Number" attribute="1" defaultMemberUniqueName="[Range].[Title Company Phone Number].[All]" allUniqueName="[Range].[Title Company Phone Number].[All]" dimensionUniqueName="[Range]" displayFolder="" count="0" memberValueDatatype="130" unbalanced="0"/>
    <cacheHierarchy uniqueName="[Range].[Escrow Officer's Phone Number]" caption="Escrow Officer's Phone Number" attribute="1" defaultMemberUniqueName="[Range].[Escrow Officer's Phone Number].[All]" allUniqueName="[Range].[Escrow Officer's Phone Number].[All]" dimensionUniqueName="[Range]" displayFolder="" count="0" memberValueDatatype="130" unbalanced="0"/>
    <cacheHierarchy uniqueName="[Range].[Special Provisions]" caption="Special Provisions" attribute="1" defaultMemberUniqueName="[Range].[Special Provisions].[All]" allUniqueName="[Range].[Special Provisions].[All]" dimensionUniqueName="[Range]" displayFolder="" count="0" memberValueDatatype="130" unbalanced="0"/>
    <cacheHierarchy uniqueName="[Range].[Action]" caption="Action" attribute="1" defaultMemberUniqueName="[Range].[Action].[All]" allUniqueName="[Range].[Action].[All]" dimensionUniqueName="[Range]" displayFolder="" count="0" memberValueDatatype="130" unbalanced="0"/>
    <cacheHierarchy uniqueName="[Range].[. 9]" caption=". 9" attribute="1" defaultMemberUniqueName="[Range].[. 9].[All]" allUniqueName="[Range].[. 9].[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thnicity]" caption="Ethnicity" attribute="1" defaultMemberUniqueName="[Range].[Ethnicity].[All]" allUniqueName="[Range].[Ethnicity].[All]" dimensionUniqueName="[Range]" displayFolder="" count="0" memberValueDatatype="130" unbalanced="0"/>
    <cacheHierarchy uniqueName="[Range].[Household Size]" caption="Household Size" attribute="1" defaultMemberUniqueName="[Range].[Household Size].[All]" allUniqueName="[Range].[Household Size].[All]" dimensionUniqueName="[Range]" displayFolder="" count="0" memberValueDatatype="130" unbalanced="0"/>
    <cacheHierarchy uniqueName="[Range].[Estimated Net Worth - amount]" caption="Estimated Net Worth - amount" attribute="1" defaultMemberUniqueName="[Range].[Estimated Net Worth - amount].[All]" allUniqueName="[Range].[Estimated Net Worth - amount].[All]" dimensionUniqueName="[Range]" displayFolder="" count="0" memberValueDatatype="130" unbalanced="0"/>
    <cacheHierarchy uniqueName="[Range].[Estimated Net Worth - currency]" caption="Estimated Net Worth - currency" attribute="1" defaultMemberUniqueName="[Range].[Estimated Net Worth - currency].[All]" allUniqueName="[Range].[Estimated Net Worth - currency].[All]" dimensionUniqueName="[Range]" displayFolder="" count="0" memberValueDatatype="130" unbalanced="0"/>
    <cacheHierarchy uniqueName="[Range].[Estimated Income - amount]" caption="Estimated Income - amount" attribute="1" defaultMemberUniqueName="[Range].[Estimated Income - amount].[All]" allUniqueName="[Range].[Estimated Income - amount].[All]" dimensionUniqueName="[Range]" displayFolder="" count="0" memberValueDatatype="130" unbalanced="0"/>
    <cacheHierarchy uniqueName="[Range].[Estimated Income - currency]" caption="Estimated Income - currency" attribute="1" defaultMemberUniqueName="[Range].[Estimated Income - currency].[All]" allUniqueName="[Range].[Estimated Income - currenc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Deceased]" caption="Deceased" attribute="1" defaultMemberUniqueName="[Range].[Deceased].[All]" allUniqueName="[Range].[Deceased].[All]" dimensionUniqueName="[Range]" displayFolder="" count="0" memberValueDatatype="130" unbalanced="0"/>
    <cacheHierarchy uniqueName="[Range].[Education]" caption="Education" attribute="1" defaultMemberUniqueName="[Range].[Education].[All]" allUniqueName="[Range].[Education].[All]" dimensionUniqueName="[Range]" displayFolder="" count="0" memberValueDatatype="130" unbalanced="0"/>
    <cacheHierarchy uniqueName="[Range].[How Did You Hear About Us?]" caption="How Did You Hear About Us?" attribute="1" defaultMemberUniqueName="[Range].[How Did You Hear About Us?].[All]" allUniqueName="[Range].[How Did You Hear About Us?].[All]" dimensionUniqueName="[Range]" displayFolder="" count="0" memberValueDatatype="130" unbalanced="0"/>
    <cacheHierarchy uniqueName="[Range].[Tracking Number]" caption="Tracking Number" attribute="1" defaultMemberUniqueName="[Range].[Tracking Number].[All]" allUniqueName="[Range].[Tracking Number].[All]" dimensionUniqueName="[Range]" displayFolder="" count="0" memberValueDatatype="130" unbalanced="0"/>
    <cacheHierarchy uniqueName="[Range].[Nav End]" caption="Nav End" attribute="1" defaultMemberUniqueName="[Range].[Nav End].[All]" allUniqueName="[Range].[Nav End].[All]" dimensionUniqueName="[Range]" displayFolder="" count="0" memberValueDatatype="130" unbalanced="0"/>
    <cacheHierarchy uniqueName="[Range].[Send Email]" caption="Send Email" attribute="1" defaultMemberUniqueName="[Range].[Send Email].[All]" allUniqueName="[Range].[Send Email].[All]" dimensionUniqueName="[Range]" displayFolder="" count="0" memberValueDatatype="130" unbalanced="0"/>
    <cacheHierarchy uniqueName="[Range].[Link_to_seller]" caption="Link_to_seller" attribute="1" defaultMemberUniqueName="[Range].[Link_to_seller].[All]" allUniqueName="[Range].[Link_to_seller].[All]" dimensionUniqueName="[Range]" displayFolder="" count="0" memberValueDatatype="130" unbalanced="0"/>
    <cacheHierarchy uniqueName="[Range].[Channel Type]" caption="Channel Type" attribute="1" defaultMemberUniqueName="[Range].[Channel Type].[All]" allUniqueName="[Range].[Channel Type].[All]" dimensionUniqueName="[Range]" displayFolder="" count="0" memberValueDatatype="130" unbalanced="0"/>
    <cacheHierarchy uniqueName="[Range].[Closing File]" caption="Closing File" attribute="1" defaultMemberUniqueName="[Range].[Closing File].[All]" allUniqueName="[Range].[Closing File].[All]" dimensionUniqueName="[Range]" displayFolder="" count="0" memberValueDatatype="130" unbalanced="0"/>
    <cacheHierarchy uniqueName="[Range].[Google Street View]" caption="Google Street View" attribute="1" defaultMemberUniqueName="[Range].[Google Street View].[All]" allUniqueName="[Range].[Google Street View].[All]" dimensionUniqueName="[Range]" displayFolder="" count="0" memberValueDatatype="130" unbalanced="0"/>
    <cacheHierarchy uniqueName="[Range].[Campaign 2]" caption="Campaign 2" attribute="1" defaultMemberUniqueName="[Range].[Campaign 2].[All]" allUniqueName="[Range].[Campaign 2].[All]" dimensionUniqueName="[Range]" displayFolder="" count="0" memberValueDatatype="130" unbalanced="0"/>
    <cacheHierarchy uniqueName="[Range].[Lead Resp from Referrals]" caption="Lead Resp from Referrals" attribute="1" defaultMemberUniqueName="[Range].[Lead Resp from Referrals].[All]" allUniqueName="[Range].[Lead Resp from Referrals].[All]" dimensionUniqueName="[Range]" displayFolder="" count="0" memberValueDatatype="130" unbalanced="0"/>
    <cacheHierarchy uniqueName="[Range].[Seller Phone - for export - Mobile]" caption="Seller Phone - for export - Mobile" attribute="1" defaultMemberUniqueName="[Range].[Seller Phone - for export - Mobile].[All]" allUniqueName="[Range].[Seller Phone - for export - Mobile].[All]" dimensionUniqueName="[Range]" displayFolder="" count="0" memberValueDatatype="130" unbalanced="0"/>
    <cacheHierarchy uniqueName="[Range].[Seller Phone - for export - Work]" caption="Seller Phone - for export - Work" attribute="1" defaultMemberUniqueName="[Range].[Seller Phone - for export - Work].[All]" allUniqueName="[Range].[Seller Phone - for export - Work].[All]" dimensionUniqueName="[Range]" displayFolder="" count="0" memberValueDatatype="130" unbalanced="0"/>
    <cacheHierarchy uniqueName="[Range].[Seller Phone - for export - Home]" caption="Seller Phone - for export - Home" attribute="1" defaultMemberUniqueName="[Range].[Seller Phone - for export - Home].[All]" allUniqueName="[Range].[Seller Phone - for export - Home].[All]" dimensionUniqueName="[Range]" displayFolder="" count="0" memberValueDatatype="130" unbalanced="0"/>
    <cacheHierarchy uniqueName="[Range].[Seller Phone - for export - Main]" caption="Seller Phone - for export - Main" attribute="1" defaultMemberUniqueName="[Range].[Seller Phone - for export - Main].[All]" allUniqueName="[Range].[Seller Phone - for export - Main].[All]" dimensionUniqueName="[Range]" displayFolder="" count="0" memberValueDatatype="130" unbalanced="0"/>
    <cacheHierarchy uniqueName="[Range].[Seller Phone - for export - Fax Work]" caption="Seller Phone - for export - Fax Work" attribute="1" defaultMemberUniqueName="[Range].[Seller Phone - for export - Fax Work].[All]" allUniqueName="[Range].[Seller Phone - for export - Fax Work].[All]" dimensionUniqueName="[Range]" displayFolder="" count="0" memberValueDatatype="130" unbalanced="0"/>
    <cacheHierarchy uniqueName="[Range].[Seller Phone - for export - Fax Private]" caption="Seller Phone - for export - Fax Private" attribute="1" defaultMemberUniqueName="[Range].[Seller Phone - for export - Fax Private].[All]" allUniqueName="[Range].[Seller Phone - for export - Fax Private].[All]" dimensionUniqueName="[Range]" displayFolder="" count="0" memberValueDatatype="130" unbalanced="0"/>
    <cacheHierarchy uniqueName="[Range].[Seller Phone - for export - Other]" caption="Seller Phone - for export - Other" attribute="1" defaultMemberUniqueName="[Range].[Seller Phone - for export - Other].[All]" allUniqueName="[Range].[Seller Phone - for export - Other].[All]" dimensionUniqueName="[Range]" displayFolder="" count="0" memberValueDatatype="130" unbalanced="0"/>
    <cacheHierarchy uniqueName="[Range].[Seller Email - for export - Work]" caption="Seller Email - for export - Work" attribute="1" defaultMemberUniqueName="[Range].[Seller Email - for export - Work].[All]" allUniqueName="[Range].[Seller Email - for export - Work].[All]" dimensionUniqueName="[Range]" displayFolder="" count="0" memberValueDatatype="130" unbalanced="0"/>
    <cacheHierarchy uniqueName="[Range].[Seller Email - for export - Other]" caption="Seller Email - for export - Other" attribute="1" defaultMemberUniqueName="[Range].[Seller Email - for export - Other].[All]" allUniqueName="[Range].[Seller Email - for export - Other].[All]" dimensionUniqueName="[Range]" displayFolder="" count="0" memberValueDatatype="130" unbalanced="0"/>
    <cacheHierarchy uniqueName="[Range].[updated phone]" caption="updated phone" attribute="1" defaultMemberUniqueName="[Range].[updated phone].[All]" allUniqueName="[Range].[updated phone].[All]" dimensionUniqueName="[Range]" displayFolder="" count="0" memberValueDatatype="130" unbalanced="0"/>
    <cacheHierarchy uniqueName="[Range].[has Next Follow-Up]" caption="has Next Follow-Up" attribute="1" defaultMemberUniqueName="[Range].[has Next Follow-Up].[All]" allUniqueName="[Range].[has Next Follow-Up].[All]" dimensionUniqueName="[Range]" displayFolder="" count="0" memberValueDatatype="20" unbalanced="0"/>
    <cacheHierarchy uniqueName="[Range].[has Last Contact Made]" caption="has Last Contact Made" attribute="1" defaultMemberUniqueName="[Range].[has Last Contact Made].[All]" allUniqueName="[Range].[has Last Contact Made].[All]" dimensionUniqueName="[Range]" displayFolder="" count="0" memberValueDatatype="20" unbalanced="0"/>
    <cacheHierarchy uniqueName="[Range].[Pictures]" caption="Pictures" attribute="1" defaultMemberUniqueName="[Range].[Pictures].[All]" allUniqueName="[Range].[Pictures].[All]" dimensionUniqueName="[Range]" displayFolder="" count="0" memberValueDatatype="130" unbalanced="0"/>
    <cacheHierarchy uniqueName="[Range].[Tags]" caption="Tags" attribute="1" defaultMemberUniqueName="[Range].[Tags].[All]" allUniqueName="[Range].[Tags].[All]" dimensionUniqueName="[Range]" displayFolder="" count="0" memberValueDatatype="130" unbalanced="0"/>
    <cacheHierarchy uniqueName="[Range 1].[Unique ID]" caption="Unique ID" attribute="1" defaultMemberUniqueName="[Range 1].[Unique ID].[All]" allUniqueName="[Range 1].[Unique ID].[All]" dimensionUniqueName="[Range 1]" displayFolder="" count="0" memberValueDatatype="130" unbalanced="0"/>
    <cacheHierarchy uniqueName="[Range 1].[Created on]" caption="Created on" attribute="1" time="1" defaultMemberUniqueName="[Range 1].[Created on].[All]" allUniqueName="[Range 1].[Created on].[All]" dimensionUniqueName="[Range 1]" displayFolder="" count="0" memberValueDatatype="7" unbalanced="0"/>
    <cacheHierarchy uniqueName="[Range 1].[Created by]" caption="Created by" attribute="1" defaultMemberUniqueName="[Range 1].[Created by].[All]" allUniqueName="[Range 1].[Created by].[All]" dimensionUniqueName="[Range 1]" displayFolder="" count="0" memberValueDatatype="130" unbalanced="0"/>
    <cacheHierarchy uniqueName="[Range 1].[Contacts]" caption="Contacts" attribute="1" defaultMemberUniqueName="[Range 1].[Contacts].[All]" allUniqueName="[Range 1].[Contacts].[All]" dimensionUniqueName="[Range 1]" displayFolder="" count="0" memberValueDatatype="130" unbalanced="0"/>
    <cacheHierarchy uniqueName="[Range 1].[Address - Address]" caption="Address - Address" attribute="1" defaultMemberUniqueName="[Range 1].[Address - Address].[All]" allUniqueName="[Range 1].[Address - Address].[All]" dimensionUniqueName="[Range 1]" displayFolder="" count="0" memberValueDatatype="130" unbalanced="0"/>
    <cacheHierarchy uniqueName="[Range 1].[Address - Postal Code]" caption="Address - Postal Code" attribute="1" defaultMemberUniqueName="[Range 1].[Address - Postal Code].[All]" allUniqueName="[Range 1].[Address - Postal Code].[All]" dimensionUniqueName="[Range 1]" displayFolder="" count="0" memberValueDatatype="130" unbalanced="0"/>
    <cacheHierarchy uniqueName="[Range 1].[Address - City]" caption="Address - City" attribute="1" defaultMemberUniqueName="[Range 1].[Address - City].[All]" allUniqueName="[Range 1].[Address - City].[All]" dimensionUniqueName="[Range 1]" displayFolder="" count="0" memberValueDatatype="130" unbalanced="0"/>
    <cacheHierarchy uniqueName="[Range 1].[Address - State]" caption="Address - State" attribute="1" defaultMemberUniqueName="[Range 1].[Address - State].[All]" allUniqueName="[Range 1].[Address - State].[All]" dimensionUniqueName="[Range 1]" displayFolder="" count="0" memberValueDatatype="130" unbalanced="0"/>
    <cacheHierarchy uniqueName="[Range 1].[Address - Country]" caption="Address - Country" attribute="1" defaultMemberUniqueName="[Range 1].[Address - Country].[All]" allUniqueName="[Range 1].[Address - Country].[All]" dimensionUniqueName="[Range 1]" displayFolder="" count="0" memberValueDatatype="130" unbalanced="0"/>
    <cacheHierarchy uniqueName="[Range 1].[&gt;&gt;]" caption="&gt;&gt;" attribute="1" defaultMemberUniqueName="[Range 1].[&gt;&gt;].[All]" allUniqueName="[Range 1].[&gt;&gt;].[All]" dimensionUniqueName="[Range 1]" displayFolder="" count="0" memberValueDatatype="130" unbalanced="0"/>
    <cacheHierarchy uniqueName="[Range 1].[Call Counter]" caption="Call Counter" attribute="1" defaultMemberUniqueName="[Range 1].[Call Counter].[All]" allUniqueName="[Range 1].[Call Counter].[All]" dimensionUniqueName="[Range 1]" displayFolder="" count="0" memberValueDatatype="20" unbalanced="0"/>
    <cacheHierarchy uniqueName="[Range 1].[SMS Counter]" caption="SMS Counter" attribute="1" defaultMemberUniqueName="[Range 1].[SMS Counter].[All]" allUniqueName="[Range 1].[SMS Counter].[All]" dimensionUniqueName="[Range 1]" displayFolder="" count="0" memberValueDatatype="20" unbalanced="0"/>
    <cacheHierarchy uniqueName="[Range 1].[Spanish Lead]" caption="Spanish Lead" attribute="1" defaultMemberUniqueName="[Range 1].[Spanish Lead].[All]" allUniqueName="[Range 1].[Spanish Lead].[All]" dimensionUniqueName="[Range 1]" displayFolder="" count="0" memberValueDatatype="130" unbalanced="0"/>
    <cacheHierarchy uniqueName="[Range 1].[Motivation]" caption="Motivation" attribute="1" defaultMemberUniqueName="[Range 1].[Motivation].[All]" allUniqueName="[Range 1].[Motivation].[All]" dimensionUniqueName="[Range 1]" displayFolder="" count="0" memberValueDatatype="130" unbalanced="0"/>
    <cacheHierarchy uniqueName="[Range 1].[Stage]" caption="Stage" attribute="1" defaultMemberUniqueName="[Range 1].[Stage].[All]" allUniqueName="[Range 1].[Stage].[All]" dimensionUniqueName="[Range 1]" displayFolder="" count="0" memberValueDatatype="130" unbalanced="0"/>
    <cacheHierarchy uniqueName="[Range 1].[Lead Came In Date]" caption="Lead Came In Date" attribute="1" time="1" defaultMemberUniqueName="[Range 1].[Lead Came In Date].[All]" allUniqueName="[Range 1].[Lead Came In Date].[All]" dimensionUniqueName="[Range 1]" displayFolder="" count="0" memberValueDatatype="7" unbalanced="0"/>
    <cacheHierarchy uniqueName="[Range 1].[Agent Rep]" caption="Agent Rep" attribute="1" defaultMemberUniqueName="[Range 1].[Agent Rep].[All]" allUniqueName="[Range 1].[Agent Rep].[All]" dimensionUniqueName="[Range 1]" displayFolder="" count="0" memberValueDatatype="130" unbalanced="0"/>
    <cacheHierarchy uniqueName="[Range 1].[Lead Intake Rep - name]" caption="Lead Intake Rep - name" attribute="1" defaultMemberUniqueName="[Range 1].[Lead Intake Rep - name].[All]" allUniqueName="[Range 1].[Lead Intake Rep - name].[All]" dimensionUniqueName="[Range 1]" displayFolder="" count="0" memberValueDatatype="130" unbalanced="0"/>
    <cacheHierarchy uniqueName="[Range 1].[Lead Intake Rep - mail]" caption="Lead Intake Rep - mail" attribute="1" defaultMemberUniqueName="[Range 1].[Lead Intake Rep - mail].[All]" allUniqueName="[Range 1].[Lead Intake Rep - mail].[All]" dimensionUniqueName="[Range 1]" displayFolder="" count="0" memberValueDatatype="130" unbalanced="0"/>
    <cacheHierarchy uniqueName="[Range 1].[Acquisition Rep - name]" caption="Acquisition Rep - name" attribute="1" defaultMemberUniqueName="[Range 1].[Acquisition Rep - name].[All]" allUniqueName="[Range 1].[Acquisition Rep - name].[All]" dimensionUniqueName="[Range 1]" displayFolder="" count="0" memberValueDatatype="130" unbalanced="0"/>
    <cacheHierarchy uniqueName="[Range 1].[Acquisition Rep - phone]" caption="Acquisition Rep - phone" attribute="1" defaultMemberUniqueName="[Range 1].[Acquisition Rep - phone].[All]" allUniqueName="[Range 1].[Acquisition Rep - phone].[All]" dimensionUniqueName="[Range 1]" displayFolder="" count="0" memberValueDatatype="130" unbalanced="0"/>
    <cacheHierarchy uniqueName="[Range 1].[Acquisition Rep - mail]" caption="Acquisition Rep - mail" attribute="1" defaultMemberUniqueName="[Range 1].[Acquisition Rep - mail].[All]" allUniqueName="[Range 1].[Acquisition Rep - mail].[All]" dimensionUniqueName="[Range 1]" displayFolder="" count="0" memberValueDatatype="130" unbalanced="0"/>
    <cacheHierarchy uniqueName="[Range 1].[Last Contact Made]" caption="Last Contact Made" attribute="1" time="1" defaultMemberUniqueName="[Range 1].[Last Contact Made].[All]" allUniqueName="[Range 1].[Last Contact Made].[All]" dimensionUniqueName="[Range 1]" displayFolder="" count="0" memberValueDatatype="7" unbalanced="0"/>
    <cacheHierarchy uniqueName="[Range 1].[Next Follow-up]" caption="Next Follow-up" attribute="1" time="1" defaultMemberUniqueName="[Range 1].[Next Follow-up].[All]" allUniqueName="[Range 1].[Next Follow-up].[All]" dimensionUniqueName="[Range 1]" displayFolder="" count="0" memberValueDatatype="7" unbalanced="0"/>
    <cacheHierarchy uniqueName="[Range 1].[Campaign]" caption="Campaign" attribute="1" defaultMemberUniqueName="[Range 1].[Campaign].[All]" allUniqueName="[Range 1].[Campaign].[All]" dimensionUniqueName="[Range 1]" displayFolder="" count="0" memberValueDatatype="130" unbalanced="0"/>
    <cacheHierarchy uniqueName="[Range 1].[List Source]" caption="List Source" attribute="1" defaultMemberUniqueName="[Range 1].[List Source].[All]" allUniqueName="[Range 1].[List Source].[All]" dimensionUniqueName="[Range 1]" displayFolder="" count="0" memberValueDatatype="130" unbalanced="0"/>
    <cacheHierarchy uniqueName="[Range 1].[Tasks]" caption="Tasks" attribute="1" defaultMemberUniqueName="[Range 1].[Tasks].[All]" allUniqueName="[Range 1].[Tasks].[All]" dimensionUniqueName="[Range 1]" displayFolder="" count="0" memberValueDatatype="20" unbalanced="0"/>
    <cacheHierarchy uniqueName="[Range 1].[Open Tasks]" caption="Open Tasks" attribute="1" defaultMemberUniqueName="[Range 1].[Open Tasks].[All]" allUniqueName="[Range 1].[Open Tasks].[All]" dimensionUniqueName="[Range 1]" displayFolder="" count="0" memberValueDatatype="130" unbalanced="0"/>
    <cacheHierarchy uniqueName="[Range 1].[Unopened Communication]" caption="Unopened Communication" attribute="1" defaultMemberUniqueName="[Range 1].[Unopened Communication].[All]" allUniqueName="[Range 1].[Unopened Communication].[All]" dimensionUniqueName="[Range 1]" displayFolder="" count="0" memberValueDatatype="130" unbalanced="0"/>
    <cacheHierarchy uniqueName="[Range 1].[Call Center Notes]" caption="Call Center Notes" attribute="1" defaultMemberUniqueName="[Range 1].[Call Center Notes].[All]" allUniqueName="[Range 1].[Call Center Notes].[All]" dimensionUniqueName="[Range 1]" displayFolder="" count="0" memberValueDatatype="130" unbalanced="0"/>
    <cacheHierarchy uniqueName="[Range 1].[Lead Manager Notes]" caption="Lead Manager Notes" attribute="1" defaultMemberUniqueName="[Range 1].[Lead Manager Notes].[All]" allUniqueName="[Range 1].[Lead Manager Notes].[All]" dimensionUniqueName="[Range 1]" displayFolder="" count="0" memberValueDatatype="130" unbalanced="0"/>
    <cacheHierarchy uniqueName="[Range 1].[ARV Notes]" caption="ARV Notes" attribute="1" defaultMemberUniqueName="[Range 1].[ARV Notes].[All]" allUniqueName="[Range 1].[ARV Notes].[All]" dimensionUniqueName="[Range 1]" displayFolder="" count="0" memberValueDatatype="130" unbalanced="0"/>
    <cacheHierarchy uniqueName="[Range 1].[Additional Notes]" caption="Additional Notes" attribute="1" defaultMemberUniqueName="[Range 1].[Additional Notes].[All]" allUniqueName="[Range 1].[Additional Notes].[All]" dimensionUniqueName="[Range 1]" displayFolder="" count="0" memberValueDatatype="130" unbalanced="0"/>
    <cacheHierarchy uniqueName="[Range 1].[Acquisition Notes]" caption="Acquisition Notes" attribute="1" defaultMemberUniqueName="[Range 1].[Acquisition Notes].[All]" allUniqueName="[Range 1].[Acquisition Notes].[All]" dimensionUniqueName="[Range 1]" displayFolder="" count="0" memberValueDatatype="130" unbalanced="0"/>
    <cacheHierarchy uniqueName="[Range 1].[Offer Notes]" caption="Offer Notes" attribute="1" defaultMemberUniqueName="[Range 1].[Offer Notes].[All]" allUniqueName="[Range 1].[Offer Notes].[All]" dimensionUniqueName="[Range 1]" displayFolder="" count="0" memberValueDatatype="130" unbalanced="0"/>
    <cacheHierarchy uniqueName="[Range 1].[.]" caption="." attribute="1" defaultMemberUniqueName="[Range 1].[.].[All]" allUniqueName="[Range 1].[.].[All]" dimensionUniqueName="[Range 1]" displayFolder="" count="0" memberValueDatatype="130" unbalanced="0"/>
    <cacheHierarchy uniqueName="[Range 1].[Nav Top Seller]" caption="Nav Top Seller" attribute="1" defaultMemberUniqueName="[Range 1].[Nav Top Seller].[All]" allUniqueName="[Range 1].[Nav Top Seller].[All]" dimensionUniqueName="[Range 1]" displayFolder="" count="0" memberValueDatatype="130" unbalanced="0"/>
    <cacheHierarchy uniqueName="[Range 1].[Voice Communications]" caption="Voice Communications" attribute="1" defaultMemberUniqueName="[Range 1].[Voice Communications].[All]" allUniqueName="[Range 1].[Voice Communications].[All]" dimensionUniqueName="[Range 1]" displayFolder="" count="0" memberValueDatatype="130" unbalanced="0"/>
    <cacheHierarchy uniqueName="[Range 1].[Email Communications]" caption="Email Communications" attribute="1" defaultMemberUniqueName="[Range 1].[Email Communications].[All]" allUniqueName="[Range 1].[Email Communications].[All]" dimensionUniqueName="[Range 1]" displayFolder="" count="0" memberValueDatatype="130" unbalanced="0"/>
    <cacheHierarchy uniqueName="[Range 1].[REAL SMS Communications]" caption="REAL SMS Communications" attribute="1" defaultMemberUniqueName="[Range 1].[REAL SMS Communications].[All]" allUniqueName="[Range 1].[REAL SMS Communications].[All]" dimensionUniqueName="[Range 1]" displayFolder="" count="0" memberValueDatatype="130" unbalanced="0"/>
    <cacheHierarchy uniqueName="[Range 1].[SMS Communications]" caption="SMS Communications" attribute="1" defaultMemberUniqueName="[Range 1].[SMS Communications].[All]" allUniqueName="[Range 1].[SMS Communications].[All]" dimensionUniqueName="[Range 1]" displayFolder="" count="0" memberValueDatatype="130" unbalanced="0"/>
    <cacheHierarchy uniqueName="[Range 1].[. 2]" caption=". 2" attribute="1" defaultMemberUniqueName="[Range 1].[. 2].[All]" allUniqueName="[Range 1].[. 2].[All]" dimensionUniqueName="[Range 1]" displayFolder="" count="0" memberValueDatatype="130" unbalanced="0"/>
    <cacheHierarchy uniqueName="[Range 1].[Nav Questionnaire]" caption="Nav Questionnaire" attribute="1" defaultMemberUniqueName="[Range 1].[Nav Questionnaire].[All]" allUniqueName="[Range 1].[Nav Questionnaire].[All]" dimensionUniqueName="[Range 1]" displayFolder="" count="0" memberValueDatatype="130" unbalanced="0"/>
    <cacheHierarchy uniqueName="[Range 1].[What type of property is it?]" caption="What type of property is it?" attribute="1" defaultMemberUniqueName="[Range 1].[What type of property is it?].[All]" allUniqueName="[Range 1].[What type of property is it?].[All]" dimensionUniqueName="[Range 1]" displayFolder="" count="0" memberValueDatatype="130" unbalanced="0"/>
    <cacheHierarchy uniqueName="[Range 1].[Occupancy Status]" caption="Occupancy Status" attribute="1" defaultMemberUniqueName="[Range 1].[Occupancy Status].[All]" allUniqueName="[Range 1].[Occupancy Status].[All]" dimensionUniqueName="[Range 1]" displayFolder="" count="0" memberValueDatatype="130" unbalanced="0"/>
    <cacheHierarchy uniqueName="[Range 1].[What is the Rental Income (If Rented)? - amount]" caption="What is the Rental Income (If Rented)? - amount" attribute="1" defaultMemberUniqueName="[Range 1].[What is the Rental Income (If Rented)? - amount].[All]" allUniqueName="[Range 1].[What is the Rental Income (If Rented)? - amount].[All]" dimensionUniqueName="[Range 1]" displayFolder="" count="0" memberValueDatatype="130" unbalanced="0"/>
    <cacheHierarchy uniqueName="[Range 1].[What is the Rental Income (If Rented)? - currency]" caption="What is the Rental Income (If Rented)? - currency" attribute="1" defaultMemberUniqueName="[Range 1].[What is the Rental Income (If Rented)? - currency].[All]" allUniqueName="[Range 1].[What is the Rental Income (If Rented)? - currency].[All]" dimensionUniqueName="[Range 1]" displayFolder="" count="0" memberValueDatatype="130" unbalanced="0"/>
    <cacheHierarchy uniqueName="[Range 1].[Do you have an HOA?]" caption="Do you have an HOA?" attribute="1" defaultMemberUniqueName="[Range 1].[Do you have an HOA?].[All]" allUniqueName="[Range 1].[Do you have an HOA?].[All]" dimensionUniqueName="[Range 1]" displayFolder="" count="0" memberValueDatatype="130" unbalanced="0"/>
    <cacheHierarchy uniqueName="[Range 1].[Monthly HOA Fee? - amount]" caption="Monthly HOA Fee? - amount" attribute="1" defaultMemberUniqueName="[Range 1].[Monthly HOA Fee? - amount].[All]" allUniqueName="[Range 1].[Monthly HOA Fee? - amount].[All]" dimensionUniqueName="[Range 1]" displayFolder="" count="0" memberValueDatatype="130" unbalanced="0"/>
    <cacheHierarchy uniqueName="[Range 1].[Monthly HOA Fee? - currency]" caption="Monthly HOA Fee? - currency" attribute="1" defaultMemberUniqueName="[Range 1].[Monthly HOA Fee? - currency].[All]" allUniqueName="[Range 1].[Monthly HOA Fee? - currency].[All]" dimensionUniqueName="[Range 1]" displayFolder="" count="0" memberValueDatatype="130" unbalanced="0"/>
    <cacheHierarchy uniqueName="[Range 1].[How Many Bedrooms?]" caption="How Many Bedrooms?" attribute="1" defaultMemberUniqueName="[Range 1].[How Many Bedrooms?].[All]" allUniqueName="[Range 1].[How Many Bedrooms?].[All]" dimensionUniqueName="[Range 1]" displayFolder="" count="0" memberValueDatatype="130" unbalanced="0"/>
    <cacheHierarchy uniqueName="[Range 1].[How many Bathrooms?]" caption="How many Bathrooms?" attribute="1" defaultMemberUniqueName="[Range 1].[How many Bathrooms?].[All]" allUniqueName="[Range 1].[How many Bathrooms?].[All]" dimensionUniqueName="[Range 1]" displayFolder="" count="0" memberValueDatatype="130" unbalanced="0"/>
    <cacheHierarchy uniqueName="[Range 1].[When was the Baths last upgraded?]" caption="When was the Baths last upgraded?" attribute="1" defaultMemberUniqueName="[Range 1].[When was the Baths last upgraded?].[All]" allUniqueName="[Range 1].[When was the Baths last upgraded?].[All]" dimensionUniqueName="[Range 1]" displayFolder="" count="0" memberValueDatatype="130" unbalanced="0"/>
    <cacheHierarchy uniqueName="[Range 1].[When was the Kitchen last upgraded?]" caption="When was the Kitchen last upgraded?" attribute="1" defaultMemberUniqueName="[Range 1].[When was the Kitchen last upgraded?].[All]" allUniqueName="[Range 1].[When was the Kitchen last upgraded?].[All]" dimensionUniqueName="[Range 1]" displayFolder="" count="0" memberValueDatatype="130" unbalanced="0"/>
    <cacheHierarchy uniqueName="[Range 1].[How old is the roof?]" caption="How old is the roof?" attribute="1" defaultMemberUniqueName="[Range 1].[How old is the roof?].[All]" allUniqueName="[Range 1].[How old is the roof?].[All]" dimensionUniqueName="[Range 1]" displayFolder="" count="0" memberValueDatatype="130" unbalanced="0"/>
    <cacheHierarchy uniqueName="[Range 1].[What's the general condition of the roof?]" caption="What's the general condition of the roof?" attribute="1" defaultMemberUniqueName="[Range 1].[What's the general condition of the roof?].[All]" allUniqueName="[Range 1].[What's the general condition of the roof?].[All]" dimensionUniqueName="[Range 1]" displayFolder="" count="0" memberValueDatatype="130" unbalanced="0"/>
    <cacheHierarchy uniqueName="[Range 1].[How old are the windows?]" caption="How old are the windows?" attribute="1" defaultMemberUniqueName="[Range 1].[How old are the windows?].[All]" allUniqueName="[Range 1].[How old are the windows?].[All]" dimensionUniqueName="[Range 1]" displayFolder="" count="0" memberValueDatatype="130" unbalanced="0"/>
    <cacheHierarchy uniqueName="[Range 1].[What's the general condition of the windows?]" caption="What's the general condition of the windows?" attribute="1" defaultMemberUniqueName="[Range 1].[What's the general condition of the windows?].[All]" allUniqueName="[Range 1].[What's the general condition of the windows?].[All]" dimensionUniqueName="[Range 1]" displayFolder="" count="0" memberValueDatatype="130" unbalanced="0"/>
    <cacheHierarchy uniqueName="[Range 1].[How old is the hot water heater?]" caption="How old is the hot water heater?" attribute="1" defaultMemberUniqueName="[Range 1].[How old is the hot water heater?].[All]" allUniqueName="[Range 1].[How old is the hot water heater?].[All]" dimensionUniqueName="[Range 1]" displayFolder="" count="0" memberValueDatatype="130" unbalanced="0"/>
    <cacheHierarchy uniqueName="[Range 1].[What's the condition of the hot water heater?]" caption="What's the condition of the hot water heater?" attribute="1" defaultMemberUniqueName="[Range 1].[What's the condition of the hot water heater?].[All]" allUniqueName="[Range 1].[What's the condition of the hot water heater?].[All]" dimensionUniqueName="[Range 1]" displayFolder="" count="0" memberValueDatatype="130" unbalanced="0"/>
    <cacheHierarchy uniqueName="[Range 1].[Central Air?]" caption="Central Air?" attribute="1" defaultMemberUniqueName="[Range 1].[Central Air?].[All]" allUniqueName="[Range 1].[Central Air?].[All]" dimensionUniqueName="[Range 1]" displayFolder="" count="0" memberValueDatatype="130" unbalanced="0"/>
    <cacheHierarchy uniqueName="[Range 1].[If Central Air &quot;Yes&quot;, what is the condition?]" caption="If Central Air &quot;Yes&quot;, what is the condition?" attribute="1" defaultMemberUniqueName="[Range 1].[If Central Air &quot;Yes&quot;, what is the condition?].[All]" allUniqueName="[Range 1].[If Central Air &quot;Yes&quot;, what is the condition?].[All]" dimensionUniqueName="[Range 1]" displayFolder="" count="0" memberValueDatatype="130" unbalanced="0"/>
    <cacheHierarchy uniqueName="[Range 1].[Major Issue Check]" caption="Major Issue Check" attribute="1" defaultMemberUniqueName="[Range 1].[Major Issue Check].[All]" allUniqueName="[Range 1].[Major Issue Check].[All]" dimensionUniqueName="[Range 1]" displayFolder="" count="0" memberValueDatatype="130" unbalanced="0"/>
    <cacheHierarchy uniqueName="[Range 1].[Is the basement finished?]" caption="Is the basement finished?" attribute="1" defaultMemberUniqueName="[Range 1].[Is the basement finished?].[All]" allUniqueName="[Range 1].[Is the basement finished?].[All]" dimensionUniqueName="[Range 1]" displayFolder="" count="0" memberValueDatatype="130" unbalanced="0"/>
    <cacheHierarchy uniqueName="[Range 1].[Extra  Notes]" caption="Extra  Notes" attribute="1" defaultMemberUniqueName="[Range 1].[Extra  Notes].[All]" allUniqueName="[Range 1].[Extra  Notes].[All]" dimensionUniqueName="[Range 1]" displayFolder="" count="0" memberValueDatatype="130" unbalanced="0"/>
    <cacheHierarchy uniqueName="[Range 1].[What else needs repairs?]" caption="What else needs repairs?" attribute="1" defaultMemberUniqueName="[Range 1].[What else needs repairs?].[All]" allUniqueName="[Range 1].[What else needs repairs?].[All]" dimensionUniqueName="[Range 1]" displayFolder="" count="0" memberValueDatatype="130" unbalanced="0"/>
    <cacheHierarchy uniqueName="[Range 1].[Has there been any other recent Upgrades?]" caption="Has there been any other recent Upgrades?" attribute="1" defaultMemberUniqueName="[Range 1].[Has there been any other recent Upgrades?].[All]" allUniqueName="[Range 1].[Has there been any other recent Upgrades?].[All]" dimensionUniqueName="[Range 1]" displayFolder="" count="0" memberValueDatatype="130" unbalanced="0"/>
    <cacheHierarchy uniqueName="[Range 1].[After Call Works]" caption="After Call Works" attribute="1" defaultMemberUniqueName="[Range 1].[After Call Works].[All]" allUniqueName="[Range 1].[After Call Works].[All]" dimensionUniqueName="[Range 1]" displayFolder="" count="0" memberValueDatatype="130" unbalanced="0"/>
    <cacheHierarchy uniqueName="[Range 1].[Who is the Owner/Decision Maker?]" caption="Who is the Owner/Decision Maker?" attribute="1" defaultMemberUniqueName="[Range 1].[Who is the Owner/Decision Maker?].[All]" allUniqueName="[Range 1].[Who is the Owner/Decision Maker?].[All]" dimensionUniqueName="[Range 1]" displayFolder="" count="0" memberValueDatatype="130" unbalanced="0"/>
    <cacheHierarchy uniqueName="[Range 1].[Why are you selling?]" caption="Why are you selling?" attribute="1" defaultMemberUniqueName="[Range 1].[Why are you selling?].[All]" allUniqueName="[Range 1].[Why are you selling?].[All]" dimensionUniqueName="[Range 1]" displayFolder="" count="0" memberValueDatatype="130" unbalanced="0"/>
    <cacheHierarchy uniqueName="[Range 1].[How long have you owned the property?]" caption="How long have you owned the property?" attribute="1" defaultMemberUniqueName="[Range 1].[How long have you owned the property?].[All]" allUniqueName="[Range 1].[How long have you owned the property?].[All]" dimensionUniqueName="[Range 1]" displayFolder="" count="0" memberValueDatatype="130" unbalanced="0"/>
    <cacheHierarchy uniqueName="[Range 1].[What is Your Asking Price? - amount]" caption="What is Your Asking Price? - amount" attribute="1" defaultMemberUniqueName="[Range 1].[What is Your Asking Price? - amount].[All]" allUniqueName="[Range 1].[What is Your Asking Price? - amount].[All]" dimensionUniqueName="[Range 1]" displayFolder="" count="0" memberValueDatatype="130" unbalanced="0"/>
    <cacheHierarchy uniqueName="[Range 1].[What is Your Asking Price? - currency]" caption="What is Your Asking Price? - currency" attribute="1" defaultMemberUniqueName="[Range 1].[What is Your Asking Price? - currency].[All]" allUniqueName="[Range 1].[What is Your Asking Price? - currency].[All]" dimensionUniqueName="[Range 1]" displayFolder="" count="0" memberValueDatatype="130" unbalanced="0"/>
    <cacheHierarchy uniqueName="[Range 1].[Price Range of the Property?]" caption="Price Range of the Property?" attribute="1" defaultMemberUniqueName="[Range 1].[Price Range of the Property?].[All]" allUniqueName="[Range 1].[Price Range of the Property?].[All]" dimensionUniqueName="[Range 1]" displayFolder="" count="0" memberValueDatatype="130" unbalanced="0"/>
    <cacheHierarchy uniqueName="[Range 1].[Is that a Negotiable Price?]" caption="Is that a Negotiable Price?" attribute="1" defaultMemberUniqueName="[Range 1].[Is that a Negotiable Price?].[All]" allUniqueName="[Range 1].[Is that a Negotiable Price?].[All]" dimensionUniqueName="[Range 1]" displayFolder="" count="0" memberValueDatatype="130" unbalanced="0"/>
    <cacheHierarchy uniqueName="[Range 1].[Lead Intake Calculator Price - amount]" caption="Lead Intake Calculator Price - amount" attribute="1" defaultMemberUniqueName="[Range 1].[Lead Intake Calculator Price - amount].[All]" allUniqueName="[Range 1].[Lead Intake Calculator Price - amount].[All]" dimensionUniqueName="[Range 1]" displayFolder="" count="0" memberValueDatatype="130" unbalanced="0"/>
    <cacheHierarchy uniqueName="[Range 1].[Lead Intake Calculator Price - currency]" caption="Lead Intake Calculator Price - currency" attribute="1" defaultMemberUniqueName="[Range 1].[Lead Intake Calculator Price - currency].[All]" allUniqueName="[Range 1].[Lead Intake Calculator Price - currency].[All]" dimensionUniqueName="[Range 1]" displayFolder="" count="0" memberValueDatatype="130" unbalanced="0"/>
    <cacheHierarchy uniqueName="[Range 1].[How did you come up with that value?]" caption="How did you come up with that value?" attribute="1" defaultMemberUniqueName="[Range 1].[How did you come up with that value?].[All]" allUniqueName="[Range 1].[How did you come up with that value?].[All]" dimensionUniqueName="[Range 1]" displayFolder="" count="0" memberValueDatatype="130" unbalanced="0"/>
    <cacheHierarchy uniqueName="[Range 1].[Mortgage Balance? - amount]" caption="Mortgage Balance? - amount" attribute="1" defaultMemberUniqueName="[Range 1].[Mortgage Balance? - amount].[All]" allUniqueName="[Range 1].[Mortgage Balance? - amount].[All]" dimensionUniqueName="[Range 1]" displayFolder="" count="0" memberValueDatatype="130" unbalanced="0"/>
    <cacheHierarchy uniqueName="[Range 1].[Mortgage Balance? - currency]" caption="Mortgage Balance? - currency" attribute="1" defaultMemberUniqueName="[Range 1].[Mortgage Balance? - currency].[All]" allUniqueName="[Range 1].[Mortgage Balance? - currency].[All]" dimensionUniqueName="[Range 1]" displayFolder="" count="0" memberValueDatatype="130" unbalanced="0"/>
    <cacheHierarchy uniqueName="[Range 1].[Mortgage Balance Percentage]" caption="Mortgage Balance Percentage" attribute="1" defaultMemberUniqueName="[Range 1].[Mortgage Balance Percentage].[All]" allUniqueName="[Range 1].[Mortgage Balance Percentage].[All]" dimensionUniqueName="[Range 1]" displayFolder="" count="0" memberValueDatatype="130" unbalanced="0"/>
    <cacheHierarchy uniqueName="[Range 1].[Do You Have any Outstanding Liens or Violations?]" caption="Do You Have any Outstanding Liens or Violations?" attribute="1" defaultMemberUniqueName="[Range 1].[Do You Have any Outstanding Liens or Violations?].[All]" allUniqueName="[Range 1].[Do You Have any Outstanding Liens or Violations?].[All]" dimensionUniqueName="[Range 1]" displayFolder="" count="0" memberValueDatatype="130" unbalanced="0"/>
    <cacheHierarchy uniqueName="[Range 1].[Are You Working with a Realtor?]" caption="Are You Working with a Realtor?" attribute="1" defaultMemberUniqueName="[Range 1].[Are You Working with a Realtor?].[All]" allUniqueName="[Range 1].[Are You Working with a Realtor?].[All]" dimensionUniqueName="[Range 1]" displayFolder="" count="0" memberValueDatatype="130" unbalanced="0"/>
    <cacheHierarchy uniqueName="[Range 1].[What is Your Timeline to Sell?]" caption="What is Your Timeline to Sell?" attribute="1" defaultMemberUniqueName="[Range 1].[What is Your Timeline to Sell?].[All]" allUniqueName="[Range 1].[What is Your Timeline to Sell?].[All]" dimensionUniqueName="[Range 1]" displayFolder="" count="0" memberValueDatatype="130" unbalanced="0"/>
    <cacheHierarchy uniqueName="[Range 1].[Repair Category]" caption="Repair Category" attribute="1" defaultMemberUniqueName="[Range 1].[Repair Category].[All]" allUniqueName="[Range 1].[Repair Category].[All]" dimensionUniqueName="[Range 1]" displayFolder="" count="0" memberValueDatatype="130" unbalanced="0"/>
    <cacheHierarchy uniqueName="[Range 1].[Occupancy]" caption="Occupancy" attribute="1" defaultMemberUniqueName="[Range 1].[Occupancy].[All]" allUniqueName="[Range 1].[Occupancy].[All]" dimensionUniqueName="[Range 1]" displayFolder="" count="0" memberValueDatatype="130" unbalanced="0"/>
    <cacheHierarchy uniqueName="[Range 1].[Do you Have any Referrals?]" caption="Do you Have any Referrals?" attribute="1" defaultMemberUniqueName="[Range 1].[Do you Have any Referrals?].[All]" allUniqueName="[Range 1].[Do you Have any Referrals?].[All]" dimensionUniqueName="[Range 1]" displayFolder="" count="0" memberValueDatatype="130" unbalanced="0"/>
    <cacheHierarchy uniqueName="[Range 1].[Motivation Count]" caption="Motivation Count" attribute="1" defaultMemberUniqueName="[Range 1].[Motivation Count].[All]" allUniqueName="[Range 1].[Motivation Count].[All]" dimensionUniqueName="[Range 1]" displayFolder="" count="0" memberValueDatatype="20" unbalanced="0"/>
    <cacheHierarchy uniqueName="[Range 1].[Stage History]" caption="Stage History" attribute="1" defaultMemberUniqueName="[Range 1].[Stage History].[All]" allUniqueName="[Range 1].[Stage History].[All]" dimensionUniqueName="[Range 1]" displayFolder="" count="0" memberValueDatatype="130" unbalanced="0"/>
    <cacheHierarchy uniqueName="[Range 1].[Stage Count]" caption="Stage Count" attribute="1" defaultMemberUniqueName="[Range 1].[Stage Count].[All]" allUniqueName="[Range 1].[Stage Count].[All]" dimensionUniqueName="[Range 1]" displayFolder="" count="0" memberValueDatatype="20" unbalanced="0"/>
    <cacheHierarchy uniqueName="[Range 1].[Rating: Motivation]" caption="Rating: Motivation" attribute="1" defaultMemberUniqueName="[Range 1].[Rating: Motivation].[All]" allUniqueName="[Range 1].[Rating: Motivation].[All]" dimensionUniqueName="[Range 1]" displayFolder="" count="0" memberValueDatatype="130" unbalanced="0"/>
    <cacheHierarchy uniqueName="[Range 1].[Rating: Location]" caption="Rating: Location" attribute="1" defaultMemberUniqueName="[Range 1].[Rating: Location].[All]" allUniqueName="[Range 1].[Rating: Location].[All]" dimensionUniqueName="[Range 1]" displayFolder="" count="0" memberValueDatatype="130" unbalanced="0"/>
    <cacheHierarchy uniqueName="[Range 1].[Rating: Property]" caption="Rating: Property" attribute="1" defaultMemberUniqueName="[Range 1].[Rating: Property].[All]" allUniqueName="[Range 1].[Rating: Property].[All]" dimensionUniqueName="[Range 1]" displayFolder="" count="0" memberValueDatatype="130" unbalanced="0"/>
    <cacheHierarchy uniqueName="[Range 1].[. 3]" caption=". 3" attribute="1" defaultMemberUniqueName="[Range 1].[. 3].[All]" allUniqueName="[Range 1].[. 3].[All]" dimensionUniqueName="[Range 1]" displayFolder="" count="0" memberValueDatatype="130" unbalanced="0"/>
    <cacheHierarchy uniqueName="[Range 1].[Nav Drips]" caption="Nav Drips" attribute="1" defaultMemberUniqueName="[Range 1].[Nav Drips].[All]" allUniqueName="[Range 1].[Nav Drips].[All]" dimensionUniqueName="[Range 1]" displayFolder="" count="0" memberValueDatatype="130" unbalanced="0"/>
    <cacheHierarchy uniqueName="[Range 1].[Drip Campaign]" caption="Drip Campaign" attribute="1" defaultMemberUniqueName="[Range 1].[Drip Campaign].[All]" allUniqueName="[Range 1].[Drip Campaign].[All]" dimensionUniqueName="[Range 1]" displayFolder="" count="0" memberValueDatatype="130" unbalanced="0"/>
    <cacheHierarchy uniqueName="[Range 1].[Sequence ID]" caption="Sequence ID" attribute="1" defaultMemberUniqueName="[Range 1].[Sequence ID].[All]" allUniqueName="[Range 1].[Sequence ID].[All]" dimensionUniqueName="[Range 1]" displayFolder="" count="0" memberValueDatatype="130" unbalanced="0"/>
    <cacheHierarchy uniqueName="[Range 1].[Sequence Start Date]" caption="Sequence Start Date" attribute="1" defaultMemberUniqueName="[Range 1].[Sequence Start Date].[All]" allUniqueName="[Range 1].[Sequence Start Date].[All]" dimensionUniqueName="[Range 1]" displayFolder="" count="0" memberValueDatatype="130" unbalanced="0"/>
    <cacheHierarchy uniqueName="[Range 1].[Sequence Run Date]" caption="Sequence Run Date" attribute="1" defaultMemberUniqueName="[Range 1].[Sequence Run Date].[All]" allUniqueName="[Range 1].[Sequence Run Date].[All]" dimensionUniqueName="[Range 1]" displayFolder="" count="0" memberValueDatatype="130" unbalanced="0"/>
    <cacheHierarchy uniqueName="[Range 1].[. 4]" caption=". 4" attribute="1" defaultMemberUniqueName="[Range 1].[. 4].[All]" allUniqueName="[Range 1].[. 4].[All]" dimensionUniqueName="[Range 1]" displayFolder="" count="0" memberValueDatatype="130" unbalanced="0"/>
    <cacheHierarchy uniqueName="[Range 1].[Nav Appointment]" caption="Nav Appointment" attribute="1" defaultMemberUniqueName="[Range 1].[Nav Appointment].[All]" allUniqueName="[Range 1].[Nav Appointment].[All]" dimensionUniqueName="[Range 1]" displayFolder="" count="0" memberValueDatatype="130" unbalanced="0"/>
    <cacheHierarchy uniqueName="[Range 1].[Appointments]" caption="Appointments" attribute="1" defaultMemberUniqueName="[Range 1].[Appointments].[All]" allUniqueName="[Range 1].[Appointments].[All]" dimensionUniqueName="[Range 1]" displayFolder="" count="0" memberValueDatatype="130" unbalanced="0"/>
    <cacheHierarchy uniqueName="[Range 1].[Date of Appointment - start]" caption="Date of Appointment - start" attribute="1" defaultMemberUniqueName="[Range 1].[Date of Appointment - start].[All]" allUniqueName="[Range 1].[Date of Appointment - start].[All]" dimensionUniqueName="[Range 1]" displayFolder="" count="0" memberValueDatatype="130" unbalanced="0"/>
    <cacheHierarchy uniqueName="[Range 1].[Date of Appointment - end]" caption="Date of Appointment - end" attribute="1" defaultMemberUniqueName="[Range 1].[Date of Appointment - end].[All]" allUniqueName="[Range 1].[Date of Appointment - end].[All]" dimensionUniqueName="[Range 1]" displayFolder="" count="0" memberValueDatatype="130" unbalanced="0"/>
    <cacheHierarchy uniqueName="[Range 1].[. 5]" caption=". 5" attribute="1" defaultMemberUniqueName="[Range 1].[. 5].[All]" allUniqueName="[Range 1].[. 5].[All]" dimensionUniqueName="[Range 1]" displayFolder="" count="0" memberValueDatatype="130" unbalanced="0"/>
    <cacheHierarchy uniqueName="[Range 1].[. 6]" caption=". 6" attribute="1" defaultMemberUniqueName="[Range 1].[. 6].[All]" allUniqueName="[Range 1].[. 6].[All]" dimensionUniqueName="[Range 1]" displayFolder="" count="0" memberValueDatatype="130" unbalanced="0"/>
    <cacheHierarchy uniqueName="[Range 1].[Nav Offers]" caption="Nav Offers" attribute="1" defaultMemberUniqueName="[Range 1].[Nav Offers].[All]" allUniqueName="[Range 1].[Nav Offers].[All]" dimensionUniqueName="[Range 1]" displayFolder="" count="0" memberValueDatatype="130" unbalanced="0"/>
    <cacheHierarchy uniqueName="[Range 1].[ARV - amount]" caption="ARV - amount" attribute="1" defaultMemberUniqueName="[Range 1].[ARV - amount].[All]" allUniqueName="[Range 1].[ARV - amount].[All]" dimensionUniqueName="[Range 1]" displayFolder="" count="0" memberValueDatatype="130" unbalanced="0"/>
    <cacheHierarchy uniqueName="[Range 1].[ARV - currency]" caption="ARV - currency" attribute="1" defaultMemberUniqueName="[Range 1].[ARV - currency].[All]" allUniqueName="[Range 1].[ARV - currency].[All]" dimensionUniqueName="[Range 1]" displayFolder="" count="0" memberValueDatatype="130" unbalanced="0"/>
    <cacheHierarchy uniqueName="[Range 1].[Living Area (Sq.Ft)]" caption="Living Area (Sq.Ft)" attribute="1" defaultMemberUniqueName="[Range 1].[Living Area (Sq.Ft)].[All]" allUniqueName="[Range 1].[Living Area (Sq.Ft)].[All]" dimensionUniqueName="[Range 1]" displayFolder="" count="0" memberValueDatatype="130" unbalanced="0"/>
    <cacheHierarchy uniqueName="[Range 1].[Comparables]" caption="Comparables" attribute="1" defaultMemberUniqueName="[Range 1].[Comparables].[All]" allUniqueName="[Range 1].[Comparables].[All]" dimensionUniqueName="[Range 1]" displayFolder="" count="0" memberValueDatatype="130" unbalanced="0"/>
    <cacheHierarchy uniqueName="[Range 1].[Repair Estimate - amount]" caption="Repair Estimate - amount" attribute="1" defaultMemberUniqueName="[Range 1].[Repair Estimate - amount].[All]" allUniqueName="[Range 1].[Repair Estimate - amount].[All]" dimensionUniqueName="[Range 1]" displayFolder="" count="0" memberValueDatatype="130" unbalanced="0"/>
    <cacheHierarchy uniqueName="[Range 1].[Repair Estimate - currency]" caption="Repair Estimate - currency" attribute="1" defaultMemberUniqueName="[Range 1].[Repair Estimate - currency].[All]" allUniqueName="[Range 1].[Repair Estimate - currency].[All]" dimensionUniqueName="[Range 1]" displayFolder="" count="0" memberValueDatatype="130" unbalanced="0"/>
    <cacheHierarchy uniqueName="[Range 1].[Suggested Buy Price]" caption="Suggested Buy Price" attribute="1" defaultMemberUniqueName="[Range 1].[Suggested Buy Price].[All]" allUniqueName="[Range 1].[Suggested Buy Price].[All]" dimensionUniqueName="[Range 1]" displayFolder="" count="0" memberValueDatatype="20" unbalanced="0"/>
    <cacheHierarchy uniqueName="[Range 1].[Transaction Type]" caption="Transaction Type" attribute="1" defaultMemberUniqueName="[Range 1].[Transaction Type].[All]" allUniqueName="[Range 1].[Transaction Type].[All]" dimensionUniqueName="[Range 1]" displayFolder="" count="0" memberValueDatatype="130" unbalanced="0"/>
    <cacheHierarchy uniqueName="[Range 1].[Max Allowable Offer]" caption="Max Allowable Offer" attribute="1" defaultMemberUniqueName="[Range 1].[Max Allowable Offer].[All]" allUniqueName="[Range 1].[Max Allowable Offer].[All]" dimensionUniqueName="[Range 1]" displayFolder="" count="0" memberValueDatatype="20" unbalanced="0"/>
    <cacheHierarchy uniqueName="[Range 1].[Max Allowable Offer (Manual) - amount]" caption="Max Allowable Offer (Manual) - amount" attribute="1" defaultMemberUniqueName="[Range 1].[Max Allowable Offer (Manual) - amount].[All]" allUniqueName="[Range 1].[Max Allowable Offer (Manual) - amount].[All]" dimensionUniqueName="[Range 1]" displayFolder="" count="0" memberValueDatatype="130" unbalanced="0"/>
    <cacheHierarchy uniqueName="[Range 1].[Max Allowable Offer (Manual) - currency]" caption="Max Allowable Offer (Manual) - currency" attribute="1" defaultMemberUniqueName="[Range 1].[Max Allowable Offer (Manual) - currency].[All]" allUniqueName="[Range 1].[Max Allowable Offer (Manual) - currency].[All]" dimensionUniqueName="[Range 1]" displayFolder="" count="0" memberValueDatatype="130" unbalanced="0"/>
    <cacheHierarchy uniqueName="[Range 1].[Starting Offer - amount]" caption="Starting Offer - amount" attribute="1" defaultMemberUniqueName="[Range 1].[Starting Offer - amount].[All]" allUniqueName="[Range 1].[Starting Offer - amount].[All]" dimensionUniqueName="[Range 1]" displayFolder="" count="0" memberValueDatatype="130" unbalanced="0"/>
    <cacheHierarchy uniqueName="[Range 1].[Starting Offer - currency]" caption="Starting Offer - currency" attribute="1" defaultMemberUniqueName="[Range 1].[Starting Offer - currency].[All]" allUniqueName="[Range 1].[Starting Offer - currency].[All]" dimensionUniqueName="[Range 1]" displayFolder="" count="0" memberValueDatatype="130" unbalanced="0"/>
    <cacheHierarchy uniqueName="[Range 1].[Amount Offered - amount]" caption="Amount Offered - amount" attribute="1" defaultMemberUniqueName="[Range 1].[Amount Offered - amount].[All]" allUniqueName="[Range 1].[Amount Offered - amount].[All]" dimensionUniqueName="[Range 1]" displayFolder="" count="0" memberValueDatatype="130" unbalanced="0"/>
    <cacheHierarchy uniqueName="[Range 1].[Amount Offered - currency]" caption="Amount Offered - currency" attribute="1" defaultMemberUniqueName="[Range 1].[Amount Offered - currency].[All]" allUniqueName="[Range 1].[Amount Offered - currency].[All]" dimensionUniqueName="[Range 1]" displayFolder="" count="0" memberValueDatatype="130" unbalanced="0"/>
    <cacheHierarchy uniqueName="[Range 1].[Offer Status]" caption="Offer Status" attribute="1" defaultMemberUniqueName="[Range 1].[Offer Status].[All]" allUniqueName="[Range 1].[Offer Status].[All]" dimensionUniqueName="[Range 1]" displayFolder="" count="0" memberValueDatatype="130" unbalanced="0"/>
    <cacheHierarchy uniqueName="[Range 1].[Date Offer was Made]" caption="Date Offer was Made" attribute="1" defaultMemberUniqueName="[Range 1].[Date Offer was Made].[All]" allUniqueName="[Range 1].[Date Offer was Made].[All]" dimensionUniqueName="[Range 1]" displayFolder="" count="0" memberValueDatatype="130" unbalanced="0"/>
    <cacheHierarchy uniqueName="[Range 1].[Projected Profit - amount]" caption="Projected Profit - amount" attribute="1" defaultMemberUniqueName="[Range 1].[Projected Profit - amount].[All]" allUniqueName="[Range 1].[Projected Profit - amount].[All]" dimensionUniqueName="[Range 1]" displayFolder="" count="0" memberValueDatatype="130" unbalanced="0"/>
    <cacheHierarchy uniqueName="[Range 1].[Projected Profit - currency]" caption="Projected Profit - currency" attribute="1" defaultMemberUniqueName="[Range 1].[Projected Profit - currency].[All]" allUniqueName="[Range 1].[Projected Profit - currency].[All]" dimensionUniqueName="[Range 1]" displayFolder="" count="0" memberValueDatatype="130" unbalanced="0"/>
    <cacheHierarchy uniqueName="[Range 1].[Estimated Date of Profit]" caption="Estimated Date of Profit" attribute="1" defaultMemberUniqueName="[Range 1].[Estimated Date of Profit].[All]" allUniqueName="[Range 1].[Estimated Date of Profit].[All]" dimensionUniqueName="[Range 1]" displayFolder="" count="0" memberValueDatatype="130" unbalanced="0"/>
    <cacheHierarchy uniqueName="[Range 1].[. 7]" caption=". 7" attribute="1" defaultMemberUniqueName="[Range 1].[. 7].[All]" allUniqueName="[Range 1].[. 7].[All]" dimensionUniqueName="[Range 1]" displayFolder="" count="0" memberValueDatatype="130" unbalanced="0"/>
    <cacheHierarchy uniqueName="[Range 1].[Nav Contract]" caption="Nav Contract" attribute="1" defaultMemberUniqueName="[Range 1].[Nav Contract].[All]" allUniqueName="[Range 1].[Nav Contract].[All]" dimensionUniqueName="[Range 1]" displayFolder="" count="0" memberValueDatatype="130" unbalanced="0"/>
    <cacheHierarchy uniqueName="[Range 1].[Template]" caption="Template" attribute="1" defaultMemberUniqueName="[Range 1].[Template].[All]" allUniqueName="[Range 1].[Template].[All]" dimensionUniqueName="[Range 1]" displayFolder="" count="0" memberValueDatatype="130" unbalanced="0"/>
    <cacheHierarchy uniqueName="[Range 1].[Contract Template Instructions]" caption="Contract Template Instructions" attribute="1" defaultMemberUniqueName="[Range 1].[Contract Template Instructions].[All]" allUniqueName="[Range 1].[Contract Template Instructions].[All]" dimensionUniqueName="[Range 1]" displayFolder="" count="0" memberValueDatatype="130" unbalanced="0"/>
    <cacheHierarchy uniqueName="[Range 1].[. 8]" caption=". 8" attribute="1" defaultMemberUniqueName="[Range 1].[. 8].[All]" allUniqueName="[Range 1].[. 8].[All]" dimensionUniqueName="[Range 1]" displayFolder="" count="0" memberValueDatatype="130" unbalanced="0"/>
    <cacheHierarchy uniqueName="[Range 1].[Seller Name]" caption="Seller Name" attribute="1" defaultMemberUniqueName="[Range 1].[Seller Name].[All]" allUniqueName="[Range 1].[Seller Name].[All]" dimensionUniqueName="[Range 1]" displayFolder="" count="0" memberValueDatatype="130" unbalanced="0"/>
    <cacheHierarchy uniqueName="[Range 1].[Seller Email - Work]" caption="Seller Email - Work" attribute="1" defaultMemberUniqueName="[Range 1].[Seller Email - Work].[All]" allUniqueName="[Range 1].[Seller Email - Work].[All]" dimensionUniqueName="[Range 1]" displayFolder="" count="0" memberValueDatatype="130" unbalanced="0"/>
    <cacheHierarchy uniqueName="[Range 1].[Seller Email - Home]" caption="Seller Email - Home" attribute="1" defaultMemberUniqueName="[Range 1].[Seller Email - Home].[All]" allUniqueName="[Range 1].[Seller Email - Home].[All]" dimensionUniqueName="[Range 1]" displayFolder="" count="0" memberValueDatatype="130" unbalanced="0"/>
    <cacheHierarchy uniqueName="[Range 1].[Seller Email - Other]" caption="Seller Email - Other" attribute="1" defaultMemberUniqueName="[Range 1].[Seller Email - Other].[All]" allUniqueName="[Range 1].[Seller Email - Other].[All]" dimensionUniqueName="[Range 1]" displayFolder="" count="0" memberValueDatatype="130" unbalanced="0"/>
    <cacheHierarchy uniqueName="[Range 1].[Seller Phone - Mobile]" caption="Seller Phone - Mobile" attribute="1" defaultMemberUniqueName="[Range 1].[Seller Phone - Mobile].[All]" allUniqueName="[Range 1].[Seller Phone - Mobile].[All]" dimensionUniqueName="[Range 1]" displayFolder="" count="0" memberValueDatatype="130" unbalanced="0"/>
    <cacheHierarchy uniqueName="[Range 1].[Seller Phone - Work]" caption="Seller Phone - Work" attribute="1" defaultMemberUniqueName="[Range 1].[Seller Phone - Work].[All]" allUniqueName="[Range 1].[Seller Phone - Work].[All]" dimensionUniqueName="[Range 1]" displayFolder="" count="0" memberValueDatatype="130" unbalanced="0"/>
    <cacheHierarchy uniqueName="[Range 1].[Seller Phone - Home]" caption="Seller Phone - Home" attribute="1" defaultMemberUniqueName="[Range 1].[Seller Phone - Home].[All]" allUniqueName="[Range 1].[Seller Phone - Home].[All]" dimensionUniqueName="[Range 1]" displayFolder="" count="0" memberValueDatatype="130" unbalanced="0"/>
    <cacheHierarchy uniqueName="[Range 1].[Seller Phone - Main]" caption="Seller Phone - Main" attribute="1" defaultMemberUniqueName="[Range 1].[Seller Phone - Main].[All]" allUniqueName="[Range 1].[Seller Phone - Main].[All]" dimensionUniqueName="[Range 1]" displayFolder="" count="0" memberValueDatatype="130" unbalanced="0"/>
    <cacheHierarchy uniqueName="[Range 1].[Seller Phone - Fax Work]" caption="Seller Phone - Fax Work" attribute="1" defaultMemberUniqueName="[Range 1].[Seller Phone - Fax Work].[All]" allUniqueName="[Range 1].[Seller Phone - Fax Work].[All]" dimensionUniqueName="[Range 1]" displayFolder="" count="0" memberValueDatatype="130" unbalanced="0"/>
    <cacheHierarchy uniqueName="[Range 1].[Seller Phone - Fax Private]" caption="Seller Phone - Fax Private" attribute="1" defaultMemberUniqueName="[Range 1].[Seller Phone - Fax Private].[All]" allUniqueName="[Range 1].[Seller Phone - Fax Private].[All]" dimensionUniqueName="[Range 1]" displayFolder="" count="0" memberValueDatatype="130" unbalanced="0"/>
    <cacheHierarchy uniqueName="[Range 1].[Seller Phone - Other]" caption="Seller Phone - Other" attribute="1" defaultMemberUniqueName="[Range 1].[Seller Phone - Other].[All]" allUniqueName="[Range 1].[Seller Phone - Other].[All]" dimensionUniqueName="[Range 1]" displayFolder="" count="0" memberValueDatatype="130" unbalanced="0"/>
    <cacheHierarchy uniqueName="[Range 1].[Seller Name 2]" caption="Seller Name 2" attribute="1" defaultMemberUniqueName="[Range 1].[Seller Name 2].[All]" allUniqueName="[Range 1].[Seller Name 2].[All]" dimensionUniqueName="[Range 1]" displayFolder="" count="0" memberValueDatatype="130" unbalanced="0"/>
    <cacheHierarchy uniqueName="[Range 1].[Seller Email 2 - Work]" caption="Seller Email 2 - Work" attribute="1" defaultMemberUniqueName="[Range 1].[Seller Email 2 - Work].[All]" allUniqueName="[Range 1].[Seller Email 2 - Work].[All]" dimensionUniqueName="[Range 1]" displayFolder="" count="0" memberValueDatatype="130" unbalanced="0"/>
    <cacheHierarchy uniqueName="[Range 1].[Seller Email 2 - Home]" caption="Seller Email 2 - Home" attribute="1" defaultMemberUniqueName="[Range 1].[Seller Email 2 - Home].[All]" allUniqueName="[Range 1].[Seller Email 2 - Home].[All]" dimensionUniqueName="[Range 1]" displayFolder="" count="0" memberValueDatatype="130" unbalanced="0"/>
    <cacheHierarchy uniqueName="[Range 1].[Seller Email 2 - Other]" caption="Seller Email 2 - Other" attribute="1" defaultMemberUniqueName="[Range 1].[Seller Email 2 - Other].[All]" allUniqueName="[Range 1].[Seller Email 2 - Other].[All]" dimensionUniqueName="[Range 1]" displayFolder="" count="0" memberValueDatatype="130" unbalanced="0"/>
    <cacheHierarchy uniqueName="[Range 1].[Seller Phone 2 - Mobile]" caption="Seller Phone 2 - Mobile" attribute="1" defaultMemberUniqueName="[Range 1].[Seller Phone 2 - Mobile].[All]" allUniqueName="[Range 1].[Seller Phone 2 - Mobile].[All]" dimensionUniqueName="[Range 1]" displayFolder="" count="0" memberValueDatatype="130" unbalanced="0"/>
    <cacheHierarchy uniqueName="[Range 1].[Seller Phone 2 - Work]" caption="Seller Phone 2 - Work" attribute="1" defaultMemberUniqueName="[Range 1].[Seller Phone 2 - Work].[All]" allUniqueName="[Range 1].[Seller Phone 2 - Work].[All]" dimensionUniqueName="[Range 1]" displayFolder="" count="0" memberValueDatatype="130" unbalanced="0"/>
    <cacheHierarchy uniqueName="[Range 1].[Seller Phone 2 - Home]" caption="Seller Phone 2 - Home" attribute="1" defaultMemberUniqueName="[Range 1].[Seller Phone 2 - Home].[All]" allUniqueName="[Range 1].[Seller Phone 2 - Home].[All]" dimensionUniqueName="[Range 1]" displayFolder="" count="0" memberValueDatatype="130" unbalanced="0"/>
    <cacheHierarchy uniqueName="[Range 1].[Seller Phone 2 - Main]" caption="Seller Phone 2 - Main" attribute="1" defaultMemberUniqueName="[Range 1].[Seller Phone 2 - Main].[All]" allUniqueName="[Range 1].[Seller Phone 2 - Main].[All]" dimensionUniqueName="[Range 1]" displayFolder="" count="0" memberValueDatatype="130" unbalanced="0"/>
    <cacheHierarchy uniqueName="[Range 1].[Seller Phone 2 - Fax Work]" caption="Seller Phone 2 - Fax Work" attribute="1" defaultMemberUniqueName="[Range 1].[Seller Phone 2 - Fax Work].[All]" allUniqueName="[Range 1].[Seller Phone 2 - Fax Work].[All]" dimensionUniqueName="[Range 1]" displayFolder="" count="0" memberValueDatatype="130" unbalanced="0"/>
    <cacheHierarchy uniqueName="[Range 1].[Seller Phone 2 - Fax Private]" caption="Seller Phone 2 - Fax Private" attribute="1" defaultMemberUniqueName="[Range 1].[Seller Phone 2 - Fax Private].[All]" allUniqueName="[Range 1].[Seller Phone 2 - Fax Private].[All]" dimensionUniqueName="[Range 1]" displayFolder="" count="0" memberValueDatatype="130" unbalanced="0"/>
    <cacheHierarchy uniqueName="[Range 1].[Seller Phone 2 - Other]" caption="Seller Phone 2 - Other" attribute="1" defaultMemberUniqueName="[Range 1].[Seller Phone 2 - Other].[All]" allUniqueName="[Range 1].[Seller Phone 2 - Other].[All]" dimensionUniqueName="[Range 1]" displayFolder="" count="0" memberValueDatatype="130" unbalanced="0"/>
    <cacheHierarchy uniqueName="[Range 1].[Seller Mailing Address]" caption="Seller Mailing Address" attribute="1" defaultMemberUniqueName="[Range 1].[Seller Mailing Address].[All]" allUniqueName="[Range 1].[Seller Mailing Address].[All]" dimensionUniqueName="[Range 1]" displayFolder="" count="0" memberValueDatatype="130" unbalanced="0"/>
    <cacheHierarchy uniqueName="[Range 1].[Buyer's Name]" caption="Buyer's Name" attribute="1" defaultMemberUniqueName="[Range 1].[Buyer's Name].[All]" allUniqueName="[Range 1].[Buyer's Name].[All]" dimensionUniqueName="[Range 1]" displayFolder="" count="0" memberValueDatatype="130" unbalanced="0"/>
    <cacheHierarchy uniqueName="[Range 1].[County]" caption="County" attribute="1" defaultMemberUniqueName="[Range 1].[County].[All]" allUniqueName="[Range 1].[County].[All]" dimensionUniqueName="[Range 1]" displayFolder="" count="0" memberValueDatatype="130" unbalanced="0"/>
    <cacheHierarchy uniqueName="[Range 1].[Tax ID]" caption="Tax ID" attribute="1" defaultMemberUniqueName="[Range 1].[Tax ID].[All]" allUniqueName="[Range 1].[Tax ID].[All]" dimensionUniqueName="[Range 1]" displayFolder="" count="0" memberValueDatatype="130" unbalanced="0"/>
    <cacheHierarchy uniqueName="[Range 1].[Legal Description]" caption="Legal Description" attribute="1" defaultMemberUniqueName="[Range 1].[Legal Description].[All]" allUniqueName="[Range 1].[Legal Description].[All]" dimensionUniqueName="[Range 1]" displayFolder="" count="0" memberValueDatatype="130" unbalanced="0"/>
    <cacheHierarchy uniqueName="[Range 1].[Offer - amount]" caption="Offer - amount" attribute="1" defaultMemberUniqueName="[Range 1].[Offer - amount].[All]" allUniqueName="[Range 1].[Offer - amount].[All]" dimensionUniqueName="[Range 1]" displayFolder="" count="0" memberValueDatatype="130" unbalanced="0"/>
    <cacheHierarchy uniqueName="[Range 1].[Offer - currency]" caption="Offer - currency" attribute="1" defaultMemberUniqueName="[Range 1].[Offer - currency].[All]" allUniqueName="[Range 1].[Offer - currency].[All]" dimensionUniqueName="[Range 1]" displayFolder="" count="0" memberValueDatatype="130" unbalanced="0"/>
    <cacheHierarchy uniqueName="[Range 1].[Purchase Price - amount]" caption="Purchase Price - amount" attribute="1" defaultMemberUniqueName="[Range 1].[Purchase Price - amount].[All]" allUniqueName="[Range 1].[Purchase Price - amount].[All]" dimensionUniqueName="[Range 1]" displayFolder="" count="0" memberValueDatatype="130" unbalanced="0"/>
    <cacheHierarchy uniqueName="[Range 1].[Purchase Price - currency]" caption="Purchase Price - currency" attribute="1" defaultMemberUniqueName="[Range 1].[Purchase Price - currency].[All]" allUniqueName="[Range 1].[Purchase Price - currency].[All]" dimensionUniqueName="[Range 1]" displayFolder="" count="0" memberValueDatatype="130" unbalanced="0"/>
    <cacheHierarchy uniqueName="[Range 1].[Earnest Money - amount]" caption="Earnest Money - amount" attribute="1" defaultMemberUniqueName="[Range 1].[Earnest Money - amount].[All]" allUniqueName="[Range 1].[Earnest Money - amount].[All]" dimensionUniqueName="[Range 1]" displayFolder="" count="0" memberValueDatatype="130" unbalanced="0"/>
    <cacheHierarchy uniqueName="[Range 1].[Earnest Money - currency]" caption="Earnest Money - currency" attribute="1" defaultMemberUniqueName="[Range 1].[Earnest Money - currency].[All]" allUniqueName="[Range 1].[Earnest Money - currency].[All]" dimensionUniqueName="[Range 1]" displayFolder="" count="0" memberValueDatatype="130" unbalanced="0"/>
    <cacheHierarchy uniqueName="[Range 1].[Closing Days from Today]" caption="Closing Days from Today" attribute="1" defaultMemberUniqueName="[Range 1].[Closing Days from Today].[All]" allUniqueName="[Range 1].[Closing Days from Today].[All]" dimensionUniqueName="[Range 1]" displayFolder="" count="0" memberValueDatatype="130" unbalanced="0"/>
    <cacheHierarchy uniqueName="[Range 1].[Option Period]" caption="Option Period" attribute="1" defaultMemberUniqueName="[Range 1].[Option Period].[All]" allUniqueName="[Range 1].[Option Period].[All]" dimensionUniqueName="[Range 1]" displayFolder="" count="0" memberValueDatatype="130" unbalanced="0"/>
    <cacheHierarchy uniqueName="[Range 1].[Effective Date]" caption="Effective Date" attribute="1" defaultMemberUniqueName="[Range 1].[Effective Date].[All]" allUniqueName="[Range 1].[Effective Date].[All]" dimensionUniqueName="[Range 1]" displayFolder="" count="0" memberValueDatatype="130" unbalanced="0"/>
    <cacheHierarchy uniqueName="[Range 1].[Closing Date]" caption="Closing Date" attribute="1" defaultMemberUniqueName="[Range 1].[Closing Date].[All]" allUniqueName="[Range 1].[Closing Date].[All]" dimensionUniqueName="[Range 1]" displayFolder="" count="0" memberValueDatatype="130" unbalanced="0"/>
    <cacheHierarchy uniqueName="[Range 1].[Title Company]" caption="Title Company" attribute="1" defaultMemberUniqueName="[Range 1].[Title Company].[All]" allUniqueName="[Range 1].[Title Company].[All]" dimensionUniqueName="[Range 1]" displayFolder="" count="0" memberValueDatatype="130" unbalanced="0"/>
    <cacheHierarchy uniqueName="[Range 1].[Escrow Officer]" caption="Escrow Officer" attribute="1" defaultMemberUniqueName="[Range 1].[Escrow Officer].[All]" allUniqueName="[Range 1].[Escrow Officer].[All]" dimensionUniqueName="[Range 1]" displayFolder="" count="0" memberValueDatatype="130" unbalanced="0"/>
    <cacheHierarchy uniqueName="[Range 1].[Escrow officer's Email]" caption="Escrow officer's Email" attribute="1" defaultMemberUniqueName="[Range 1].[Escrow officer's Email].[All]" allUniqueName="[Range 1].[Escrow officer's Email].[All]" dimensionUniqueName="[Range 1]" displayFolder="" count="0" memberValueDatatype="130" unbalanced="0"/>
    <cacheHierarchy uniqueName="[Range 1].[Title Company Phone Number]" caption="Title Company Phone Number" attribute="1" defaultMemberUniqueName="[Range 1].[Title Company Phone Number].[All]" allUniqueName="[Range 1].[Title Company Phone Number].[All]" dimensionUniqueName="[Range 1]" displayFolder="" count="0" memberValueDatatype="130" unbalanced="0"/>
    <cacheHierarchy uniqueName="[Range 1].[Escrow Officer's Phone Number]" caption="Escrow Officer's Phone Number" attribute="1" defaultMemberUniqueName="[Range 1].[Escrow Officer's Phone Number].[All]" allUniqueName="[Range 1].[Escrow Officer's Phone Number].[All]" dimensionUniqueName="[Range 1]" displayFolder="" count="0" memberValueDatatype="130" unbalanced="0"/>
    <cacheHierarchy uniqueName="[Range 1].[Special Provisions]" caption="Special Provisions" attribute="1" defaultMemberUniqueName="[Range 1].[Special Provisions].[All]" allUniqueName="[Range 1].[Special Provisions].[All]" dimensionUniqueName="[Range 1]" displayFolder="" count="0" memberValueDatatype="130" unbalanced="0"/>
    <cacheHierarchy uniqueName="[Range 1].[Action]" caption="Action" attribute="1" defaultMemberUniqueName="[Range 1].[Action].[All]" allUniqueName="[Range 1].[Action].[All]" dimensionUniqueName="[Range 1]" displayFolder="" count="0" memberValueDatatype="130" unbalanced="0"/>
    <cacheHierarchy uniqueName="[Range 1].[. 9]" caption=". 9" attribute="1" defaultMemberUniqueName="[Range 1].[. 9].[All]" allUniqueName="[Range 1].[. 9].[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Ethnicity]" caption="Ethnicity" attribute="1" defaultMemberUniqueName="[Range 1].[Ethnicity].[All]" allUniqueName="[Range 1].[Ethnicity].[All]" dimensionUniqueName="[Range 1]" displayFolder="" count="0" memberValueDatatype="130" unbalanced="0"/>
    <cacheHierarchy uniqueName="[Range 1].[Household Size]" caption="Household Size" attribute="1" defaultMemberUniqueName="[Range 1].[Household Size].[All]" allUniqueName="[Range 1].[Household Size].[All]" dimensionUniqueName="[Range 1]" displayFolder="" count="0" memberValueDatatype="130" unbalanced="0"/>
    <cacheHierarchy uniqueName="[Range 1].[Estimated Net Worth - amount]" caption="Estimated Net Worth - amount" attribute="1" defaultMemberUniqueName="[Range 1].[Estimated Net Worth - amount].[All]" allUniqueName="[Range 1].[Estimated Net Worth - amount].[All]" dimensionUniqueName="[Range 1]" displayFolder="" count="0" memberValueDatatype="130" unbalanced="0"/>
    <cacheHierarchy uniqueName="[Range 1].[Estimated Net Worth - currency]" caption="Estimated Net Worth - currency" attribute="1" defaultMemberUniqueName="[Range 1].[Estimated Net Worth - currency].[All]" allUniqueName="[Range 1].[Estimated Net Worth - currency].[All]" dimensionUniqueName="[Range 1]" displayFolder="" count="0" memberValueDatatype="130" unbalanced="0"/>
    <cacheHierarchy uniqueName="[Range 1].[Estimated Income - amount]" caption="Estimated Income - amount" attribute="1" defaultMemberUniqueName="[Range 1].[Estimated Income - amount].[All]" allUniqueName="[Range 1].[Estimated Income - amount].[All]" dimensionUniqueName="[Range 1]" displayFolder="" count="0" memberValueDatatype="130" unbalanced="0"/>
    <cacheHierarchy uniqueName="[Range 1].[Estimated Income - currency]" caption="Estimated Income - currency" attribute="1" defaultMemberUniqueName="[Range 1].[Estimated Income - currency].[All]" allUniqueName="[Range 1].[Estimated Income - currency].[All]" dimensionUniqueName="[Range 1]" displayFolder="" count="0" memberValueDatatype="130" unbalanced="0"/>
    <cacheHierarchy uniqueName="[Range 1].[Occupation]" caption="Occupation" attribute="1" defaultMemberUniqueName="[Range 1].[Occupation].[All]" allUniqueName="[Range 1].[Occupation].[All]" dimensionUniqueName="[Range 1]" displayFolder="" count="0" memberValueDatatype="130" unbalanced="0"/>
    <cacheHierarchy uniqueName="[Range 1].[Language]" caption="Language" attribute="1" defaultMemberUniqueName="[Range 1].[Language].[All]" allUniqueName="[Range 1].[Language].[All]" dimensionUniqueName="[Range 1]" displayFolder="" count="0" memberValueDatatype="130" unbalanced="0"/>
    <cacheHierarchy uniqueName="[Range 1].[Deceased]" caption="Deceased" attribute="1" defaultMemberUniqueName="[Range 1].[Deceased].[All]" allUniqueName="[Range 1].[Deceased].[All]" dimensionUniqueName="[Range 1]" displayFolder="" count="0" memberValueDatatype="130" unbalanced="0"/>
    <cacheHierarchy uniqueName="[Range 1].[Education]" caption="Education" attribute="1" defaultMemberUniqueName="[Range 1].[Education].[All]" allUniqueName="[Range 1].[Education].[All]" dimensionUniqueName="[Range 1]" displayFolder="" count="0" memberValueDatatype="130" unbalanced="0"/>
    <cacheHierarchy uniqueName="[Range 1].[How Did You Hear About Us?]" caption="How Did You Hear About Us?" attribute="1" defaultMemberUniqueName="[Range 1].[How Did You Hear About Us?].[All]" allUniqueName="[Range 1].[How Did You Hear About Us?].[All]" dimensionUniqueName="[Range 1]" displayFolder="" count="0" memberValueDatatype="130" unbalanced="0"/>
    <cacheHierarchy uniqueName="[Range 1].[Tracking Number]" caption="Tracking Number" attribute="1" defaultMemberUniqueName="[Range 1].[Tracking Number].[All]" allUniqueName="[Range 1].[Tracking Number].[All]" dimensionUniqueName="[Range 1]" displayFolder="" count="0" memberValueDatatype="130" unbalanced="0"/>
    <cacheHierarchy uniqueName="[Range 1].[Nav End]" caption="Nav End" attribute="1" defaultMemberUniqueName="[Range 1].[Nav End].[All]" allUniqueName="[Range 1].[Nav End].[All]" dimensionUniqueName="[Range 1]" displayFolder="" count="0" memberValueDatatype="130" unbalanced="0"/>
    <cacheHierarchy uniqueName="[Range 1].[Send Email]" caption="Send Email" attribute="1" defaultMemberUniqueName="[Range 1].[Send Email].[All]" allUniqueName="[Range 1].[Send Email].[All]" dimensionUniqueName="[Range 1]" displayFolder="" count="0" memberValueDatatype="130" unbalanced="0"/>
    <cacheHierarchy uniqueName="[Range 1].[Link_to_seller]" caption="Link_to_seller" attribute="1" defaultMemberUniqueName="[Range 1].[Link_to_seller].[All]" allUniqueName="[Range 1].[Link_to_seller].[All]" dimensionUniqueName="[Range 1]" displayFolder="" count="0" memberValueDatatype="130" unbalanced="0"/>
    <cacheHierarchy uniqueName="[Range 1].[Channel Type]" caption="Channel Type" attribute="1" defaultMemberUniqueName="[Range 1].[Channel Type].[All]" allUniqueName="[Range 1].[Channel Type].[All]" dimensionUniqueName="[Range 1]" displayFolder="" count="0" memberValueDatatype="130" unbalanced="0"/>
    <cacheHierarchy uniqueName="[Range 1].[Closing File]" caption="Closing File" attribute="1" defaultMemberUniqueName="[Range 1].[Closing File].[All]" allUniqueName="[Range 1].[Closing File].[All]" dimensionUniqueName="[Range 1]" displayFolder="" count="0" memberValueDatatype="130" unbalanced="0"/>
    <cacheHierarchy uniqueName="[Range 1].[Google Street View]" caption="Google Street View" attribute="1" defaultMemberUniqueName="[Range 1].[Google Street View].[All]" allUniqueName="[Range 1].[Google Street View].[All]" dimensionUniqueName="[Range 1]" displayFolder="" count="0" memberValueDatatype="130" unbalanced="0"/>
    <cacheHierarchy uniqueName="[Range 1].[Campaign 2]" caption="Campaign 2" attribute="1" defaultMemberUniqueName="[Range 1].[Campaign 2].[All]" allUniqueName="[Range 1].[Campaign 2].[All]" dimensionUniqueName="[Range 1]" displayFolder="" count="0" memberValueDatatype="130" unbalanced="0"/>
    <cacheHierarchy uniqueName="[Range 1].[Lead Resp from Referrals]" caption="Lead Resp from Referrals" attribute="1" defaultMemberUniqueName="[Range 1].[Lead Resp from Referrals].[All]" allUniqueName="[Range 1].[Lead Resp from Referrals].[All]" dimensionUniqueName="[Range 1]" displayFolder="" count="0" memberValueDatatype="130" unbalanced="0"/>
    <cacheHierarchy uniqueName="[Range 1].[Seller Phone - for export - Mobile]" caption="Seller Phone - for export - Mobile" attribute="1" defaultMemberUniqueName="[Range 1].[Seller Phone - for export - Mobile].[All]" allUniqueName="[Range 1].[Seller Phone - for export - Mobile].[All]" dimensionUniqueName="[Range 1]" displayFolder="" count="0" memberValueDatatype="130" unbalanced="0"/>
    <cacheHierarchy uniqueName="[Range 1].[Seller Phone - for export - Work]" caption="Seller Phone - for export - Work" attribute="1" defaultMemberUniqueName="[Range 1].[Seller Phone - for export - Work].[All]" allUniqueName="[Range 1].[Seller Phone - for export - Work].[All]" dimensionUniqueName="[Range 1]" displayFolder="" count="0" memberValueDatatype="130" unbalanced="0"/>
    <cacheHierarchy uniqueName="[Range 1].[Seller Phone - for export - Home]" caption="Seller Phone - for export - Home" attribute="1" defaultMemberUniqueName="[Range 1].[Seller Phone - for export - Home].[All]" allUniqueName="[Range 1].[Seller Phone - for export - Home].[All]" dimensionUniqueName="[Range 1]" displayFolder="" count="0" memberValueDatatype="130" unbalanced="0"/>
    <cacheHierarchy uniqueName="[Range 1].[Seller Phone - for export - Main]" caption="Seller Phone - for export - Main" attribute="1" defaultMemberUniqueName="[Range 1].[Seller Phone - for export - Main].[All]" allUniqueName="[Range 1].[Seller Phone - for export - Main].[All]" dimensionUniqueName="[Range 1]" displayFolder="" count="0" memberValueDatatype="130" unbalanced="0"/>
    <cacheHierarchy uniqueName="[Range 1].[Seller Phone - for export - Fax Work]" caption="Seller Phone - for export - Fax Work" attribute="1" defaultMemberUniqueName="[Range 1].[Seller Phone - for export - Fax Work].[All]" allUniqueName="[Range 1].[Seller Phone - for export - Fax Work].[All]" dimensionUniqueName="[Range 1]" displayFolder="" count="0" memberValueDatatype="130" unbalanced="0"/>
    <cacheHierarchy uniqueName="[Range 1].[Seller Phone - for export - Fax Private]" caption="Seller Phone - for export - Fax Private" attribute="1" defaultMemberUniqueName="[Range 1].[Seller Phone - for export - Fax Private].[All]" allUniqueName="[Range 1].[Seller Phone - for export - Fax Private].[All]" dimensionUniqueName="[Range 1]" displayFolder="" count="0" memberValueDatatype="130" unbalanced="0"/>
    <cacheHierarchy uniqueName="[Range 1].[Seller Phone - for export - Other]" caption="Seller Phone - for export - Other" attribute="1" defaultMemberUniqueName="[Range 1].[Seller Phone - for export - Other].[All]" allUniqueName="[Range 1].[Seller Phone - for export - Other].[All]" dimensionUniqueName="[Range 1]" displayFolder="" count="0" memberValueDatatype="130" unbalanced="0"/>
    <cacheHierarchy uniqueName="[Range 1].[Seller Email - for export - Work]" caption="Seller Email - for export - Work" attribute="1" defaultMemberUniqueName="[Range 1].[Seller Email - for export - Work].[All]" allUniqueName="[Range 1].[Seller Email - for export - Work].[All]" dimensionUniqueName="[Range 1]" displayFolder="" count="0" memberValueDatatype="130" unbalanced="0"/>
    <cacheHierarchy uniqueName="[Range 1].[Seller Email - for export - Other]" caption="Seller Email - for export - Other" attribute="1" defaultMemberUniqueName="[Range 1].[Seller Email - for export - Other].[All]" allUniqueName="[Range 1].[Seller Email - for export - Other].[All]" dimensionUniqueName="[Range 1]" displayFolder="" count="0" memberValueDatatype="130" unbalanced="0"/>
    <cacheHierarchy uniqueName="[Range 1].[updated phone]" caption="updated phone" attribute="1" defaultMemberUniqueName="[Range 1].[updated phone].[All]" allUniqueName="[Range 1].[updated phone].[All]" dimensionUniqueName="[Range 1]" displayFolder="" count="0" memberValueDatatype="130" unbalanced="0"/>
    <cacheHierarchy uniqueName="[Range 1].[has Next Follow-Up]" caption="has Next Follow-Up" attribute="1" defaultMemberUniqueName="[Range 1].[has Next Follow-Up].[All]" allUniqueName="[Range 1].[has Next Follow-Up].[All]" dimensionUniqueName="[Range 1]" displayFolder="" count="0" memberValueDatatype="20" unbalanced="0"/>
    <cacheHierarchy uniqueName="[Range 1].[has Last Contact Made]" caption="has Last Contact Made" attribute="1" defaultMemberUniqueName="[Range 1].[has Last Contact Made].[All]" allUniqueName="[Range 1].[has Last Contact Made].[All]" dimensionUniqueName="[Range 1]" displayFolder="" count="0" memberValueDatatype="20" unbalanced="0"/>
    <cacheHierarchy uniqueName="[Range 1].[Pictures]" caption="Pictures" attribute="1" defaultMemberUniqueName="[Range 1].[Pictures].[All]" allUniqueName="[Range 1].[Pictures].[All]" dimensionUniqueName="[Range 1]" displayFolder="" count="0" memberValueDatatype="130" unbalanced="0"/>
    <cacheHierarchy uniqueName="[Range 1].[Tags]" caption="Tags" attribute="1" defaultMemberUniqueName="[Range 1].[Tags].[All]" allUniqueName="[Range 1].[Tags].[All]" dimensionUniqueName="[Range 1]" displayFolder="" count="0" memberValueDatatype="130" unbalanced="0"/>
    <cacheHierarchy uniqueName="[Table1].[Unique ID]" caption="Unique ID" attribute="1" defaultMemberUniqueName="[Table1].[Unique ID].[All]" allUniqueName="[Table1].[Unique ID].[All]" dimensionUniqueName="[Table1]" displayFolder="" count="0" memberValueDatatype="130" unbalanced="0"/>
    <cacheHierarchy uniqueName="[Table1].[Created on]" caption="Created on" attribute="1" time="1" defaultMemberUniqueName="[Table1].[Created on].[All]" allUniqueName="[Table1].[Created on].[All]" dimensionUniqueName="[Table1]" displayFolder="" count="0" memberValueDatatype="7" unbalanced="0"/>
    <cacheHierarchy uniqueName="[Table1].[Channel]" caption="Channel" attribute="1" defaultMemberUniqueName="[Table1].[Channel].[All]" allUniqueName="[Table1].[Channel].[All]" dimensionUniqueName="[Table1]" displayFolder="" count="0" memberValueDatatype="130" unbalanced="0"/>
    <cacheHierarchy uniqueName="[Table1].[Common Contacts in Both Tables]" caption="Common Contacts in Both Tables" attribute="1" defaultMemberUniqueName="[Table1].[Common Contacts in Both Tables].[All]" allUniqueName="[Table1].[Common Contacts in Both Tables].[All]" dimensionUniqueName="[Table1]" displayFolder="" count="0" memberValueDatatype="130" unbalanced="0"/>
    <cacheHierarchy uniqueName="[Table1].[Seller Lead]" caption="Seller Lead" attribute="1" defaultMemberUniqueName="[Table1].[Seller Lead].[All]" allUniqueName="[Table1].[Seller Lead].[All]" dimensionUniqueName="[Table1]" displayFolder="" count="0" memberValueDatatype="130" unbalanced="0"/>
    <cacheHierarchy uniqueName="[Table1].[Contacts]" caption="Contacts" attribute="1" defaultMemberUniqueName="[Table1].[Contacts].[All]" allUniqueName="[Table1].[Contacts].[All]" dimensionUniqueName="[Table1]" displayFolder="" count="0" memberValueDatatype="130" unbalanced="0"/>
    <cacheHierarchy uniqueName="[Table1].[Summary]" caption="Summary" attribute="1" defaultMemberUniqueName="[Table1].[Summary].[All]" allUniqueName="[Table1].[Summary].[All]" dimensionUniqueName="[Table1]" displayFolder="" count="0" memberValueDatatype="130" unbalanced="0"/>
    <cacheHierarchy uniqueName="[Table1].[Summary No.]" caption="Summary No." attribute="1" time="1" defaultMemberUniqueName="[Table1].[Summary No.].[All]" allUniqueName="[Table1].[Summary No.].[All]" dimensionUniqueName="[Table1]" displayFolder="" count="0" memberValueDatatype="7" unbalanced="0"/>
    <cacheHierarchy uniqueName="[Table1].[Summary duration in minutes]" caption="Summary duration in minutes" attribute="1" defaultMemberUniqueName="[Table1].[Summary duration in minutes].[All]" allUniqueName="[Table1].[Summary duration in minutes].[All]" dimensionUniqueName="[Table1]" displayFolder="" count="0" memberValueDatatype="5" unbalanced="0"/>
    <cacheHierarchy uniqueName="[Table1].[Call ID]" caption="Call ID" attribute="1" defaultMemberUniqueName="[Table1].[Call ID].[All]" allUniqueName="[Table1].[Call ID].[All]" dimensionUniqueName="[Table1]" displayFolder="" count="0" memberValueDatatype="130" unbalanced="0"/>
    <cacheHierarchy uniqueName="[Table1].[smrtPhone Number]" caption="smrtPhone Number" attribute="1" defaultMemberUniqueName="[Table1].[smrtPhone Number].[All]" allUniqueName="[Table1].[smrtPhone Number].[All]" dimensionUniqueName="[Table1]" displayFolder="" count="0" memberValueDatatype="130" unbalanced="0"/>
    <cacheHierarchy uniqueName="[Table1].[Contact Number - Main]" caption="Contact Number - Main" attribute="1" defaultMemberUniqueName="[Table1].[Contact Number - Main].[All]" allUniqueName="[Table1].[Contact Number - Main].[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Inbound Status]" caption="Inbound Status" attribute="1" defaultMemberUniqueName="[Table1].[Inbound Status].[All]" allUniqueName="[Table1].[Inbound Status].[All]" dimensionUniqueName="[Table1]" displayFolder="" count="0" memberValueDatatype="130" unbalanced="0"/>
    <cacheHierarchy uniqueName="[Table1].[Outbound Status]" caption="Outbound Status" attribute="1" defaultMemberUniqueName="[Table1].[Outbound Status].[All]" allUniqueName="[Table1].[Outbound Status].[All]" dimensionUniqueName="[Table1]" displayFolder="" count="0" memberValueDatatype="130" unbalanced="0"/>
    <cacheHierarchy uniqueName="[Table1].[Duration(Call Length)]" caption="Duration(Call Length)" attribute="1" time="1" defaultMemberUniqueName="[Table1].[Duration(Call Length)].[All]" allUniqueName="[Table1].[Duration(Call Length)].[All]" dimensionUniqueName="[Table1]" displayFolder="" count="0" memberValueDatatype="7" unbalanced="0"/>
    <cacheHierarchy uniqueName="[Table1].[Duration in Minutes]" caption="Duration in Minutes" attribute="1" defaultMemberUniqueName="[Table1].[Duration in Minutes].[All]" allUniqueName="[Table1].[Duration in Minutes].[All]" dimensionUniqueName="[Table1]" displayFolder="" count="0" memberValueDatatype="5" unbalanced="0"/>
    <cacheHierarchy uniqueName="[Table1].[Stage Of Contacts]" caption="Stage Of Contacts" attribute="1" defaultMemberUniqueName="[Table1].[Stage Of Contacts].[All]" allUniqueName="[Table1].[Stage Of Contacts].[All]" dimensionUniqueName="[Table1]" displayFolder="" count="0" memberValueDatatype="130" unbalanced="0"/>
    <cacheHierarchy uniqueName="[Table1].[Call Owner - name]" caption="Call Owner - name" attribute="1" defaultMemberUniqueName="[Table1].[Call Owner - name].[All]" allUniqueName="[Table1].[Call Owner - name].[All]" dimensionUniqueName="[Table1]" displayFolder="" count="0" memberValueDatatype="130" unbalanced="0"/>
    <cacheHierarchy uniqueName="[Table1].[Call Owner - mail]" caption="Call Owner - mail" attribute="1" defaultMemberUniqueName="[Table1].[Call Owner - mail].[All]" allUniqueName="[Table1].[Call Owner - mail].[All]" dimensionUniqueName="[Table1]" displayFolder="" count="0" memberValueDatatype="130" unbalanced="0"/>
    <cacheHierarchy uniqueName="[Table1].[Link_to_communication]" caption="Link_to_communication" attribute="1" defaultMemberUniqueName="[Table1].[Link_to_communication].[All]" allUniqueName="[Table1].[Link_to_communication].[All]" dimensionUniqueName="[Table1]" displayFolder="" count="0" memberValueDatatype="130" unbalanced="0"/>
    <cacheHierarchy uniqueName="[Table1].[Creation Date]" caption="Creation Date" attribute="1" defaultMemberUniqueName="[Table1].[Creation Date].[All]" allUniqueName="[Table1].[Creation Date].[All]" dimensionUniqueName="[Table1]" displayFolder="" count="0" memberValueDatatype="130" unbalanced="0"/>
    <cacheHierarchy uniqueName="[Table1].[Link to Recording]" caption="Link to Recording" attribute="1" defaultMemberUniqueName="[Table1].[Link to Recording].[All]" allUniqueName="[Table1].[Link to Recording].[All]" dimensionUniqueName="[Table1]" displayFolder="" count="0" memberValueDatatype="130" unbalanced="0"/>
    <cacheHierarchy uniqueName="[Table1].[Connect]" caption="Connect" attribute="1" defaultMemberUniqueName="[Table1].[Connect].[All]" allUniqueName="[Table1].[Connect].[All]" dimensionUniqueName="[Table1]" displayFolder="" count="0" memberValueDatatype="20" unbalanced="0"/>
    <cacheHierarchy uniqueName="[Table1].[Link To Email]" caption="Link To Email" attribute="1" defaultMemberUniqueName="[Table1].[Link To Email].[All]" allUniqueName="[Table1].[Link To Email].[All]" dimensionUniqueName="[Table1]" displayFolder="" count="0" memberValueDatatype="130" unbalanced="0"/>
    <cacheHierarchy uniqueName="[Table1].[Received/Not R]" caption="Received/Not R" attribute="1" defaultMemberUniqueName="[Table1].[Received/Not R].[All]" allUniqueName="[Table1].[Received/Not R].[All]" dimensionUniqueName="[Table1]" displayFolder="" count="0" memberValueDatatype="130" unbalanced="0"/>
    <cacheHierarchy uniqueName="[Table1].[Source Item ID]" caption="Source Item ID" attribute="1" defaultMemberUniqueName="[Table1].[Source Item ID].[All]" allUniqueName="[Table1].[Source Item ID].[All]" dimensionUniqueName="[Table1]" displayFolder="" count="0" memberValueDatatype="5"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uration in Minutes]" caption="Sum of Duration in Minutes" measure="1" displayFolder="" measureGroup="Table1" count="0" hidden="1">
      <extLst>
        <ext xmlns:x15="http://schemas.microsoft.com/office/spreadsheetml/2010/11/main" uri="{B97F6D7D-B522-45F9-BDA1-12C45D357490}">
          <x15:cacheHierarchy aggregatedColumn="444"/>
        </ext>
      </extLst>
    </cacheHierarchy>
    <cacheHierarchy uniqueName="[Measures].[Count of Duration in Minutes]" caption="Count of Duration in Minutes" measure="1" displayFolder="" measureGroup="Table1" count="0" hidden="1">
      <extLst>
        <ext xmlns:x15="http://schemas.microsoft.com/office/spreadsheetml/2010/11/main" uri="{B97F6D7D-B522-45F9-BDA1-12C45D357490}">
          <x15:cacheHierarchy aggregatedColumn="444"/>
        </ext>
      </extLst>
    </cacheHierarchy>
    <cacheHierarchy uniqueName="[Measures].[Count of Inbound Status]" caption="Count of Inbound Status" measure="1" displayFolder="" measureGroup="Table1" count="0" hidden="1">
      <extLst>
        <ext xmlns:x15="http://schemas.microsoft.com/office/spreadsheetml/2010/11/main" uri="{B97F6D7D-B522-45F9-BDA1-12C45D357490}">
          <x15:cacheHierarchy aggregatedColumn="441"/>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15"/>
        </ext>
      </extLst>
    </cacheHierarchy>
    <cacheHierarchy uniqueName="[Measures].[Sum of Call Counter]" caption="Sum of Call Counter" measure="1" displayFolder="" measureGroup="Range" count="0" hidden="1">
      <extLst>
        <ext xmlns:x15="http://schemas.microsoft.com/office/spreadsheetml/2010/11/main" uri="{B97F6D7D-B522-45F9-BDA1-12C45D357490}">
          <x15:cacheHierarchy aggregatedColumn="10"/>
        </ext>
      </extLst>
    </cacheHierarchy>
    <cacheHierarchy uniqueName="[Measures].[Sum of SMS Counter]" caption="Sum of SMS Counter" measure="1" displayFolder="" measureGroup="Range" count="0" hidden="1">
      <extLst>
        <ext xmlns:x15="http://schemas.microsoft.com/office/spreadsheetml/2010/11/main" uri="{B97F6D7D-B522-45F9-BDA1-12C45D357490}">
          <x15:cacheHierarchy aggregatedColumn="11"/>
        </ext>
      </extLst>
    </cacheHierarchy>
    <cacheHierarchy uniqueName="[Measures].[Count of Campaign]" caption="Count of Campaign" measure="1" displayFolder="" measureGroup="Rang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has Next Follow-Up]" caption="Sum of has Next Follow-Up" measure="1" displayFolder="" measureGroup="Range 1" count="0" hidden="1">
      <extLst>
        <ext xmlns:x15="http://schemas.microsoft.com/office/spreadsheetml/2010/11/main" uri="{B97F6D7D-B522-45F9-BDA1-12C45D357490}">
          <x15:cacheHierarchy aggregatedColumn="424"/>
        </ext>
      </extLst>
    </cacheHierarchy>
    <cacheHierarchy uniqueName="[Measures].[Sum of has Last Contact Made]" caption="Sum of has Last Contact Made" measure="1" displayFolder="" measureGroup="Range 1" count="0" hidden="1">
      <extLst>
        <ext xmlns:x15="http://schemas.microsoft.com/office/spreadsheetml/2010/11/main" uri="{B97F6D7D-B522-45F9-BDA1-12C45D357490}">
          <x15:cacheHierarchy aggregatedColumn="425"/>
        </ext>
      </extLst>
    </cacheHierarchy>
    <cacheHierarchy uniqueName="[Measures].[Sum of Tasks]" caption="Sum of Tasks" measure="1" displayFolder="" measureGroup="Range 1" count="0" hidden="1">
      <extLst>
        <ext xmlns:x15="http://schemas.microsoft.com/office/spreadsheetml/2010/11/main" uri="{B97F6D7D-B522-45F9-BDA1-12C45D357490}">
          <x15:cacheHierarchy aggregatedColumn="241"/>
        </ext>
      </extLst>
    </cacheHierarchy>
    <cacheHierarchy uniqueName="[Measures].[Count of Unopened Communication]" caption="Count of Unopened Communication" measure="1" displayFolder="" measureGroup="Range 1" count="0" hidden="1">
      <extLst>
        <ext xmlns:x15="http://schemas.microsoft.com/office/spreadsheetml/2010/11/main" uri="{B97F6D7D-B522-45F9-BDA1-12C45D357490}">
          <x15:cacheHierarchy aggregatedColumn="243"/>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s v="12002"/>
    <d v="2022-08-09T13:46:58"/>
    <s v="Seller Leads"/>
    <s v="Charlotte Sanders"/>
    <s v="1208 Daniel St, Baytown, TX 77520"/>
    <s v="77520"/>
    <s v=" Baytown"/>
    <s v="Texas"/>
    <s v="United States"/>
    <s v="**[ GOOGLE MAPS ](https://www.google.com/maps/place/+1208%20Daniel%20St%2C%20Baytown%2C%20TX%2077520%2C%2077520%20Baytown%2C%20TX%2C%20Us)&amp;emsp;&amp;emsp;[ZILLOW PROPERTY DETAILS](http://www.zillow.com/homes/recently_sold/1208-Daniel-St,-Baytown,-TX-77520,-77520-Baytown,-TX,-Us_rb)**"/>
    <n v="4"/>
    <n v="1"/>
    <m/>
    <x v="0"/>
    <n v="1"/>
    <x v="0"/>
    <n v="1"/>
    <d v="2022-08-09T13:47:08"/>
    <s v="Yader Palacios"/>
    <s v="andrew ryan nunez"/>
    <s v="ryan.realtysimplifiedllc@gmail.com"/>
    <s v="andrew ryan nunez"/>
    <m/>
    <s v="ryan.realtysimplifiedllc@gmail.com"/>
    <d v="2022-08-09T00:00:00"/>
    <d v="2022-08-09T00:00:00"/>
    <s v="Call Center"/>
    <s v="Tax Delinquent"/>
    <n v="2"/>
    <s v="Follow up with the new Seller Lead!;_x000a_Follow up with Charlotte Sanders"/>
    <m/>
    <s v="Name of Legal Homeowner: Charlotte Sanders  _x000a_Who did you speak with Legal Owner  _x000a_Relation to Property: Legal Owner now since her Dad is deceased and she´s the executor  _x000a_Address:1208 Daniel St, Baytown, TX 77520  _x000a_Type of property: vacant land  _x000a_When do they want to sell (Timeline): 1 month  _x000a_Asking Price: if she can walk away with 5K and we take care of the lien that´s about 30K  _x000a_Owner-occupied/vacant: Vacant Land  _x000a_Motivation: bad taxes, a lien on the Land  _x000a_Zestimate: N/A  _x000a_Good call back number:909 835 5105  _x000a_Name of Legal Homeowner: Charlotte Sanders  _x000a_Who did you speak with Legal Owner  _x000a_Relation to Property: Legal Owner now since her Dad is deceased and she´s the executor  _x000a_Address:1208 Daniel St, Baytown, TX 77520  _x000a_Type of property: Vacant Land  _x000a_When do they want to sell (Timeline): 1 month  _x000a_Asking Price: if she can walk away with 5K free and clear and we take care of the lien that´s about 30K  _x000a_Owner-occupied/vacant: Vacant Land  _x000a_Motivation: bad taxes, a lien on the Land  _x000a_Zestimate: N/A  _x000a_Good call back number:909 835 5105  _x000a_Good time to call back: afternoons after 3 pm  _x000a_Mood of the call: willing to talk but kinda in a hurry since she was at work  _x000a_List Source: Tax Delinquent  _x000a_Notes: I spoke to dealing with a local Realtor named Dave Hudson he got upset with her since she got a better offer and he put a lien on the property so if she deals with him, he will take the lien off and pay the other lien that is on the property by the city of Baytown and get her out of there."/>
    <s v="Name of Legal Homeowner: Charlotte  Sanders  _x000a_Who did you speak with? Charlotte  _x000a_Address: 1208 Daniel St, Baytown, TX 77520  _x000a_Type of property? was a house now just dirt  _x000a_Timeline? asap  _x000a_Asking price? 5k for her  _x000a_Owner-occupied/vacant: land  _x000a_liens -yes  _x000a_Motivation: would like to sell and keep away from a Mr. Hudson  _x000a_Zestimate: -  _x000a_Good call back number &amp; time: 713 449 8982  _x000a_Mood of the call: Good / relax  _x000a_Prop stream 8k  _x000a_Notes:  Charlotte mentioned to me that the property was her grandparents and she hasn't been at the property since she was a toddler.   The property was then inherited  by her father and in 2008 I believe is when he died and she lost her mother 2 days apart . During that time she met Mr. Hudson via telephone and he asked if he can help her deal with the city leans . According to Mr. Hudson Charlotte owes him money for backing out of the deal with him as he was going to purchase the property . According to Charlotte she stopped communicating with Mr. Hudson because he was being  penis head .  Charlotte will not sale the property if she has to give any money to Mr. Hudson ,she stated she will let the city take the property if it comes down to Mr. Hudson getting any money via sale of her grandparents old house . She mentioned she signed a docusign in the amount of $500 from Mr. Hudson. I told her I was going to notify Nick about an appt  for 530 Texas time  &gt; 330pm California time on_x000a_8/10/2022.  Charlotte forwarded me 2 emails in regards to the case with Mr. Hudson"/>
    <m/>
    <m/>
    <m/>
    <m/>
    <s v="# Communication Logs _x000a_ ---"/>
    <s v="[Top](https://podio.com/realtysimplifiedllccom/operations-reivolution-bv501h/apps/seller-leads/items/12002#seller) | [Follow-up](https://podio.com/realtysimplifiedllccom/operations-reivolution-bv501h/apps/seller-leads/items/12002#field-9) | [Communication Logs](https://podio.com/realtysimplifiedllccom/operations-reivolution-bv501h/apps/seller-leads/items/12002#field) | [Questionnaire](https://podio.com/realtysimplifiedllccom/operations-reivolution-bv501h/apps/seller-leads/items/12002#field-3) | [Drip Campaign](https://podio.com/realtysimplifiedllccom/operations-reivolution-bv501h/apps/seller-leads/items/12002#field-2) | [Appointments](https://podio.com/realtysimplifiedllccom/operations-reivolution-bv501h/apps/seller-leads/items/12002#field-5) | [Offer](https://podio.com/realtysimplifiedllccom/operations-reivolution-bv501h/apps/seller-leads/items/12002#field-4 ) | [Contract](https://podio.com/realtysimplifiedllccom/operations-reivolution-bv501h/apps/seller-leads/items/12002#field-8 ) |_x000a_[Bottom](https://podio.com/realtysimplifiedllccom/operations-reivolution-bv501h/apps/seller-leads/items/12002#nav-end ) | [Send Email](http://www.swiftpod.io/realpod/sendEmailFromLead_reivLight/2188760875?itemType=Contacts)"/>
    <s v="Type |  Date  | Recording _x000a_:---: | :---: | :---: _x000a_[Outgoing Call](https://podio.com/realtysimplifiedllccom/back-office-reivolution-8ke5s5/apps/communications/items/30318) | 09 Aug 2022, 5:29pm | [Listen](http://rec.phone.smrt.studio/2010-04-01/Accounts/AC628c46aab1f10744e6b2714cffe352cd/Recordings/RE13d724f9783d8d2195ae349afdafd29a)_x000a_[Outgoing Call](https://podio.com/realtysimplifiedllccom/back-office-reivolution-8ke5s5/apps/communications/items/30317) | 09 Aug 2022, 5:29pm | —"/>
    <s v="No email communication yet"/>
    <m/>
    <s v="_x000a_"/>
    <s v="# Questionnaire _x000a_ ---"/>
    <s v="[Top](https://podio.com/realtysimplifiedllccom/operations-reivolution-bv501h/apps/seller-leads/items/12002#seller) | [Follow-up](https://podio.com/realtysimplifiedllccom/operations-reivolution-bv501h/apps/seller-leads/items/12002#field-9) | [Communication Logs](https://podio.com/realtysimplifiedllccom/operations-reivolution-bv501h/apps/seller-leads/items/12002#field) | [Questionnaire](https://podio.com/realtysimplifiedllccom/operations-reivolution-bv501h/apps/seller-leads/items/12002#field-3) | [Drip Campaign](https://podio.com/realtysimplifiedllccom/operations-reivolution-bv501h/apps/seller-leads/items/12002#field-2) | [Appointments](https://podio.com/realtysimplifiedllccom/operations-reivolution-bv501h/apps/seller-leads/items/12002#field-5) | [Offer](https://podio.com/realtysimplifiedllccom/operations-reivolution-bv501h/apps/seller-leads/items/12002#field-4 ) | [Contract](https://podio.com/realtysimplifiedllccom/operations-reivolution-bv501h/apps/seller-leads/items/12002#field-8 ) |_x000a_[Bottom](https://podio.com/realtysimplifiedllccom/operations-reivolution-bv501h/apps/seller-leads/items/12002#nav-end ) | [Send Email](http://www.swiftpod.io/realpod/sendEmailFromLead_reivLight/2188760875?itemType=Contacts)"/>
    <s v="Vacant Land"/>
    <m/>
    <m/>
    <m/>
    <m/>
    <m/>
    <m/>
    <m/>
    <m/>
    <m/>
    <m/>
    <m/>
    <m/>
    <m/>
    <m/>
    <m/>
    <m/>
    <m/>
    <m/>
    <m/>
    <m/>
    <m/>
    <m/>
    <m/>
    <s v="# After Call Works _x000a_ ---"/>
    <m/>
    <m/>
    <m/>
    <m/>
    <m/>
    <m/>
    <m/>
    <m/>
    <m/>
    <m/>
    <m/>
    <m/>
    <m/>
    <m/>
    <m/>
    <m/>
    <m/>
    <m/>
    <m/>
    <m/>
    <s v="  _x000a_**From:** New Property **To:** Discovery **Date:** 2022-08-09 **By:** andrew ryan nunez **Count:** 1  _x000a_ **From:** Discovery **To:** Appointment Booked **Date:** 2022-08-09 **By:** Seller Leads **Count:** 2"/>
    <n v="2"/>
    <m/>
    <m/>
    <m/>
    <s v="# Drip Campaign _x000a_ ---"/>
    <s v="[Top](https://podio.com/realtysimplifiedllccom/operations-reivolution-bv501h/apps/seller-leads/items/12002#seller) | [Follow-up](https://podio.com/realtysimplifiedllccom/operations-reivolution-bv501h/apps/seller-leads/items/12002#field-9) | [Communication Logs](https://podio.com/realtysimplifiedllccom/operations-reivolution-bv501h/apps/seller-leads/items/12002#field) | [Questionnaire](https://podio.com/realtysimplifiedllccom/operations-reivolution-bv501h/apps/seller-leads/items/12002#field-3) | [Drip Campaign](https://podio.com/realtysimplifiedllccom/operations-reivolution-bv501h/apps/seller-leads/items/12002#field-2) | [Appointments](https://podio.com/realtysimplifiedllccom/operations-reivolution-bv501h/apps/seller-leads/items/12002#field-5) | [Offer](https://podio.com/realtysimplifiedllccom/operations-reivolution-bv501h/apps/seller-leads/items/12002#field-4 ) | [Contract](https://podio.com/realtysimplifiedllccom/operations-reivolution-bv501h/apps/seller-leads/items/12002#field-8 ) |_x000a_[Bottom](https://podio.com/realtysimplifiedllccom/operations-reivolution-bv501h/apps/seller-leads/items/12002#nav-end ) | [Send Email](http://www.swiftpod.io/realpod/sendEmailFromLead_reivLight/2188760875?itemType=Contacts)"/>
    <s v="None"/>
    <m/>
    <m/>
    <m/>
    <s v="# Appointments _x000a_ ---"/>
    <s v="[Top](https://podio.com/realtysimplifiedllccom/operations-reivolution-bv501h/apps/seller-leads/items/12002#seller) | [Follow-up](https://podio.com/realtysimplifiedllccom/operations-reivolution-bv501h/apps/seller-leads/items/12002#field-9) | [Communication Logs](https://podio.com/realtysimplifiedllccom/operations-reivolution-bv501h/apps/seller-leads/items/12002#field) | [Questionnaire](https://podio.com/realtysimplifiedllccom/operations-reivolution-bv501h/apps/seller-leads/items/12002#field-3) | [Drip Campaign](https://podio.com/realtysimplifiedllccom/operations-reivolution-bv501h/apps/seller-leads/items/12002#field-2) | [Appointments](https://podio.com/realtysimplifiedllccom/operations-reivolution-bv501h/apps/seller-leads/items/12002#field-5) | [Offer](https://podio.com/realtysimplifiedllccom/operations-reivolution-bv501h/apps/seller-leads/items/12002#field-4 ) | [Contract](https://podio.com/realtysimplifiedllccom/operations-reivolution-bv501h/apps/seller-leads/items/12002#field-8 ) |_x000a_[Bottom](https://podio.com/realtysimplifiedllccom/operations-reivolution-bv501h/apps/seller-leads/items/12002#nav-end ) | [Send Email](http://www.swiftpod.io/realpod/sendEmailFromLead_reivLight/2188760875?itemType=Contacts)"/>
    <s v="Date|  Who is going to appt | Status _x000a_:---: | :---: | :---: _x000a_[08/10/2022 5:30 PM](https://podio.com/realtysimplifiedllccom/operations-reivolution-bv501h/apps/appointments/items/52) | andrew ryan nunez | Pending"/>
    <m/>
    <m/>
    <m/>
    <s v="# Offer _x000a_ ---"/>
    <s v="[Top](https://podio.com/realtysimplifiedllccom/operations-reivolution-bv501h/apps/seller-leads/items/12002#seller) | [Follow-up](https://podio.com/realtysimplifiedllccom/operations-reivolution-bv501h/apps/seller-leads/items/12002#field-9) | [Communication Logs](https://podio.com/realtysimplifiedllccom/operations-reivolution-bv501h/apps/seller-leads/items/12002#field) | [Questionnaire](https://podio.com/realtysimplifiedllccom/operations-reivolution-bv501h/apps/seller-leads/items/12002#field-3) | [Drip Campaign](https://podio.com/realtysimplifiedllccom/operations-reivolution-bv501h/apps/seller-leads/items/12002#field-2) | [Appointments](https://podio.com/realtysimplifiedllccom/operations-reivolution-bv501h/apps/seller-leads/items/12002#field-5) | [Offer](https://podio.com/realtysimplifiedllccom/operations-reivolution-bv501h/apps/seller-leads/items/12002#field-4 ) | [Contract](https://podio.com/realtysimplifiedllccom/operations-reivolution-bv501h/apps/seller-leads/items/12002#field-8 ) |_x000a_[Bottom](https://podio.com/realtysimplifiedllccom/operations-reivolution-bv501h/apps/seller-leads/items/12002#nav-end ) | [Send Email](http://www.swiftpod.io/realpod/sendEmailFromLead_reivLight/2188760875?itemType=Contacts)"/>
    <m/>
    <m/>
    <m/>
    <m/>
    <m/>
    <m/>
    <n v="0"/>
    <m/>
    <n v="0"/>
    <m/>
    <m/>
    <m/>
    <m/>
    <m/>
    <m/>
    <m/>
    <m/>
    <m/>
    <m/>
    <m/>
    <s v="# Contracts _x000a_ ---"/>
    <s v="[Top](https://podio.com/realtysimplifiedllccom/operations-reivolution-bv501h/apps/seller-leads/items/12002#seller) | [Follow-up](https://podio.com/realtysimplifiedllccom/operations-reivolution-bv501h/apps/seller-leads/items/12002#field-9) | [Communication Logs](https://podio.com/realtysimplifiedllccom/operations-reivolution-bv501h/apps/seller-leads/items/12002#field) | [Questionnaire](https://podio.com/realtysimplifiedllccom/operations-reivolution-bv501h/apps/seller-leads/items/12002#field-3) | [Drip Campaign](https://podio.com/realtysimplifiedllccom/operations-reivolution-bv501h/apps/seller-leads/items/12002#field-2) | [Appointments](https://podio.com/realtysimplifiedllccom/operations-reivolution-bv501h/apps/seller-leads/items/12002#field-5) | [Offer](https://podio.com/realtysimplifiedllccom/operations-reivolution-bv501h/apps/seller-leads/items/12002#field-4 ) | [Contract](https://podio.com/realtysimplifiedllccom/operations-reivolution-bv501h/apps/seller-leads/items/12002#field-8 ) |_x000a_[Bottom](https://podio.com/realtysimplifiedllccom/operations-reivolution-bv501h/apps/seller-leads/items/12002#nav-end ) | [Send Email](http://www.swiftpod.io/realpod/sendEmailFromLead_reivLight/2188760875?itemType=Contacts)"/>
    <m/>
    <m/>
    <m/>
    <m/>
    <m/>
    <m/>
    <m/>
    <m/>
    <m/>
    <m/>
    <m/>
    <m/>
    <m/>
    <m/>
    <m/>
    <m/>
    <m/>
    <m/>
    <m/>
    <m/>
    <m/>
    <m/>
    <m/>
    <m/>
    <m/>
    <m/>
    <m/>
    <m/>
    <m/>
    <m/>
    <m/>
    <m/>
    <m/>
    <m/>
    <m/>
    <m/>
    <m/>
    <m/>
    <m/>
    <m/>
    <m/>
    <m/>
    <m/>
    <m/>
    <m/>
    <m/>
    <m/>
    <s v="#_x000a_ More Details About the Lead"/>
    <m/>
    <m/>
    <m/>
    <m/>
    <m/>
    <m/>
    <m/>
    <m/>
    <m/>
    <m/>
    <m/>
    <m/>
    <m/>
    <m/>
    <s v="[Top](https://podio.com/realtysimplifiedllccom/operations-reivolution-bv501h/apps/seller-leads/items/12002#seller) | [Follow-up](https://podio.com/realtysimplifiedllccom/operations-reivolution-bv501h/apps/seller-leads/items/12002#field-9) | [Communication Logs](https://podio.com/realtysimplifiedllccom/operations-reivolution-bv501h/apps/seller-leads/items/12002#field) | [Questionnaire](https://podio.com/realtysimplifiedllccom/operations-reivolution-bv501h/apps/seller-leads/items/12002#field-3) | [Drip Campaign](https://podio.com/realtysimplifiedllccom/operations-reivolution-bv501h/apps/seller-leads/items/12002#field-2) | [Appointments](https://podio.com/realtysimplifiedllccom/operations-reivolution-bv501h/apps/seller-leads/items/12002#field-5) | [Offer](https://podio.com/realtysimplifiedllccom/operations-reivolution-bv501h/apps/seller-leads/items/12002#field-4 ) | [Contract](https://podio.com/realtysimplifiedllccom/operations-reivolution-bv501h/apps/seller-leads/items/12002#field-8 ) |_x000a_[Bottom](https://podio.com/realtysimplifiedllccom/operations-reivolution-bv501h/apps/seller-leads/items/12002#nav-end ) | [Send Email](http://www.swiftpod.io/realpod/sendEmailFromLead_reivLight/2188760875?itemType=Contacts)"/>
    <s v="[Send Email](http://www.swiftpod.io/realpod/sendEmailFromLead_reivLight/2188760875?itemType=Contacts)"/>
    <s v="https://podio.com/realtysimplifiedllccom/operations-reivolution-bv501h/apps/seller-leads/items/12002"/>
    <s v="SMS Marketing"/>
    <m/>
    <s v="![No Image](https://maps.googleapis.com/maps/api/streetview?size=640x300&amp;callback=initMap&amp;key=AIzaSyC85SAVf1d0NNqM0h2qJ968eoFA5jyoWZg&amp;fov=50&amp;location=1208%20Daniel%20St%2C%20Baytown%2C%20TX%2077520%2C%2077520%20Baytown%2C%20TX%2C%20Us)"/>
    <m/>
    <m/>
    <m/>
    <m/>
    <m/>
    <m/>
    <m/>
    <m/>
    <s v="909 835 5105"/>
    <m/>
    <s v="none@gmail.com"/>
    <s v="yes"/>
    <n v="1"/>
    <n v="1"/>
    <m/>
    <m/>
  </r>
  <r>
    <s v="11925"/>
    <d v="2022-08-05T16:37:50"/>
    <s v="Seller Leads"/>
    <s v="Margeret Dean"/>
    <s v="7605 Barcelona Cv, Austin, TX 78752"/>
    <s v="78752"/>
    <s v="Austin"/>
    <s v="Texas "/>
    <s v="United States"/>
    <s v="**[ GOOGLE MAPS ](https://www.google.com/maps/place/+7605%20Barcelona%20Cv%2C%20Austin%2C%20TX%2078752%2C%2078752%20Austin%2C%20TX%2C%20USA)&amp;emsp;&amp;emsp;[ZILLOW PROPERTY DETAILS](http://www.zillow.com/homes/recently_sold/7605-Barcelona-Cv,-Austin,-TX-78752,-78752-Austin,-TX,-USA_rb)**"/>
    <n v="1"/>
    <n v="1"/>
    <m/>
    <x v="0"/>
    <n v="1"/>
    <x v="1"/>
    <n v="2"/>
    <d v="2022-08-05T16:37:51"/>
    <s v="Mustafa Elriash"/>
    <s v="andrew ryan nunez"/>
    <s v="ryan.realtysimplifiedllc@gmail.com"/>
    <s v="andrew ryan nunez"/>
    <m/>
    <s v="ryan.realtysimplifiedllc@gmail.com"/>
    <m/>
    <d v="2022-09-22T00:00:00"/>
    <s v="Call Center"/>
    <s v="Tax Delinquent"/>
    <n v="2"/>
    <s v="Follow up with the new Seller Lead!;_x000a_Follow up with Margeret Dean"/>
    <m/>
    <s v="Name of Legal Homeowner: Margeret Dean  _x000a_Who did you speak with? Margeret  _x000a_Address: 7605 Barcelona Cv, Austin, TX 78752  _x000a_Type of property? single family  _x000a_Timeline? few weeks  _x000a_Asking price? NA  _x000a_Owner-occupied/vacant: Vacant  _x000a_Mortgage: No  _x000a_Motivation: Don't want to live there she lives in NY  _x000a_Zestimate: $416,300  _x000a_Good call back number &amp; time: 718 255 6042  _x000a_Mood of the call: very kind lady but remember to pronounce her name in French  _x000a_ListSource(s): Tax Delinquent  _x000a_Notes: call her with the offer in 2 weeks but say that u r Nick and she will remember bc she wrote down the names"/>
    <s v="RN 8-9_x000a__x000a_Property has a property manager who keeps up with the maintenance. Her property manager is also a realtor she said . The house is a  3-2 l with a large den. She moved out over 10 years ago and the property had a new roof installed in 2020. She mentioned that the property is going to need a new HVAC  system and no issues with the foundation . The property currently has her parents old furniture that she wishes were antiques but are just regular furniture . She is hoping to fly down to check out for mementos and stuff like that before she decides on selling as -is or fixing up property and then listing with her realtor ."/>
    <m/>
    <m/>
    <m/>
    <m/>
    <s v="# Communication Logs _x000a_ ---"/>
    <s v="[Top](https://podio.com/realtysimplifiedllccom/operations-reivolution-bv501h/apps/seller-leads/items/11925#seller) | [Follow-up](https://podio.com/realtysimplifiedllccom/operations-reivolution-bv501h/apps/seller-leads/items/11925#field-9) | [Communication Logs](https://podio.com/realtysimplifiedllccom/operations-reivolution-bv501h/apps/seller-leads/items/11925#field) | [Questionnaire](https://podio.com/realtysimplifiedllccom/operations-reivolution-bv501h/apps/seller-leads/items/11925#field-3) | [Drip Campaign](https://podio.com/realtysimplifiedllccom/operations-reivolution-bv501h/apps/seller-leads/items/11925#field-2) | [Appointments](https://podio.com/realtysimplifiedllccom/operations-reivolution-bv501h/apps/seller-leads/items/11925#field-5) | [Offer](https://podio.com/realtysimplifiedllccom/operations-reivolution-bv501h/apps/seller-leads/items/11925#field-4 ) | [Contract](https://podio.com/realtysimplifiedllccom/operations-reivolution-bv501h/apps/seller-leads/items/11925#field-8 ) |_x000a_[Bottom](https://podio.com/realtysimplifiedllccom/operations-reivolution-bv501h/apps/seller-leads/items/11925#nav-end ) | [Send Email](http://www.swiftpod.io/realpod/sendEmailFromLead_reivLight/2185964804?itemType=Contacts)"/>
    <s v="Type |  Date  | Recording _x000a_:---: | :---: | :---: _x000a_[Outgoing Call](https://podio.com/realtysimplifiedllccom/back-office-reivolution-8ke5s5/apps/communications/items/30314) | 09 Aug 2022, 4:24pm | [Listen](http://rec.phone.smrt.studio/2010-04-01/Accounts/AC628c46aab1f10744e6b2714cffe352cd/Recordings/REe7f78ccc55a43d28cfd8a028910d7651)"/>
    <s v="No email communication yet"/>
    <m/>
    <m/>
    <s v="# Questionnaire _x000a_ ---"/>
    <s v="[Top](https://podio.com/realtysimplifiedllccom/operations-reivolution-bv501h/apps/seller-leads/items/11925#seller) | [Follow-up](https://podio.com/realtysimplifiedllccom/operations-reivolution-bv501h/apps/seller-leads/items/11925#field-9) | [Communication Logs](https://podio.com/realtysimplifiedllccom/operations-reivolution-bv501h/apps/seller-leads/items/11925#field) | [Questionnaire](https://podio.com/realtysimplifiedllccom/operations-reivolution-bv501h/apps/seller-leads/items/11925#field-3) | [Drip Campaign](https://podio.com/realtysimplifiedllccom/operations-reivolution-bv501h/apps/seller-leads/items/11925#field-2) | [Appointments](https://podio.com/realtysimplifiedllccom/operations-reivolution-bv501h/apps/seller-leads/items/11925#field-5) | [Offer](https://podio.com/realtysimplifiedllccom/operations-reivolution-bv501h/apps/seller-leads/items/11925#field-4 ) | [Contract](https://podio.com/realtysimplifiedllccom/operations-reivolution-bv501h/apps/seller-leads/items/11925#field-8 ) |_x000a_[Bottom](https://podio.com/realtysimplifiedllccom/operations-reivolution-bv501h/apps/seller-leads/items/11925#nav-end ) | [Send Email](http://www.swiftpod.io/realpod/sendEmailFromLead_reivLight/2185964804?itemType=Contacts)"/>
    <s v="Single Family Home"/>
    <m/>
    <m/>
    <m/>
    <m/>
    <m/>
    <m/>
    <m/>
    <m/>
    <m/>
    <m/>
    <m/>
    <m/>
    <m/>
    <m/>
    <m/>
    <m/>
    <m/>
    <m/>
    <m/>
    <m/>
    <m/>
    <m/>
    <m/>
    <s v="# After Call Works _x000a_ ---"/>
    <m/>
    <m/>
    <m/>
    <m/>
    <m/>
    <m/>
    <m/>
    <m/>
    <m/>
    <m/>
    <m/>
    <m/>
    <m/>
    <m/>
    <m/>
    <m/>
    <m/>
    <m/>
    <m/>
    <m/>
    <s v="  _x000a_**From:** Discovery **To:** New Property **Date:** 2022-08-05 **By:** Seller Leads **Count:** 1  _x000a_ **From:** Discovery **To:** Follow-up **Date:** 2022-08-09 **By:** andrew ryan nunez **Count:** 2"/>
    <n v="2"/>
    <m/>
    <m/>
    <m/>
    <s v="# Drip Campaign _x000a_ ---"/>
    <s v="[Top](https://podio.com/realtysimplifiedllccom/operations-reivolution-bv501h/apps/seller-leads/items/11925#seller) | [Follow-up](https://podio.com/realtysimplifiedllccom/operations-reivolution-bv501h/apps/seller-leads/items/11925#field-9) | [Communication Logs](https://podio.com/realtysimplifiedllccom/operations-reivolution-bv501h/apps/seller-leads/items/11925#field) | [Questionnaire](https://podio.com/realtysimplifiedllccom/operations-reivolution-bv501h/apps/seller-leads/items/11925#field-3) | [Drip Campaign](https://podio.com/realtysimplifiedllccom/operations-reivolution-bv501h/apps/seller-leads/items/11925#field-2) | [Appointments](https://podio.com/realtysimplifiedllccom/operations-reivolution-bv501h/apps/seller-leads/items/11925#field-5) | [Offer](https://podio.com/realtysimplifiedllccom/operations-reivolution-bv501h/apps/seller-leads/items/11925#field-4 ) | [Contract](https://podio.com/realtysimplifiedllccom/operations-reivolution-bv501h/apps/seller-leads/items/11925#field-8 ) |_x000a_[Bottom](https://podio.com/realtysimplifiedllccom/operations-reivolution-bv501h/apps/seller-leads/items/11925#nav-end ) | [Send Email](http://www.swiftpod.io/realpod/sendEmailFromLead_reivLight/2185964804?itemType=Contacts)"/>
    <s v="None"/>
    <m/>
    <m/>
    <m/>
    <s v="# Appointments _x000a_ ---"/>
    <s v="[Top](https://podio.com/realtysimplifiedllccom/operations-reivolution-bv501h/apps/seller-leads/items/11925#seller) | [Follow-up](https://podio.com/realtysimplifiedllccom/operations-reivolution-bv501h/apps/seller-leads/items/11925#field-9) | [Communication Logs](https://podio.com/realtysimplifiedllccom/operations-reivolution-bv501h/apps/seller-leads/items/11925#field) | [Questionnaire](https://podio.com/realtysimplifiedllccom/operations-reivolution-bv501h/apps/seller-leads/items/11925#field-3) | [Drip Campaign](https://podio.com/realtysimplifiedllccom/operations-reivolution-bv501h/apps/seller-leads/items/11925#field-2) | [Appointments](https://podio.com/realtysimplifiedllccom/operations-reivolution-bv501h/apps/seller-leads/items/11925#field-5) | [Offer](https://podio.com/realtysimplifiedllccom/operations-reivolution-bv501h/apps/seller-leads/items/11925#field-4 ) | [Contract](https://podio.com/realtysimplifiedllccom/operations-reivolution-bv501h/apps/seller-leads/items/11925#field-8 ) |_x000a_[Bottom](https://podio.com/realtysimplifiedllccom/operations-reivolution-bv501h/apps/seller-leads/items/11925#nav-end ) | [Send Email](http://www.swiftpod.io/realpod/sendEmailFromLead_reivLight/2185964804?itemType=Contacts)"/>
    <s v="—"/>
    <m/>
    <m/>
    <m/>
    <s v="# Offer _x000a_ ---"/>
    <s v="[Top](https://podio.com/realtysimplifiedllccom/operations-reivolution-bv501h/apps/seller-leads/items/11925#seller) | [Follow-up](https://podio.com/realtysimplifiedllccom/operations-reivolution-bv501h/apps/seller-leads/items/11925#field-9) | [Communication Logs](https://podio.com/realtysimplifiedllccom/operations-reivolution-bv501h/apps/seller-leads/items/11925#field) | [Questionnaire](https://podio.com/realtysimplifiedllccom/operations-reivolution-bv501h/apps/seller-leads/items/11925#field-3) | [Drip Campaign](https://podio.com/realtysimplifiedllccom/operations-reivolution-bv501h/apps/seller-leads/items/11925#field-2) | [Appointments](https://podio.com/realtysimplifiedllccom/operations-reivolution-bv501h/apps/seller-leads/items/11925#field-5) | [Offer](https://podio.com/realtysimplifiedllccom/operations-reivolution-bv501h/apps/seller-leads/items/11925#field-4 ) | [Contract](https://podio.com/realtysimplifiedllccom/operations-reivolution-bv501h/apps/seller-leads/items/11925#field-8 ) |_x000a_[Bottom](https://podio.com/realtysimplifiedllccom/operations-reivolution-bv501h/apps/seller-leads/items/11925#nav-end ) | [Send Email](http://www.swiftpod.io/realpod/sendEmailFromLead_reivLight/2185964804?itemType=Contacts)"/>
    <m/>
    <m/>
    <m/>
    <m/>
    <m/>
    <m/>
    <n v="0"/>
    <m/>
    <n v="0"/>
    <m/>
    <m/>
    <m/>
    <m/>
    <m/>
    <m/>
    <m/>
    <m/>
    <m/>
    <m/>
    <m/>
    <s v="# Contracts _x000a_ ---"/>
    <s v="[Top](https://podio.com/realtysimplifiedllccom/operations-reivolution-bv501h/apps/seller-leads/items/11925#seller) | [Follow-up](https://podio.com/realtysimplifiedllccom/operations-reivolution-bv501h/apps/seller-leads/items/11925#field-9) | [Communication Logs](https://podio.com/realtysimplifiedllccom/operations-reivolution-bv501h/apps/seller-leads/items/11925#field) | [Questionnaire](https://podio.com/realtysimplifiedllccom/operations-reivolution-bv501h/apps/seller-leads/items/11925#field-3) | [Drip Campaign](https://podio.com/realtysimplifiedllccom/operations-reivolution-bv501h/apps/seller-leads/items/11925#field-2) | [Appointments](https://podio.com/realtysimplifiedllccom/operations-reivolution-bv501h/apps/seller-leads/items/11925#field-5) | [Offer](https://podio.com/realtysimplifiedllccom/operations-reivolution-bv501h/apps/seller-leads/items/11925#field-4 ) | [Contract](https://podio.com/realtysimplifiedllccom/operations-reivolution-bv501h/apps/seller-leads/items/11925#field-8 ) |_x000a_[Bottom](https://podio.com/realtysimplifiedllccom/operations-reivolution-bv501h/apps/seller-leads/items/11925#nav-end ) | [Send Email](http://www.swiftpod.io/realpod/sendEmailFromLead_reivLight/2185964804?itemType=Contacts)"/>
    <m/>
    <m/>
    <m/>
    <m/>
    <m/>
    <m/>
    <m/>
    <m/>
    <m/>
    <m/>
    <m/>
    <m/>
    <m/>
    <m/>
    <m/>
    <m/>
    <m/>
    <m/>
    <m/>
    <m/>
    <m/>
    <m/>
    <m/>
    <m/>
    <m/>
    <m/>
    <m/>
    <m/>
    <m/>
    <m/>
    <m/>
    <m/>
    <m/>
    <m/>
    <m/>
    <m/>
    <m/>
    <m/>
    <m/>
    <m/>
    <m/>
    <m/>
    <m/>
    <m/>
    <m/>
    <m/>
    <m/>
    <s v="#_x000a_ More Details About the Lead"/>
    <m/>
    <m/>
    <m/>
    <m/>
    <m/>
    <m/>
    <m/>
    <m/>
    <m/>
    <m/>
    <m/>
    <m/>
    <m/>
    <m/>
    <s v="[Top](https://podio.com/realtysimplifiedllccom/operations-reivolution-bv501h/apps/seller-leads/items/11925#seller) | [Follow-up](https://podio.com/realtysimplifiedllccom/operations-reivolution-bv501h/apps/seller-leads/items/11925#field-9) | [Communication Logs](https://podio.com/realtysimplifiedllccom/operations-reivolution-bv501h/apps/seller-leads/items/11925#field) | [Questionnaire](https://podio.com/realtysimplifiedllccom/operations-reivolution-bv501h/apps/seller-leads/items/11925#field-3) | [Drip Campaign](https://podio.com/realtysimplifiedllccom/operations-reivolution-bv501h/apps/seller-leads/items/11925#field-2) | [Appointments](https://podio.com/realtysimplifiedllccom/operations-reivolution-bv501h/apps/seller-leads/items/11925#field-5) | [Offer](https://podio.com/realtysimplifiedllccom/operations-reivolution-bv501h/apps/seller-leads/items/11925#field-4 ) | [Contract](https://podio.com/realtysimplifiedllccom/operations-reivolution-bv501h/apps/seller-leads/items/11925#field-8 ) |_x000a_[Bottom](https://podio.com/realtysimplifiedllccom/operations-reivolution-bv501h/apps/seller-leads/items/11925#nav-end ) | [Send Email](http://www.swiftpod.io/realpod/sendEmailFromLead_reivLight/2185964804?itemType=Contacts)"/>
    <s v="[Send Email](http://www.swiftpod.io/realpod/sendEmailFromLead_reivLight/2185964804?itemType=Contacts)"/>
    <s v="https://podio.com/realtysimplifiedllccom/operations-reivolution-bv501h/apps/seller-leads/items/11925"/>
    <s v="SMS Marketing"/>
    <m/>
    <s v="![No Image](https://maps.googleapis.com/maps/api/streetview?size=640x300&amp;callback=initMap&amp;key=AIzaSyC85SAVf1d0NNqM0h2qJ968eoFA5jyoWZg&amp;fov=50&amp;location=7605%20Barcelona%20Cv%2C%20Austin%2C%20TX%2078752%2C%2078752%20Austin%2C%20TX%2C%20USA)"/>
    <m/>
    <m/>
    <m/>
    <m/>
    <m/>
    <m/>
    <m/>
    <m/>
    <s v="718 255 6042"/>
    <m/>
    <s v="agent1@gmail.com"/>
    <s v="yes"/>
    <n v="1"/>
    <n v="0"/>
    <m/>
    <m/>
  </r>
  <r>
    <s v="11902"/>
    <d v="2022-08-02T14:58:30"/>
    <s v="Seller Leads"/>
    <s v="Iris cinngiuli"/>
    <s v="Hannah st "/>
    <s v="NA"/>
    <s v="Houston"/>
    <s v="Texas "/>
    <s v="United States"/>
    <s v="**[ GOOGLE MAPS ](https://www.google.com/maps/place/+Hannah%20st%2C%20NA%20Houston%2C%20TX%2C%20USA)&amp;emsp;&amp;emsp;[ZILLOW PROPERTY DETAILS](http://www.zillow.com/homes/recently_sold/Hannah-st,-NA-Houston,-TX,-USA_rb)**"/>
    <n v="1"/>
    <n v="1"/>
    <m/>
    <x v="0"/>
    <n v="1"/>
    <x v="1"/>
    <n v="2"/>
    <d v="2022-08-02T15:00:28"/>
    <s v="Mustafa Elriash"/>
    <s v="andrew ryan nunez"/>
    <s v="ryan.realtysimplifiedllc@gmail.com"/>
    <s v="Nakul Kongovi"/>
    <s v="+19492955308"/>
    <s v="nakul@realtysimplifiedllc.com"/>
    <d v="2022-08-02T00:00:00"/>
    <d v="2022-08-04T00:00:00"/>
    <s v="Call Center"/>
    <s v="Probate / Inherited"/>
    <n v="2"/>
    <s v="Follow up with the new Seller Lead!;_x000a_Follow up with Iris Sangoly"/>
    <m/>
    <s v="Name of Legal Homeowner: Iris Sangoly  _x000a_Who did you speak with? Iris  _x000a_Address: Hannah st  _x000a_Type of property? Vacant lot  _x000a_Timeline? NA  _x000a_Asking price? NA  _x000a_Owner-occupied/vacant: vacant  _x000a_Mortgage: NA  _x000a_Motivation: NA  _x000a_Zestimate: NA  _x000a_Good call back number &amp; time: 713 449 8982  _x000a_Mood of the call: very good  _x000a_ListSource(s): Probate / Inherited  _x000a_Notes: spanish speaker couldn't get the address correctly from her but she is excited to sell and is waiting for the call back today"/>
    <s v="Who did you speak with legal Owner: Iris cinngiuli ( sounds like sanguily )  _x000a_Address: 01 hannah street lot  _x000a_Verified property on Zillow: n/a  _x000a_Relation to Property: owner  _x000a_Decision Makers - she is  _x000a_When do they want to sell  (Timeline): asap if met asking price  _x000a_Type of Property: lot  _x000a_Owner-occupied/vacant: land  _x000a_FORD topics for future reference:  _x000a_Motivation:  Husband death  _x000a_Asking Price: 65k  _x000a_ANCHOR PRICE (Tax Value): 65k  _x000a_Amount owed [mortgage/taxes]:  _x000a_Propstream:  N/A  _x000a_Notes:Lot address 01 Hannah street Houston_x000a__x000a_  _x000a__x000a_she is looking to get 65k for the lot - She has no interest doing anything with this piece of property since her husband passed away . She said the property was appraised at 40k but she will sell for 65k and move to either NY or Florida . Lot size is 6200 or 6800 square ft. She doesn't  remember . My assumption is she will sell for 50k and move to Florida"/>
    <m/>
    <m/>
    <m/>
    <m/>
    <s v="# Communication Logs _x000a_ ---"/>
    <s v="[Top](https://podio.com/realtysimplifiedllccom/operations-reivolution-bv501h/apps/seller-leads/items/11902#seller) | [Follow-up](https://podio.com/realtysimplifiedllccom/operations-reivolution-bv501h/apps/seller-leads/items/11902#field-9) | [Communication Logs](https://podio.com/realtysimplifiedllccom/operations-reivolution-bv501h/apps/seller-leads/items/11902#field) | [Questionnaire](https://podio.com/realtysimplifiedllccom/operations-reivolution-bv501h/apps/seller-leads/items/11902#field-3) | [Drip Campaign](https://podio.com/realtysimplifiedllccom/operations-reivolution-bv501h/apps/seller-leads/items/11902#field-2) | [Appointments](https://podio.com/realtysimplifiedllccom/operations-reivolution-bv501h/apps/seller-leads/items/11902#field-5) | [Offer](https://podio.com/realtysimplifiedllccom/operations-reivolution-bv501h/apps/seller-leads/items/11902#field-4 ) | [Contract](https://podio.com/realtysimplifiedllccom/operations-reivolution-bv501h/apps/seller-leads/items/11902#field-8 ) |_x000a_[Bottom](https://podio.com/realtysimplifiedllccom/operations-reivolution-bv501h/apps/seller-leads/items/11902#nav-end ) | [Send Email](http://www.swiftpod.io/realpod/sendEmailFromLead_reivLight/2181913451?itemType=Contacts)"/>
    <s v="Type |  Date  | Recording _x000a_:---: | :---: | :---: _x000a_[Outgoing Call](https://podio.com/realtysimplifiedllccom/back-office-reivolution-8ke5s5/apps/communications/items/30019) | 03 Aug 2022, 5:25pm | [Listen](http://rec.phone.smrt.studio/2010-04-01/Accounts/AC628c46aab1f10744e6b2714cffe352cd/Recordings/RE28c70d1a533c49902b2fad2abf8c3bea)"/>
    <s v="No email communication yet"/>
    <m/>
    <m/>
    <s v="# Questionnaire _x000a_ ---"/>
    <s v="[Top](https://podio.com/realtysimplifiedllccom/operations-reivolution-bv501h/apps/seller-leads/items/11902#seller) | [Follow-up](https://podio.com/realtysimplifiedllccom/operations-reivolution-bv501h/apps/seller-leads/items/11902#field-9) | [Communication Logs](https://podio.com/realtysimplifiedllccom/operations-reivolution-bv501h/apps/seller-leads/items/11902#field) | [Questionnaire](https://podio.com/realtysimplifiedllccom/operations-reivolution-bv501h/apps/seller-leads/items/11902#field-3) | [Drip Campaign](https://podio.com/realtysimplifiedllccom/operations-reivolution-bv501h/apps/seller-leads/items/11902#field-2) | [Appointments](https://podio.com/realtysimplifiedllccom/operations-reivolution-bv501h/apps/seller-leads/items/11902#field-5) | [Offer](https://podio.com/realtysimplifiedllccom/operations-reivolution-bv501h/apps/seller-leads/items/11902#field-4 ) | [Contract](https://podio.com/realtysimplifiedllccom/operations-reivolution-bv501h/apps/seller-leads/items/11902#field-8 ) |_x000a_[Bottom](https://podio.com/realtysimplifiedllccom/operations-reivolution-bv501h/apps/seller-leads/items/11902#nav-end ) | [Send Email](http://www.swiftpod.io/realpod/sendEmailFromLead_reivLight/2181913451?itemType=Contacts)"/>
    <s v="Vacant Land"/>
    <m/>
    <m/>
    <m/>
    <m/>
    <m/>
    <m/>
    <m/>
    <m/>
    <m/>
    <m/>
    <m/>
    <m/>
    <m/>
    <m/>
    <m/>
    <m/>
    <m/>
    <m/>
    <m/>
    <m/>
    <m/>
    <m/>
    <m/>
    <s v="# After Call Works _x000a_ ---"/>
    <m/>
    <m/>
    <m/>
    <m/>
    <m/>
    <m/>
    <m/>
    <m/>
    <m/>
    <m/>
    <m/>
    <m/>
    <m/>
    <m/>
    <m/>
    <m/>
    <m/>
    <m/>
    <m/>
    <m/>
    <s v="  _x000a_**From:** New Property **To:** Discovery **Date:** 2022-08-02 **By:** andrew ryan nunez **Count:** 1  _x000a_ **From:** Discovery **To:** Follow-up **Date:** 2022-08-03 **By:** andrew ryan nunez **Count:** 2"/>
    <n v="2"/>
    <m/>
    <m/>
    <m/>
    <s v="# Drip Campaign _x000a_ ---"/>
    <s v="[Top](https://podio.com/realtysimplifiedllccom/operations-reivolution-bv501h/apps/seller-leads/items/11902#seller) | [Follow-up](https://podio.com/realtysimplifiedllccom/operations-reivolution-bv501h/apps/seller-leads/items/11902#field-9) | [Communication Logs](https://podio.com/realtysimplifiedllccom/operations-reivolution-bv501h/apps/seller-leads/items/11902#field) | [Questionnaire](https://podio.com/realtysimplifiedllccom/operations-reivolution-bv501h/apps/seller-leads/items/11902#field-3) | [Drip Campaign](https://podio.com/realtysimplifiedllccom/operations-reivolution-bv501h/apps/seller-leads/items/11902#field-2) | [Appointments](https://podio.com/realtysimplifiedllccom/operations-reivolution-bv501h/apps/seller-leads/items/11902#field-5) | [Offer](https://podio.com/realtysimplifiedllccom/operations-reivolution-bv501h/apps/seller-leads/items/11902#field-4 ) | [Contract](https://podio.com/realtysimplifiedllccom/operations-reivolution-bv501h/apps/seller-leads/items/11902#field-8 ) |_x000a_[Bottom](https://podio.com/realtysimplifiedllccom/operations-reivolution-bv501h/apps/seller-leads/items/11902#nav-end ) | [Send Email](http://www.swiftpod.io/realpod/sendEmailFromLead_reivLight/2181913451?itemType=Contacts)"/>
    <s v="None"/>
    <m/>
    <m/>
    <m/>
    <s v="# Appointments _x000a_ ---"/>
    <s v="[Top](https://podio.com/realtysimplifiedllccom/operations-reivolution-bv501h/apps/seller-leads/items/11902#seller) | [Follow-up](https://podio.com/realtysimplifiedllccom/operations-reivolution-bv501h/apps/seller-leads/items/11902#field-9) | [Communication Logs](https://podio.com/realtysimplifiedllccom/operations-reivolution-bv501h/apps/seller-leads/items/11902#field) | [Questionnaire](https://podio.com/realtysimplifiedllccom/operations-reivolution-bv501h/apps/seller-leads/items/11902#field-3) | [Drip Campaign](https://podio.com/realtysimplifiedllccom/operations-reivolution-bv501h/apps/seller-leads/items/11902#field-2) | [Appointments](https://podio.com/realtysimplifiedllccom/operations-reivolution-bv501h/apps/seller-leads/items/11902#field-5) | [Offer](https://podio.com/realtysimplifiedllccom/operations-reivolution-bv501h/apps/seller-leads/items/11902#field-4 ) | [Contract](https://podio.com/realtysimplifiedllccom/operations-reivolution-bv501h/apps/seller-leads/items/11902#field-8 ) |_x000a_[Bottom](https://podio.com/realtysimplifiedllccom/operations-reivolution-bv501h/apps/seller-leads/items/11902#nav-end ) | [Send Email](http://www.swiftpod.io/realpod/sendEmailFromLead_reivLight/2181913451?itemType=Contacts)"/>
    <s v="—"/>
    <m/>
    <m/>
    <m/>
    <s v="# Offer _x000a_ ---"/>
    <s v="[Top](https://podio.com/realtysimplifiedllccom/operations-reivolution-bv501h/apps/seller-leads/items/11902#seller) | [Follow-up](https://podio.com/realtysimplifiedllccom/operations-reivolution-bv501h/apps/seller-leads/items/11902#field-9) | [Communication Logs](https://podio.com/realtysimplifiedllccom/operations-reivolution-bv501h/apps/seller-leads/items/11902#field) | [Questionnaire](https://podio.com/realtysimplifiedllccom/operations-reivolution-bv501h/apps/seller-leads/items/11902#field-3) | [Drip Campaign](https://podio.com/realtysimplifiedllccom/operations-reivolution-bv501h/apps/seller-leads/items/11902#field-2) | [Appointments](https://podio.com/realtysimplifiedllccom/operations-reivolution-bv501h/apps/seller-leads/items/11902#field-5) | [Offer](https://podio.com/realtysimplifiedllccom/operations-reivolution-bv501h/apps/seller-leads/items/11902#field-4 ) | [Contract](https://podio.com/realtysimplifiedllccom/operations-reivolution-bv501h/apps/seller-leads/items/11902#field-8 ) |_x000a_[Bottom](https://podio.com/realtysimplifiedllccom/operations-reivolution-bv501h/apps/seller-leads/items/11902#nav-end ) | [Send Email](http://www.swiftpod.io/realpod/sendEmailFromLead_reivLight/2181913451?itemType=Contacts)"/>
    <m/>
    <m/>
    <m/>
    <m/>
    <m/>
    <m/>
    <n v="0"/>
    <m/>
    <n v="0"/>
    <m/>
    <m/>
    <m/>
    <m/>
    <m/>
    <m/>
    <m/>
    <m/>
    <m/>
    <m/>
    <m/>
    <s v="# Contracts _x000a_ ---"/>
    <s v="[Top](https://podio.com/realtysimplifiedllccom/operations-reivolution-bv501h/apps/seller-leads/items/11902#seller) | [Follow-up](https://podio.com/realtysimplifiedllccom/operations-reivolution-bv501h/apps/seller-leads/items/11902#field-9) | [Communication Logs](https://podio.com/realtysimplifiedllccom/operations-reivolution-bv501h/apps/seller-leads/items/11902#field) | [Questionnaire](https://podio.com/realtysimplifiedllccom/operations-reivolution-bv501h/apps/seller-leads/items/11902#field-3) | [Drip Campaign](https://podio.com/realtysimplifiedllccom/operations-reivolution-bv501h/apps/seller-leads/items/11902#field-2) | [Appointments](https://podio.com/realtysimplifiedllccom/operations-reivolution-bv501h/apps/seller-leads/items/11902#field-5) | [Offer](https://podio.com/realtysimplifiedllccom/operations-reivolution-bv501h/apps/seller-leads/items/11902#field-4 ) | [Contract](https://podio.com/realtysimplifiedllccom/operations-reivolution-bv501h/apps/seller-leads/items/11902#field-8 ) |_x000a_[Bottom](https://podio.com/realtysimplifiedllccom/operations-reivolution-bv501h/apps/seller-leads/items/11902#nav-end ) | [Send Email](http://www.swiftpod.io/realpod/sendEmailFromLead_reivLight/2181913451?itemType=Contacts)"/>
    <m/>
    <m/>
    <m/>
    <m/>
    <m/>
    <m/>
    <m/>
    <m/>
    <m/>
    <m/>
    <m/>
    <m/>
    <m/>
    <m/>
    <m/>
    <m/>
    <m/>
    <m/>
    <m/>
    <m/>
    <m/>
    <m/>
    <m/>
    <m/>
    <m/>
    <m/>
    <m/>
    <m/>
    <m/>
    <m/>
    <m/>
    <m/>
    <m/>
    <m/>
    <m/>
    <m/>
    <m/>
    <m/>
    <m/>
    <m/>
    <m/>
    <m/>
    <m/>
    <m/>
    <m/>
    <m/>
    <m/>
    <s v="#_x000a_ More Details About the Lead"/>
    <m/>
    <m/>
    <m/>
    <m/>
    <m/>
    <m/>
    <m/>
    <m/>
    <m/>
    <m/>
    <m/>
    <m/>
    <m/>
    <m/>
    <s v="[Top](https://podio.com/realtysimplifiedllccom/operations-reivolution-bv501h/apps/seller-leads/items/11902#seller) | [Follow-up](https://podio.com/realtysimplifiedllccom/operations-reivolution-bv501h/apps/seller-leads/items/11902#field-9) | [Communication Logs](https://podio.com/realtysimplifiedllccom/operations-reivolution-bv501h/apps/seller-leads/items/11902#field) | [Questionnaire](https://podio.com/realtysimplifiedllccom/operations-reivolution-bv501h/apps/seller-leads/items/11902#field-3) | [Drip Campaign](https://podio.com/realtysimplifiedllccom/operations-reivolution-bv501h/apps/seller-leads/items/11902#field-2) | [Appointments](https://podio.com/realtysimplifiedllccom/operations-reivolution-bv501h/apps/seller-leads/items/11902#field-5) | [Offer](https://podio.com/realtysimplifiedllccom/operations-reivolution-bv501h/apps/seller-leads/items/11902#field-4 ) | [Contract](https://podio.com/realtysimplifiedllccom/operations-reivolution-bv501h/apps/seller-leads/items/11902#field-8 ) |_x000a_[Bottom](https://podio.com/realtysimplifiedllccom/operations-reivolution-bv501h/apps/seller-leads/items/11902#nav-end ) | [Send Email](http://www.swiftpod.io/realpod/sendEmailFromLead_reivLight/2181913451?itemType=Contacts)"/>
    <s v="[Send Email](http://www.swiftpod.io/realpod/sendEmailFromLead_reivLight/2181913451?itemType=Contacts)"/>
    <s v="https://podio.com/realtysimplifiedllccom/operations-reivolution-bv501h/apps/seller-leads/items/11902"/>
    <s v="Call Center"/>
    <m/>
    <s v="![No Image](https://maps.googleapis.com/maps/api/streetview?size=640x300&amp;callback=initMap&amp;key=AIzaSyC85SAVf1d0NNqM0h2qJ968eoFA5jyoWZg&amp;fov=50&amp;location=Hannah%20st%2C%20NA%20Houston%2C%20TX%2C%20USA)"/>
    <m/>
    <m/>
    <m/>
    <m/>
    <m/>
    <m/>
    <m/>
    <m/>
    <s v="347 876 4660"/>
    <m/>
    <s v="agent1@gmail.com"/>
    <s v="yes"/>
    <n v="1"/>
    <n v="1"/>
    <m/>
    <m/>
  </r>
  <r>
    <s v="11893"/>
    <d v="2022-08-02T10:13:54"/>
    <s v="Nakul Kongovi"/>
    <s v="Mathew Asendio"/>
    <s v="117 Estelle Street"/>
    <s v="77003"/>
    <s v="Houston"/>
    <s v="Texas"/>
    <s v="United States"/>
    <s v="**[ GOOGLE MAPS ](https://www.google.com/maps/place/+117%20Estelle%20St%2C%20Houston%2C%20TX%2077003%2C%20USA)&amp;emsp;&amp;emsp;[ZILLOW PROPERTY DETAILS](http://www.zillow.com/homes/recently_sold/117-Estelle-St,-Houston,-TX-77003,-USA_rb)**"/>
    <n v="0"/>
    <n v="0"/>
    <m/>
    <x v="1"/>
    <n v="2"/>
    <x v="1"/>
    <n v="2"/>
    <d v="2022-08-02T10:13:55"/>
    <m/>
    <m/>
    <m/>
    <s v="Nakul Kongovi"/>
    <s v="+19492955308"/>
    <s v="nakul@realtysimplifiedllc.com"/>
    <d v="2022-08-01T00:00:00"/>
    <d v="2022-08-05T00:00:00"/>
    <s v="Referral"/>
    <m/>
    <n v="1"/>
    <s v="Follow up with the new Seller Lead!"/>
    <m/>
    <m/>
    <m/>
    <m/>
    <m/>
    <m/>
    <m/>
    <s v="# Communication Logs _x000a_ ---"/>
    <s v="[Top](https://podio.com/realtysimplifiedllccom/operations-reivolution-bv501h/apps/seller-leads/items/11893#seller) | [Follow-up](https://podio.com/realtysimplifiedllccom/operations-reivolution-bv501h/apps/seller-leads/items/11893#field-9) | [Communication Logs](https://podio.com/realtysimplifiedllccom/operations-reivolution-bv501h/apps/seller-leads/items/11893#field) | [Questionnaire](https://podio.com/realtysimplifiedllccom/operations-reivolution-bv501h/apps/seller-leads/items/11893#field-3) | [Drip Campaign](https://podio.com/realtysimplifiedllccom/operations-reivolution-bv501h/apps/seller-leads/items/11893#field-2) | [Appointments](https://podio.com/realtysimplifiedllccom/operations-reivolution-bv501h/apps/seller-leads/items/11893#field-5) | [Offer](https://podio.com/realtysimplifiedllccom/operations-reivolution-bv501h/apps/seller-leads/items/11893#field-4 ) | [Contract](https://podio.com/realtysimplifiedllccom/operations-reivolution-bv501h/apps/seller-leads/items/11893#field-8 ) |_x000a_[Bottom](https://podio.com/realtysimplifiedllccom/operations-reivolution-bv501h/apps/seller-leads/items/11893#nav-end ) | [Send Email](http://www.swiftpod.io/realpod/sendEmailFromLead_reivLight/2181457038?itemType=Contacts)"/>
    <s v="No voice communication yet"/>
    <s v="No email communication yet"/>
    <m/>
    <s v="No SMS communication yet"/>
    <s v="# Questionnaire _x000a_ ---"/>
    <s v="[Top](https://podio.com/realtysimplifiedllccom/operations-reivolution-bv501h/apps/seller-leads/items/11893#seller) | [Follow-up](https://podio.com/realtysimplifiedllccom/operations-reivolution-bv501h/apps/seller-leads/items/11893#field-9) | [Communication Logs](https://podio.com/realtysimplifiedllccom/operations-reivolution-bv501h/apps/seller-leads/items/11893#field) | [Questionnaire](https://podio.com/realtysimplifiedllccom/operations-reivolution-bv501h/apps/seller-leads/items/11893#field-3) | [Drip Campaign](https://podio.com/realtysimplifiedllccom/operations-reivolution-bv501h/apps/seller-leads/items/11893#field-2) | [Appointments](https://podio.com/realtysimplifiedllccom/operations-reivolution-bv501h/apps/seller-leads/items/11893#field-5) | [Offer](https://podio.com/realtysimplifiedllccom/operations-reivolution-bv501h/apps/seller-leads/items/11893#field-4 ) | [Contract](https://podio.com/realtysimplifiedllccom/operations-reivolution-bv501h/apps/seller-leads/items/11893#field-8 ) |_x000a_[Bottom](https://podio.com/realtysimplifiedllccom/operations-reivolution-bv501h/apps/seller-leads/items/11893#nav-end ) | [Send Email](http://www.swiftpod.io/realpod/sendEmailFromLead_reivLight/2181457038?itemType=Contacts)"/>
    <m/>
    <m/>
    <m/>
    <m/>
    <m/>
    <m/>
    <m/>
    <m/>
    <m/>
    <m/>
    <m/>
    <m/>
    <m/>
    <m/>
    <m/>
    <m/>
    <m/>
    <m/>
    <m/>
    <m/>
    <m/>
    <m/>
    <m/>
    <m/>
    <s v="# After Call Works _x000a_ ---"/>
    <m/>
    <m/>
    <m/>
    <m/>
    <m/>
    <m/>
    <m/>
    <m/>
    <m/>
    <m/>
    <m/>
    <m/>
    <m/>
    <m/>
    <m/>
    <m/>
    <m/>
    <m/>
    <m/>
    <m/>
    <s v="  _x000a_**From:** Follow-up **To:** Appointment Booked **Date:** 2022-08-02 **By:** Seller Leads **Count:** 1  _x000a_ **From:** Appointment Booked **To:** Follow-up **Date:** 2022-08-02 **By:** Seller Leads **Count:** 2"/>
    <n v="2"/>
    <m/>
    <m/>
    <m/>
    <s v="# Drip Campaign _x000a_ ---"/>
    <s v="[Top](https://podio.com/realtysimplifiedllccom/operations-reivolution-bv501h/apps/seller-leads/items/11893#seller) | [Follow-up](https://podio.com/realtysimplifiedllccom/operations-reivolution-bv501h/apps/seller-leads/items/11893#field-9) | [Communication Logs](https://podio.com/realtysimplifiedllccom/operations-reivolution-bv501h/apps/seller-leads/items/11893#field) | [Questionnaire](https://podio.com/realtysimplifiedllccom/operations-reivolution-bv501h/apps/seller-leads/items/11893#field-3) | [Drip Campaign](https://podio.com/realtysimplifiedllccom/operations-reivolution-bv501h/apps/seller-leads/items/11893#field-2) | [Appointments](https://podio.com/realtysimplifiedllccom/operations-reivolution-bv501h/apps/seller-leads/items/11893#field-5) | [Offer](https://podio.com/realtysimplifiedllccom/operations-reivolution-bv501h/apps/seller-leads/items/11893#field-4 ) | [Contract](https://podio.com/realtysimplifiedllccom/operations-reivolution-bv501h/apps/seller-leads/items/11893#field-8 ) |_x000a_[Bottom](https://podio.com/realtysimplifiedllccom/operations-reivolution-bv501h/apps/seller-leads/items/11893#nav-end ) | [Send Email](http://www.swiftpod.io/realpod/sendEmailFromLead_reivLight/2181457038?itemType=Contacts)"/>
    <s v="None"/>
    <m/>
    <m/>
    <m/>
    <s v="# Appointments _x000a_ ---"/>
    <s v="[Top](https://podio.com/realtysimplifiedllccom/operations-reivolution-bv501h/apps/seller-leads/items/11893#seller) | [Follow-up](https://podio.com/realtysimplifiedllccom/operations-reivolution-bv501h/apps/seller-leads/items/11893#field-9) | [Communication Logs](https://podio.com/realtysimplifiedllccom/operations-reivolution-bv501h/apps/seller-leads/items/11893#field) | [Questionnaire](https://podio.com/realtysimplifiedllccom/operations-reivolution-bv501h/apps/seller-leads/items/11893#field-3) | [Drip Campaign](https://podio.com/realtysimplifiedllccom/operations-reivolution-bv501h/apps/seller-leads/items/11893#field-2) | [Appointments](https://podio.com/realtysimplifiedllccom/operations-reivolution-bv501h/apps/seller-leads/items/11893#field-5) | [Offer](https://podio.com/realtysimplifiedllccom/operations-reivolution-bv501h/apps/seller-leads/items/11893#field-4 ) | [Contract](https://podio.com/realtysimplifiedllccom/operations-reivolution-bv501h/apps/seller-leads/items/11893#field-8 ) |_x000a_[Bottom](https://podio.com/realtysimplifiedllccom/operations-reivolution-bv501h/apps/seller-leads/items/11893#nav-end ) | [Send Email](http://www.swiftpod.io/realpod/sendEmailFromLead_reivLight/2181457038?itemType=Contacts)"/>
    <s v="Date|  Who is going to appt | Status _x000a_:---: | :---: | :---: _x000a_[07/30/2022 7:00 PM](https://podio.com/realtysimplifiedllccom/operations-reivolution-bv501h/apps/appointments/items/36) | Nakul Kongovi | Completed  /  Not Converted"/>
    <m/>
    <m/>
    <m/>
    <s v="# Offer _x000a_ ---"/>
    <s v="[Top](https://podio.com/realtysimplifiedllccom/operations-reivolution-bv501h/apps/seller-leads/items/11893#seller) | [Follow-up](https://podio.com/realtysimplifiedllccom/operations-reivolution-bv501h/apps/seller-leads/items/11893#field-9) | [Communication Logs](https://podio.com/realtysimplifiedllccom/operations-reivolution-bv501h/apps/seller-leads/items/11893#field) | [Questionnaire](https://podio.com/realtysimplifiedllccom/operations-reivolution-bv501h/apps/seller-leads/items/11893#field-3) | [Drip Campaign](https://podio.com/realtysimplifiedllccom/operations-reivolution-bv501h/apps/seller-leads/items/11893#field-2) | [Appointments](https://podio.com/realtysimplifiedllccom/operations-reivolution-bv501h/apps/seller-leads/items/11893#field-5) | [Offer](https://podio.com/realtysimplifiedllccom/operations-reivolution-bv501h/apps/seller-leads/items/11893#field-4 ) | [Contract](https://podio.com/realtysimplifiedllccom/operations-reivolution-bv501h/apps/seller-leads/items/11893#field-8 ) |_x000a_[Bottom](https://podio.com/realtysimplifiedllccom/operations-reivolution-bv501h/apps/seller-leads/items/11893#nav-end ) | [Send Email](http://www.swiftpod.io/realpod/sendEmailFromLead_reivLight/2181457038?itemType=Contacts)"/>
    <m/>
    <m/>
    <m/>
    <m/>
    <m/>
    <m/>
    <n v="0"/>
    <m/>
    <n v="0"/>
    <m/>
    <m/>
    <m/>
    <m/>
    <m/>
    <m/>
    <m/>
    <m/>
    <m/>
    <m/>
    <m/>
    <s v="# Contracts _x000a_ ---"/>
    <s v="[Top](https://podio.com/realtysimplifiedllccom/operations-reivolution-bv501h/apps/seller-leads/items/11893#seller) | [Follow-up](https://podio.com/realtysimplifiedllccom/operations-reivolution-bv501h/apps/seller-leads/items/11893#field-9) | [Communication Logs](https://podio.com/realtysimplifiedllccom/operations-reivolution-bv501h/apps/seller-leads/items/11893#field) | [Questionnaire](https://podio.com/realtysimplifiedllccom/operations-reivolution-bv501h/apps/seller-leads/items/11893#field-3) | [Drip Campaign](https://podio.com/realtysimplifiedllccom/operations-reivolution-bv501h/apps/seller-leads/items/11893#field-2) | [Appointments](https://podio.com/realtysimplifiedllccom/operations-reivolution-bv501h/apps/seller-leads/items/11893#field-5) | [Offer](https://podio.com/realtysimplifiedllccom/operations-reivolution-bv501h/apps/seller-leads/items/11893#field-4 ) | [Contract](https://podio.com/realtysimplifiedllccom/operations-reivolution-bv501h/apps/seller-leads/items/11893#field-8 ) |_x000a_[Bottom](https://podio.com/realtysimplifiedllccom/operations-reivolution-bv501h/apps/seller-leads/items/11893#nav-end ) | [Send Email](http://www.swiftpod.io/realpod/sendEmailFromLead_reivLight/2181457038?itemType=Contacts)"/>
    <m/>
    <m/>
    <m/>
    <m/>
    <m/>
    <m/>
    <m/>
    <m/>
    <m/>
    <m/>
    <m/>
    <m/>
    <m/>
    <m/>
    <m/>
    <m/>
    <m/>
    <m/>
    <m/>
    <m/>
    <m/>
    <m/>
    <m/>
    <m/>
    <m/>
    <m/>
    <m/>
    <m/>
    <m/>
    <m/>
    <m/>
    <m/>
    <m/>
    <m/>
    <m/>
    <m/>
    <m/>
    <m/>
    <m/>
    <m/>
    <m/>
    <m/>
    <m/>
    <m/>
    <m/>
    <m/>
    <m/>
    <s v="#_x000a_ More Details About the Lead"/>
    <m/>
    <m/>
    <m/>
    <m/>
    <m/>
    <m/>
    <m/>
    <m/>
    <m/>
    <m/>
    <m/>
    <m/>
    <m/>
    <m/>
    <s v="[Top](https://podio.com/realtysimplifiedllccom/operations-reivolution-bv501h/apps/seller-leads/items/11893#seller) | [Follow-up](https://podio.com/realtysimplifiedllccom/operations-reivolution-bv501h/apps/seller-leads/items/11893#field-9) | [Communication Logs](https://podio.com/realtysimplifiedllccom/operations-reivolution-bv501h/apps/seller-leads/items/11893#field) | [Questionnaire](https://podio.com/realtysimplifiedllccom/operations-reivolution-bv501h/apps/seller-leads/items/11893#field-3) | [Drip Campaign](https://podio.com/realtysimplifiedllccom/operations-reivolution-bv501h/apps/seller-leads/items/11893#field-2) | [Appointments](https://podio.com/realtysimplifiedllccom/operations-reivolution-bv501h/apps/seller-leads/items/11893#field-5) | [Offer](https://podio.com/realtysimplifiedllccom/operations-reivolution-bv501h/apps/seller-leads/items/11893#field-4 ) | [Contract](https://podio.com/realtysimplifiedllccom/operations-reivolution-bv501h/apps/seller-leads/items/11893#field-8 ) |_x000a_[Bottom](https://podio.com/realtysimplifiedllccom/operations-reivolution-bv501h/apps/seller-leads/items/11893#nav-end ) | [Send Email](http://www.swiftpod.io/realpod/sendEmailFromLead_reivLight/2181457038?itemType=Contacts)"/>
    <s v="[Send Email](http://www.swiftpod.io/realpod/sendEmailFromLead_reivLight/2181457038?itemType=Contacts)"/>
    <s v="https://podio.com/realtysimplifiedllccom/operations-reivolution-bv501h/apps/seller-leads/items/11893"/>
    <s v="Referral"/>
    <m/>
    <s v="![No Image](https://maps.googleapis.com/maps/api/streetview?size=640x300&amp;callback=initMap&amp;key=AIzaSyC85SAVf1d0NNqM0h2qJ968eoFA5jyoWZg&amp;fov=50&amp;location=117%20Estelle%20St%2C%20Houston%2C%20TX%2077003%2C%20USA)"/>
    <m/>
    <m/>
    <m/>
    <s v="832 385 2027"/>
    <m/>
    <m/>
    <m/>
    <m/>
    <m/>
    <s v="mathew.asendio@exprealty.com"/>
    <m/>
    <s v="yes"/>
    <n v="1"/>
    <n v="1"/>
    <m/>
    <m/>
  </r>
  <r>
    <s v="11888"/>
    <d v="2022-08-01T14:41:36"/>
    <s v="Seller Leads"/>
    <s v="kimbrely Clewis"/>
    <s v="3125 Tangerine St APT A, Houston, TX 77051"/>
    <s v="77051"/>
    <s v="Houston"/>
    <s v="Texas "/>
    <s v="United States"/>
    <s v="**[ GOOGLE MAPS ](https://www.google.com/maps/place/+3125%20Tangerine%20St%20APT%20A%2C%20Houston%2C%20TX%2077051%2C%2077051%20Houston%2C%20TX%2C%20USA)&amp;emsp;&amp;emsp;[ZILLOW PROPERTY DETAILS](http://www.zillow.com/homes/recently_sold/3125-Tangerine-St-APT-A,-Houston,-TX-77051,-77051-Houston,-TX,-USA_rb)**"/>
    <n v="4"/>
    <n v="1"/>
    <m/>
    <x v="0"/>
    <n v="1"/>
    <x v="1"/>
    <n v="2"/>
    <d v="2022-08-01T14:41:36"/>
    <s v="Mustafa Elriash"/>
    <s v="andrew ryan nunez"/>
    <s v="ryan.realtysimplifiedllc@gmail.com"/>
    <s v="andrew ryan nunez"/>
    <m/>
    <s v="ryan.realtysimplifiedllc@gmail.com"/>
    <d v="2022-08-03T00:00:00"/>
    <d v="2022-08-12T00:00:00"/>
    <s v="Call Center"/>
    <s v="Tax Delinquent / Code Violations"/>
    <n v="2"/>
    <s v="Follow up with the new Seller Lead!;_x000a_Follow up with kimbrely Clewis"/>
    <s v="Yes"/>
    <s v="Name of Legal Homeowner: Barris , Kimberly and Martha Clewis  _x000a_Who did you speak with? Kimberly  _x000a_Address: 3125 Tangerine St APT A, Houston, TX 77051  _x000a_Type of property? vacant lot she said  _x000a_Timeline? as soon as they settle the bankruptcy papers  _x000a_Asking price? NA  _x000a_Owner-occupied/vacant: Vacant  _x000a_Mortgage: no  _x000a_Motivation: kimberly and martha still own their share but Brries lost his in the bankruptcy  _x000a_Zestimate: NA  _x000a_Good call back number &amp; time: 713 449 8982  _x000a_Mood of the call: good  _x000a_ListSource(s): Tax Delinquent / Code Violations  _x000a_Notes: Kimberly said that he has other 3 lots that she wants to sell so let's dig more for those"/>
    <s v="8784 dont use that number"/>
    <m/>
    <m/>
    <m/>
    <m/>
    <s v="# Communication Logs _x000a_ ---"/>
    <s v="[Top](https://podio.com/realtysimplifiedllccom/operations-reivolution-bv501h/apps/seller-leads/items/11888#seller) | [Follow-up](https://podio.com/realtysimplifiedllccom/operations-reivolution-bv501h/apps/seller-leads/items/11888#field-9) | [Communication Logs](https://podio.com/realtysimplifiedllccom/operations-reivolution-bv501h/apps/seller-leads/items/11888#field) | [Questionnaire](https://podio.com/realtysimplifiedllccom/operations-reivolution-bv501h/apps/seller-leads/items/11888#field-3) | [Drip Campaign](https://podio.com/realtysimplifiedllccom/operations-reivolution-bv501h/apps/seller-leads/items/11888#field-2) | [Appointments](https://podio.com/realtysimplifiedllccom/operations-reivolution-bv501h/apps/seller-leads/items/11888#field-5) | [Offer](https://podio.com/realtysimplifiedllccom/operations-reivolution-bv501h/apps/seller-leads/items/11888#field-4 ) | [Contract](https://podio.com/realtysimplifiedllccom/operations-reivolution-bv501h/apps/seller-leads/items/11888#field-8 ) |_x000a_[Bottom](https://podio.com/realtysimplifiedllccom/operations-reivolution-bv501h/apps/seller-leads/items/11888#nav-end ) | [Send Email](http://www.swiftpod.io/realpod/sendEmailFromLead_reivLight/2180695283?itemType=Contacts)"/>
    <s v="Type |  Date  | Recording _x000a_:---: | :---: | :---: _x000a_[Outgoing Call](https://podio.com/realtysimplifiedllccom/back-office-reivolution-8ke5s5/apps/communications/items/30212) | 08 Aug 2022, 2:14pm | —_x000a_[Outgoing Call](https://podio.com/realtysimplifiedllccom/back-office-reivolution-8ke5s5/apps/communications/items/30211) | 08 Aug 2022, 2:13pm | [Listen](http://rec.phone.smrt.studio/2010-04-01/Accounts/AC628c46aab1f10744e6b2714cffe352cd/Recordings/REbbbd26b7327b23b0a7db74e3906735e8)_x000a_[Incoming Call](https://podio.com/realtysimplifiedllccom/back-office-reivolution-8ke5s5/apps/communications/items/30210) | 08 Aug 2022, 2:13pm | [Listen](http://rec.phone.smrt.studio/2010-04-01/Accounts/AC628c46aab1f10744e6b2714cffe352cd/Recordings/RE4d8cea5048ae6e0132fa1d38101a884e)_x000a_[Outgoing Call](https://podio.com/realtysimplifiedllccom/back-office-reivolution-8ke5s5/apps/communications/items/30209) | 08 Aug 2022, 2:12pm | —_x000a_[Outgoing Call](https://podio.com/realtysimplifiedllccom/back-office-reivolution-8ke5s5/apps/communications/items/30175) | 05 Aug 2022, 3:57pm | [Listen](http://rec.phone.smrt.studio/2010-04-01/Accounts/AC628c46aab1f10744e6b2714cffe352cd/Recordings/RE15c6e61350639adea77fc3c521e09d57)_x000a_[Outgoing Call](https://podio.com/realtysimplifiedllccom/back-office-reivolution-8ke5s5/apps/communications/items/30174) | 05 Aug 2022, 3:57pm | [Listen](http://rec.phone.smrt.studio/2010-04-01/Accounts/AC628c46aab1f10744e6b2714cffe352cd/Recordings/RE43aca90c186c819af95659d094dadc19)_x000a_[Outgoing Call](https://podio.com/realtysimplifiedllccom/back-office-reivolution-8ke5s5/apps/communications/items/30089) | 04 Aug 2022, 2:42pm | [Listen](http://rec.phone.smrt.studio/2010-04-01/Accounts/AC628c46aab1f10744e6b2714cffe352cd/Recordings/RE7633c07ff253023716e3a492e2b682e5)_x000a_[Outgoing Call](https://podio.com/realtysimplifiedllccom/back-office-reivolution-8ke5s5/apps/communications/items/30088) | 04 Aug 2022, 2:41pm | [Listen](http://rec.phone.smrt.studio/2010-04-01/Accounts/AC628c46aab1f10744e6b2714cffe352cd/Recordings/RE10c0cd6573dffaf67712f37afb9a9a8b)_x000a_[Outgoing Call](https://podio.com/realtysimplifiedllccom/back-office-reivolution-8ke5s5/apps/communications/items/30086) | 04 Aug 2022, 2:36pm | —_x000a_[Outgoing Call](https://podio.com/realtysimplifiedllccom/back-office-reivolution-8ke5s5/apps/communications/items/30076) | 04 Aug 2022, 2:18pm | —_x000a_[Outgoing Call](https://podio.com/realtysimplifiedllccom/back-office-reivolution-8ke5s5/apps/communications/items/30075) | 04 Aug 2022, 2:17pm | —_x000a_[Outgoing Call](https://podio.com/realtysimplifiedllccom/back-office-reivolution-8ke5s5/apps/communications/items/29953) | 03 Aug 2022, 1:41pm | [Listen](http://rec.phone.smrt.studio/2010-04-01/Accounts/AC628c46aab1f10744e6b2714cffe352cd/Recordings/REa658d26a0d31a43a0568890a0da804a5)_x000a_[Outgoing Call](https://podio.com/realtysimplifiedllccom/back-office-reivolution-8ke5s5/apps/communications/items/29952) | 03 Aug 2022, 1:40pm | [Listen](http://rec.phone.smrt.studio/2010-04-01/Accounts/AC628c46aab1f10744e6b2714cffe352cd/Recordings/RE18968c56bb95d93701d1ae91bc6c7618)"/>
    <s v="No email communication yet"/>
    <m/>
    <s v="_x000a__x000a__x000a__x000a__x000a__x000a__x000a__x000a__x000a__x000a__x000a__x000a__x000a__x000a_![](http://www.podioapilabs.swiftflows.com/images/outgoing_small.png)** 08 Aug 2022, 2:16pm**_x000a_Hi Kim its Ryan . I just wanted to chat with you and get the correct addresses to try to move forward with you_x000a__x000a_![](http://www.podioapilabs.swiftflows.com/images/outgoing_small.png)** 03 Aug 2022, 1:41pm**_x000a_Hi , is this Kim or Martha ? Ray reached out to you earlier about a real estate issue . I will like to help - Ryan"/>
    <s v="# Questionnaire _x000a_ ---"/>
    <s v="[Top](https://podio.com/realtysimplifiedllccom/operations-reivolution-bv501h/apps/seller-leads/items/11888#seller) | [Follow-up](https://podio.com/realtysimplifiedllccom/operations-reivolution-bv501h/apps/seller-leads/items/11888#field-9) | [Communication Logs](https://podio.com/realtysimplifiedllccom/operations-reivolution-bv501h/apps/seller-leads/items/11888#field) | [Questionnaire](https://podio.com/realtysimplifiedllccom/operations-reivolution-bv501h/apps/seller-leads/items/11888#field-3) | [Drip Campaign](https://podio.com/realtysimplifiedllccom/operations-reivolution-bv501h/apps/seller-leads/items/11888#field-2) | [Appointments](https://podio.com/realtysimplifiedllccom/operations-reivolution-bv501h/apps/seller-leads/items/11888#field-5) | [Offer](https://podio.com/realtysimplifiedllccom/operations-reivolution-bv501h/apps/seller-leads/items/11888#field-4 ) | [Contract](https://podio.com/realtysimplifiedllccom/operations-reivolution-bv501h/apps/seller-leads/items/11888#field-8 ) |_x000a_[Bottom](https://podio.com/realtysimplifiedllccom/operations-reivolution-bv501h/apps/seller-leads/items/11888#nav-end ) | [Send Email](http://www.swiftpod.io/realpod/sendEmailFromLead_reivLight/2180695283?itemType=Contacts)"/>
    <s v="Vacant Land"/>
    <m/>
    <m/>
    <m/>
    <m/>
    <m/>
    <m/>
    <m/>
    <m/>
    <m/>
    <m/>
    <m/>
    <m/>
    <m/>
    <m/>
    <m/>
    <m/>
    <m/>
    <m/>
    <m/>
    <m/>
    <m/>
    <m/>
    <m/>
    <s v="# After Call Works _x000a_ ---"/>
    <m/>
    <m/>
    <m/>
    <m/>
    <m/>
    <m/>
    <m/>
    <m/>
    <m/>
    <m/>
    <m/>
    <m/>
    <m/>
    <m/>
    <m/>
    <m/>
    <m/>
    <m/>
    <m/>
    <n v="1"/>
    <s v="  _x000a_**From:** New Property **To:** Discovery **Date:** 2022-08-01 **By:** andrew ryan nunez **Count:** 1  _x000a_ **From:** Discovery **To:** Follow-up **Date:** 2022-08-08 **By:** andrew ryan nunez **Count:** 2"/>
    <n v="2"/>
    <m/>
    <m/>
    <m/>
    <s v="# Drip Campaign _x000a_ ---"/>
    <s v="[Top](https://podio.com/realtysimplifiedllccom/operations-reivolution-bv501h/apps/seller-leads/items/11888#seller) | [Follow-up](https://podio.com/realtysimplifiedllccom/operations-reivolution-bv501h/apps/seller-leads/items/11888#field-9) | [Communication Logs](https://podio.com/realtysimplifiedllccom/operations-reivolution-bv501h/apps/seller-leads/items/11888#field) | [Questionnaire](https://podio.com/realtysimplifiedllccom/operations-reivolution-bv501h/apps/seller-leads/items/11888#field-3) | [Drip Campaign](https://podio.com/realtysimplifiedllccom/operations-reivolution-bv501h/apps/seller-leads/items/11888#field-2) | [Appointments](https://podio.com/realtysimplifiedllccom/operations-reivolution-bv501h/apps/seller-leads/items/11888#field-5) | [Offer](https://podio.com/realtysimplifiedllccom/operations-reivolution-bv501h/apps/seller-leads/items/11888#field-4 ) | [Contract](https://podio.com/realtysimplifiedllccom/operations-reivolution-bv501h/apps/seller-leads/items/11888#field-8 ) |_x000a_[Bottom](https://podio.com/realtysimplifiedllccom/operations-reivolution-bv501h/apps/seller-leads/items/11888#nav-end ) | [Send Email](http://www.swiftpod.io/realpod/sendEmailFromLead_reivLight/2180695283?itemType=Contacts)"/>
    <s v="None"/>
    <m/>
    <m/>
    <m/>
    <s v="# Appointments _x000a_ ---"/>
    <s v="[Top](https://podio.com/realtysimplifiedllccom/operations-reivolution-bv501h/apps/seller-leads/items/11888#seller) | [Follow-up](https://podio.com/realtysimplifiedllccom/operations-reivolution-bv501h/apps/seller-leads/items/11888#field-9) | [Communication Logs](https://podio.com/realtysimplifiedllccom/operations-reivolution-bv501h/apps/seller-leads/items/11888#field) | [Questionnaire](https://podio.com/realtysimplifiedllccom/operations-reivolution-bv501h/apps/seller-leads/items/11888#field-3) | [Drip Campaign](https://podio.com/realtysimplifiedllccom/operations-reivolution-bv501h/apps/seller-leads/items/11888#field-2) | [Appointments](https://podio.com/realtysimplifiedllccom/operations-reivolution-bv501h/apps/seller-leads/items/11888#field-5) | [Offer](https://podio.com/realtysimplifiedllccom/operations-reivolution-bv501h/apps/seller-leads/items/11888#field-4 ) | [Contract](https://podio.com/realtysimplifiedllccom/operations-reivolution-bv501h/apps/seller-leads/items/11888#field-8 ) |_x000a_[Bottom](https://podio.com/realtysimplifiedllccom/operations-reivolution-bv501h/apps/seller-leads/items/11888#nav-end ) | [Send Email](http://www.swiftpod.io/realpod/sendEmailFromLead_reivLight/2180695283?itemType=Contacts)"/>
    <s v="—"/>
    <m/>
    <m/>
    <m/>
    <s v="# Offer _x000a_ ---"/>
    <s v="[Top](https://podio.com/realtysimplifiedllccom/operations-reivolution-bv501h/apps/seller-leads/items/11888#seller) | [Follow-up](https://podio.com/realtysimplifiedllccom/operations-reivolution-bv501h/apps/seller-leads/items/11888#field-9) | [Communication Logs](https://podio.com/realtysimplifiedllccom/operations-reivolution-bv501h/apps/seller-leads/items/11888#field) | [Questionnaire](https://podio.com/realtysimplifiedllccom/operations-reivolution-bv501h/apps/seller-leads/items/11888#field-3) | [Drip Campaign](https://podio.com/realtysimplifiedllccom/operations-reivolution-bv501h/apps/seller-leads/items/11888#field-2) | [Appointments](https://podio.com/realtysimplifiedllccom/operations-reivolution-bv501h/apps/seller-leads/items/11888#field-5) | [Offer](https://podio.com/realtysimplifiedllccom/operations-reivolution-bv501h/apps/seller-leads/items/11888#field-4 ) | [Contract](https://podio.com/realtysimplifiedllccom/operations-reivolution-bv501h/apps/seller-leads/items/11888#field-8 ) |_x000a_[Bottom](https://podio.com/realtysimplifiedllccom/operations-reivolution-bv501h/apps/seller-leads/items/11888#nav-end ) | [Send Email](http://www.swiftpod.io/realpod/sendEmailFromLead_reivLight/2180695283?itemType=Contacts)"/>
    <m/>
    <m/>
    <m/>
    <m/>
    <m/>
    <m/>
    <n v="0"/>
    <m/>
    <n v="0"/>
    <m/>
    <m/>
    <m/>
    <m/>
    <m/>
    <m/>
    <m/>
    <m/>
    <m/>
    <m/>
    <m/>
    <s v="# Contracts _x000a_ ---"/>
    <s v="[Top](https://podio.com/realtysimplifiedllccom/operations-reivolution-bv501h/apps/seller-leads/items/11888#seller) | [Follow-up](https://podio.com/realtysimplifiedllccom/operations-reivolution-bv501h/apps/seller-leads/items/11888#field-9) | [Communication Logs](https://podio.com/realtysimplifiedllccom/operations-reivolution-bv501h/apps/seller-leads/items/11888#field) | [Questionnaire](https://podio.com/realtysimplifiedllccom/operations-reivolution-bv501h/apps/seller-leads/items/11888#field-3) | [Drip Campaign](https://podio.com/realtysimplifiedllccom/operations-reivolution-bv501h/apps/seller-leads/items/11888#field-2) | [Appointments](https://podio.com/realtysimplifiedllccom/operations-reivolution-bv501h/apps/seller-leads/items/11888#field-5) | [Offer](https://podio.com/realtysimplifiedllccom/operations-reivolution-bv501h/apps/seller-leads/items/11888#field-4 ) | [Contract](https://podio.com/realtysimplifiedllccom/operations-reivolution-bv501h/apps/seller-leads/items/11888#field-8 ) |_x000a_[Bottom](https://podio.com/realtysimplifiedllccom/operations-reivolution-bv501h/apps/seller-leads/items/11888#nav-end ) | [Send Email](http://www.swiftpod.io/realpod/sendEmailFromLead_reivLight/2180695283?itemType=Contacts)"/>
    <m/>
    <m/>
    <m/>
    <m/>
    <m/>
    <m/>
    <m/>
    <m/>
    <m/>
    <m/>
    <m/>
    <m/>
    <m/>
    <m/>
    <m/>
    <m/>
    <m/>
    <m/>
    <m/>
    <m/>
    <m/>
    <m/>
    <m/>
    <m/>
    <m/>
    <m/>
    <m/>
    <m/>
    <m/>
    <m/>
    <m/>
    <m/>
    <m/>
    <m/>
    <m/>
    <m/>
    <m/>
    <m/>
    <m/>
    <m/>
    <m/>
    <m/>
    <m/>
    <m/>
    <m/>
    <m/>
    <m/>
    <s v="#_x000a_ More Details About the Lead"/>
    <m/>
    <m/>
    <m/>
    <m/>
    <m/>
    <m/>
    <m/>
    <m/>
    <m/>
    <m/>
    <m/>
    <m/>
    <m/>
    <m/>
    <s v="[Top](https://podio.com/realtysimplifiedllccom/operations-reivolution-bv501h/apps/seller-leads/items/11888#seller) | [Follow-up](https://podio.com/realtysimplifiedllccom/operations-reivolution-bv501h/apps/seller-leads/items/11888#field-9) | [Communication Logs](https://podio.com/realtysimplifiedllccom/operations-reivolution-bv501h/apps/seller-leads/items/11888#field) | [Questionnaire](https://podio.com/realtysimplifiedllccom/operations-reivolution-bv501h/apps/seller-leads/items/11888#field-3) | [Drip Campaign](https://podio.com/realtysimplifiedllccom/operations-reivolution-bv501h/apps/seller-leads/items/11888#field-2) | [Appointments](https://podio.com/realtysimplifiedllccom/operations-reivolution-bv501h/apps/seller-leads/items/11888#field-5) | [Offer](https://podio.com/realtysimplifiedllccom/operations-reivolution-bv501h/apps/seller-leads/items/11888#field-4 ) | [Contract](https://podio.com/realtysimplifiedllccom/operations-reivolution-bv501h/apps/seller-leads/items/11888#field-8 ) |_x000a_[Bottom](https://podio.com/realtysimplifiedllccom/operations-reivolution-bv501h/apps/seller-leads/items/11888#nav-end ) | [Send Email](http://www.swiftpod.io/realpod/sendEmailFromLead_reivLight/2180695283?itemType=Contacts)"/>
    <s v="[Send Email](http://www.swiftpod.io/realpod/sendEmailFromLead_reivLight/2180695283?itemType=Contacts)"/>
    <s v="https://podio.com/realtysimplifiedllccom/operations-reivolution-bv501h/apps/seller-leads/items/11888"/>
    <s v="Call Center"/>
    <m/>
    <s v="![No Image](https://maps.googleapis.com/maps/api/streetview?size=640x300&amp;callback=initMap&amp;key=AIzaSyC85SAVf1d0NNqM0h2qJ968eoFA5jyoWZg&amp;fov=50&amp;location=3125%20Tangerine%20St%20APT%20A%2C%20Houston%2C%20TX%2077051%2C%2077051%20Houston%2C%20TX%2C%20USA)"/>
    <m/>
    <m/>
    <m/>
    <m/>
    <m/>
    <m/>
    <m/>
    <m/>
    <s v="(832) 805-5806"/>
    <m/>
    <s v="agent1@gmail.com"/>
    <s v="yes"/>
    <n v="1"/>
    <n v="1"/>
    <m/>
    <m/>
  </r>
  <r>
    <s v="11887"/>
    <d v="2022-08-01T14:40:20"/>
    <s v="Seller Leads"/>
    <s v="Cecilia Ortega"/>
    <s v="1634 Arbor Pl, San Antonio, TX 78207"/>
    <s v=" 78207"/>
    <s v="San Antonio"/>
    <s v="Texas"/>
    <s v="United States"/>
    <s v="**[ GOOGLE MAPS ](https://www.google.com/maps/place/+1634%20Arbor%20Pl%2C%20San%20Antonio%2C%20TX%2078207%2C%2078207%20San%20Antonio%2C%20TX%2C%20US)&amp;emsp;&amp;emsp;[ZILLOW PROPERTY DETAILS](http://www.zillow.com/homes/recently_sold/1634-Arbor-Pl,-San-Antonio,-TX-78207,-78207-San-Antonio,-TX,-US_rb)**"/>
    <n v="2"/>
    <n v="1"/>
    <m/>
    <x v="1"/>
    <n v="2"/>
    <x v="1"/>
    <n v="2"/>
    <d v="2022-08-01T14:40:21"/>
    <s v="Yader Palacios"/>
    <m/>
    <m/>
    <s v="Nakul Kongovi"/>
    <s v="+19492955308"/>
    <s v="nakul@realtysimplifiedllc.com"/>
    <d v="2022-08-01T00:00:00"/>
    <d v="2022-08-02T00:00:00"/>
    <s v="Call Center"/>
    <s v="Tax Delinquent//Code Violations"/>
    <n v="1"/>
    <s v="Follow up with the new Seller Lead!"/>
    <s v="Yes"/>
    <s v="Name of Legal Homeowner: Cecilia Ortega  _x000a_Who did you speak with: one of the owners  _x000a_Relation to Property: Name on the deed  _x000a_Address:1634 Arbor Pl, San Antonio, TX 78207  _x000a_Type of property: Single home  _x000a_When do they want to sell (Timeline): ASAP  _x000a_Asking Price: 25K-if we want to buy her part  _x000a_Owner-occupied/vacant: Vacant  _x000a_Motivation: behind on taxes--legal tying issue  _x000a_Zestimate:$104,000  _x000a_Good call back number:915 920 5855--Email: [ochunc5@gmail.com](mailto:ochunc5@gmail.com)  _x000a_Good time to call back: N/A--she had to go--in a hurry  _x000a_Mood of the call: willing to talk  _x000a_List Source: Tax Delinquent//Code Violations  _x000a_Notes: I spoke to Cecilia one of the legal owners of the property,  _x000a_she said she has a legal issue going on for 5 years that nobody has been able  _x000a_to get resolved for her, the other people on the deed owe a lot of child  _x000a_support between-40K-60K so she hasn´t been able to sell because  _x000a_she hasn´t been able to get a hold of them at all unless  _x000a_we buy her part, she currently lives  _x000a_in el Paso, she had to max out her credit card to pay taxes and still  _x000a_behind, she paid 2000USD, the house needs a lot of work,  _x000a_plumbing, roof, electricity, tile on the floor, there´s a lien, no agent involved,  _x000a_she hasn´t been to the property since she left in 2010, her cousins  _x000a_used to live in it but they destroyed the property."/>
    <s v="RN 8/1_x000a__x000a_I spoke with Cecelia today and she has a real estate issue . Cecelia inherited a property with 2 other's . The wife of her Uncle placed her kids on the deed and those children have child support debt . She has tried multiple title companies to help close the deal . All have been declined. She does not want to give any money to the other members of her family. She stated she maxed out her credit cards and in total has paid 32k into the property. She jokingly said she was thinking about burning down the house but deep down I actually believed her .  I did not give her a cash offer but I brought up her asking price of 25k with Yader  and she said originally I said that but I would like 32k.  She signed an agreement with another investor and she stated that , that investor destroyed the inside of the house and also owes a lock company $800 for a replacement lock which she doesn't understand why they are calling her and not the investor who changed the lock . Nakul , you can reach Cecilia_x000a_tomorrow @6pm"/>
    <m/>
    <m/>
    <s v="8/2 NK_x000a__x000a_All in offer price  $40K; depends on rehab and current condition"/>
    <m/>
    <s v="# Communication Logs _x000a_ ---"/>
    <s v="[Top](https://podio.com/realtysimplifiedllccom/operations-reivolution-bv501h/apps/seller-leads/items/11887#seller) | [Follow-up](https://podio.com/realtysimplifiedllccom/operations-reivolution-bv501h/apps/seller-leads/items/11887#field-9) | [Communication Logs](https://podio.com/realtysimplifiedllccom/operations-reivolution-bv501h/apps/seller-leads/items/11887#field) | [Questionnaire](https://podio.com/realtysimplifiedllccom/operations-reivolution-bv501h/apps/seller-leads/items/11887#field-3) | [Drip Campaign](https://podio.com/realtysimplifiedllccom/operations-reivolution-bv501h/apps/seller-leads/items/11887#field-2) | [Appointments](https://podio.com/realtysimplifiedllccom/operations-reivolution-bv501h/apps/seller-leads/items/11887#field-5) | [Offer](https://podio.com/realtysimplifiedllccom/operations-reivolution-bv501h/apps/seller-leads/items/11887#field-4 ) | [Contract](https://podio.com/realtysimplifiedllccom/operations-reivolution-bv501h/apps/seller-leads/items/11887#field-8 ) |_x000a_[Bottom](https://podio.com/realtysimplifiedllccom/operations-reivolution-bv501h/apps/seller-leads/items/11887#nav-end ) | [Send Email](http://www.swiftpod.io/realpod/sendEmailFromLead_reivLight/2180693576?itemType=Contacts)"/>
    <s v="Type |  Date  | Recording _x000a_:---: | :---: | :---: _x000a_[Outgoing Call](https://podio.com/realtysimplifiedllccom/back-office-reivolution-8ke5s5/apps/communications/items/30026) | 03 Aug 2022, 6:24pm | [Listen](http://rec.phone.smrt.studio/2010-04-01/Accounts/AC628c46aab1f10744e6b2714cffe352cd/Recordings/RE057916451effcfe084ac995171b8b670)_x000a_[Incoming Call](https://podio.com/realtysimplifiedllccom/back-office-reivolution-8ke5s5/apps/communications/items/30025) | 03 Aug 2022, 6:24pm | —_x000a_[Outgoing Call](https://podio.com/realtysimplifiedllccom/back-office-reivolution-8ke5s5/apps/communications/items/30018) | 03 Aug 2022, 5:24pm | [Listen](http://rec.phone.smrt.studio/2010-04-01/Accounts/AC628c46aab1f10744e6b2714cffe352cd/Recordings/REe993717a23ee3c75fceaa3f335b94bdd)_x000a_[Outgoing Call](https://podio.com/realtysimplifiedllccom/back-office-reivolution-8ke5s5/apps/communications/items/29805) | 01 Aug 2022, 6:16pm | [Listen](http://rec.phone.smrt.studio/2010-04-01/Accounts/AC628c46aab1f10744e6b2714cffe352cd/Recordings/REbf543412e318a67a7a4eb1b752d06cec)_x000a_[Outgoing Call](https://podio.com/realtysimplifiedllccom/back-office-reivolution-8ke5s5/apps/communications/items/29804) | 01 Aug 2022, 6:14pm | —"/>
    <s v="No email communication yet"/>
    <m/>
    <s v="_x000a__x000a__x000a__x000a__x000a__x000a_![](http://www.podioapilabs.swiftflows.com/images/outgoing_small.png)** 03 Aug 2022, 6:44pm**_x000a_[Nakul@realtysimplifiedllc.com](mailto:Nakul@realtysimplifiedllc.com)_x000a__x000a_![](http://www.podioapilabs.swiftflows.com/images/incoming_small.png)** 03 Aug 2022, 5:56pm**_x000a_Ok_x000a__x000a_![](http://www.podioapilabs.swiftflows.com/images/outgoing_small.png)** 03 Aug 2022, 5:55pm**_x000a_Hi Cecila - This is Nick. We briefly talked earlier. I work with Ryan. Call me whenever this evening. I work with Ryan. I want to discuss some ideas on how we can help you sell your property on Arbor._x000a__x000a_![](http://www.podioapilabs.swiftflows.com/images/outgoing_small.png)** 01 Aug 2022, 6:44pm**_x000a_Hi Cece, its Ryan , I just got off the phone with Nick and he will be calling you tomorrow @6pm . Thank you for taking my call today .Have a great rest of your day"/>
    <s v="# Questionnaire _x000a_ ---"/>
    <s v="[Top](https://podio.com/realtysimplifiedllccom/operations-reivolution-bv501h/apps/seller-leads/items/11887#seller) | [Follow-up](https://podio.com/realtysimplifiedllccom/operations-reivolution-bv501h/apps/seller-leads/items/11887#field-9) | [Communication Logs](https://podio.com/realtysimplifiedllccom/operations-reivolution-bv501h/apps/seller-leads/items/11887#field) | [Questionnaire](https://podio.com/realtysimplifiedllccom/operations-reivolution-bv501h/apps/seller-leads/items/11887#field-3) | [Drip Campaign](https://podio.com/realtysimplifiedllccom/operations-reivolution-bv501h/apps/seller-leads/items/11887#field-2) | [Appointments](https://podio.com/realtysimplifiedllccom/operations-reivolution-bv501h/apps/seller-leads/items/11887#field-5) | [Offer](https://podio.com/realtysimplifiedllccom/operations-reivolution-bv501h/apps/seller-leads/items/11887#field-4 ) | [Contract](https://podio.com/realtysimplifiedllccom/operations-reivolution-bv501h/apps/seller-leads/items/11887#field-8 ) |_x000a_[Bottom](https://podio.com/realtysimplifiedllccom/operations-reivolution-bv501h/apps/seller-leads/items/11887#nav-end ) | [Send Email](http://www.swiftpod.io/realpod/sendEmailFromLead_reivLight/2180693576?itemType=Contacts)"/>
    <s v="Single Family Home"/>
    <m/>
    <m/>
    <m/>
    <m/>
    <m/>
    <m/>
    <m/>
    <m/>
    <m/>
    <m/>
    <m/>
    <m/>
    <m/>
    <m/>
    <m/>
    <m/>
    <m/>
    <m/>
    <m/>
    <m/>
    <m/>
    <m/>
    <m/>
    <s v="# After Call Works _x000a_ ---"/>
    <m/>
    <m/>
    <m/>
    <m/>
    <m/>
    <m/>
    <m/>
    <m/>
    <m/>
    <m/>
    <m/>
    <m/>
    <m/>
    <m/>
    <m/>
    <m/>
    <m/>
    <m/>
    <m/>
    <m/>
    <s v="  _x000a_**From:** New Property **To:** Discovery **Date:** 2022-08-01 **By:** andrew ryan nunez **Count:** 1  _x000a_ **From:** Discovery **To:** Follow-up **Date:** 2022-08-01 **By:** andrew ryan nunez **Count:** 2  _x000a_ **From:** Follow-up **To:** Appointment Booked **Date:** 2022-08-02 **By:** Seller Leads **Count:** 3  _x000a_ **From:** Appointment Booked **To:** Follow-up **Date:** 2022-08-02 **By:** Nakul Kongovi **Count:** 4"/>
    <n v="4"/>
    <m/>
    <m/>
    <m/>
    <s v="# Drip Campaign _x000a_ ---"/>
    <s v="[Top](https://podio.com/realtysimplifiedllccom/operations-reivolution-bv501h/apps/seller-leads/items/11887#seller) | [Follow-up](https://podio.com/realtysimplifiedllccom/operations-reivolution-bv501h/apps/seller-leads/items/11887#field-9) | [Communication Logs](https://podio.com/realtysimplifiedllccom/operations-reivolution-bv501h/apps/seller-leads/items/11887#field) | [Questionnaire](https://podio.com/realtysimplifiedllccom/operations-reivolution-bv501h/apps/seller-leads/items/11887#field-3) | [Drip Campaign](https://podio.com/realtysimplifiedllccom/operations-reivolution-bv501h/apps/seller-leads/items/11887#field-2) | [Appointments](https://podio.com/realtysimplifiedllccom/operations-reivolution-bv501h/apps/seller-leads/items/11887#field-5) | [Offer](https://podio.com/realtysimplifiedllccom/operations-reivolution-bv501h/apps/seller-leads/items/11887#field-4 ) | [Contract](https://podio.com/realtysimplifiedllccom/operations-reivolution-bv501h/apps/seller-leads/items/11887#field-8 ) |_x000a_[Bottom](https://podio.com/realtysimplifiedllccom/operations-reivolution-bv501h/apps/seller-leads/items/11887#nav-end ) | [Send Email](http://www.swiftpod.io/realpod/sendEmailFromLead_reivLight/2180693576?itemType=Contacts)"/>
    <s v="None"/>
    <m/>
    <m/>
    <m/>
    <s v="# Appointments _x000a_ ---"/>
    <s v="[Top](https://podio.com/realtysimplifiedllccom/operations-reivolution-bv501h/apps/seller-leads/items/11887#seller) | [Follow-up](https://podio.com/realtysimplifiedllccom/operations-reivolution-bv501h/apps/seller-leads/items/11887#field-9) | [Communication Logs](https://podio.com/realtysimplifiedllccom/operations-reivolution-bv501h/apps/seller-leads/items/11887#field) | [Questionnaire](https://podio.com/realtysimplifiedllccom/operations-reivolution-bv501h/apps/seller-leads/items/11887#field-3) | [Drip Campaign](https://podio.com/realtysimplifiedllccom/operations-reivolution-bv501h/apps/seller-leads/items/11887#field-2) | [Appointments](https://podio.com/realtysimplifiedllccom/operations-reivolution-bv501h/apps/seller-leads/items/11887#field-5) | [Offer](https://podio.com/realtysimplifiedllccom/operations-reivolution-bv501h/apps/seller-leads/items/11887#field-4 ) | [Contract](https://podio.com/realtysimplifiedllccom/operations-reivolution-bv501h/apps/seller-leads/items/11887#field-8 ) |_x000a_[Bottom](https://podio.com/realtysimplifiedllccom/operations-reivolution-bv501h/apps/seller-leads/items/11887#nav-end ) | [Send Email](http://www.swiftpod.io/realpod/sendEmailFromLead_reivLight/2180693576?itemType=Contacts)"/>
    <s v="Date|  Who is going to appt | Status _x000a_:---: | :---: | :---: _x000a_[08/02/2022 6:00 PM](https://podio.com/realtysimplifiedllccom/operations-reivolution-bv501h/apps/appointments/items/38) | Nakul Kongovi | Canceled_x000a_[08/02/2022 6:00 PM](https://podio.com/realtysimplifiedllccom/operations-reivolution-bv501h/apps/appointments/items/37) | Nakul Kongovi | Completed  /  Not Converted"/>
    <m/>
    <m/>
    <m/>
    <s v="# Offer _x000a_ ---"/>
    <s v="[Top](https://podio.com/realtysimplifiedllccom/operations-reivolution-bv501h/apps/seller-leads/items/11887#seller) | [Follow-up](https://podio.com/realtysimplifiedllccom/operations-reivolution-bv501h/apps/seller-leads/items/11887#field-9) | [Communication Logs](https://podio.com/realtysimplifiedllccom/operations-reivolution-bv501h/apps/seller-leads/items/11887#field) | [Questionnaire](https://podio.com/realtysimplifiedllccom/operations-reivolution-bv501h/apps/seller-leads/items/11887#field-3) | [Drip Campaign](https://podio.com/realtysimplifiedllccom/operations-reivolution-bv501h/apps/seller-leads/items/11887#field-2) | [Appointments](https://podio.com/realtysimplifiedllccom/operations-reivolution-bv501h/apps/seller-leads/items/11887#field-5) | [Offer](https://podio.com/realtysimplifiedllccom/operations-reivolution-bv501h/apps/seller-leads/items/11887#field-4 ) | [Contract](https://podio.com/realtysimplifiedllccom/operations-reivolution-bv501h/apps/seller-leads/items/11887#field-8 ) |_x000a_[Bottom](https://podio.com/realtysimplifiedllccom/operations-reivolution-bv501h/apps/seller-leads/items/11887#nav-end ) | [Send Email](http://www.swiftpod.io/realpod/sendEmailFromLead_reivLight/2180693576?itemType=Contacts)"/>
    <m/>
    <m/>
    <m/>
    <m/>
    <m/>
    <m/>
    <n v="0"/>
    <m/>
    <n v="0"/>
    <m/>
    <m/>
    <m/>
    <m/>
    <m/>
    <m/>
    <m/>
    <m/>
    <m/>
    <m/>
    <m/>
    <s v="# Contracts _x000a_ ---"/>
    <s v="[Top](https://podio.com/realtysimplifiedllccom/operations-reivolution-bv501h/apps/seller-leads/items/11887#seller) | [Follow-up](https://podio.com/realtysimplifiedllccom/operations-reivolution-bv501h/apps/seller-leads/items/11887#field-9) | [Communication Logs](https://podio.com/realtysimplifiedllccom/operations-reivolution-bv501h/apps/seller-leads/items/11887#field) | [Questionnaire](https://podio.com/realtysimplifiedllccom/operations-reivolution-bv501h/apps/seller-leads/items/11887#field-3) | [Drip Campaign](https://podio.com/realtysimplifiedllccom/operations-reivolution-bv501h/apps/seller-leads/items/11887#field-2) | [Appointments](https://podio.com/realtysimplifiedllccom/operations-reivolution-bv501h/apps/seller-leads/items/11887#field-5) | [Offer](https://podio.com/realtysimplifiedllccom/operations-reivolution-bv501h/apps/seller-leads/items/11887#field-4 ) | [Contract](https://podio.com/realtysimplifiedllccom/operations-reivolution-bv501h/apps/seller-leads/items/11887#field-8 ) |_x000a_[Bottom](https://podio.com/realtysimplifiedllccom/operations-reivolution-bv501h/apps/seller-leads/items/11887#nav-end ) | [Send Email](http://www.swiftpod.io/realpod/sendEmailFromLead_reivLight/2180693576?itemType=Contacts)"/>
    <m/>
    <m/>
    <m/>
    <m/>
    <m/>
    <m/>
    <m/>
    <m/>
    <m/>
    <m/>
    <m/>
    <m/>
    <m/>
    <m/>
    <m/>
    <m/>
    <m/>
    <m/>
    <m/>
    <m/>
    <m/>
    <m/>
    <m/>
    <m/>
    <m/>
    <m/>
    <m/>
    <m/>
    <m/>
    <m/>
    <m/>
    <m/>
    <m/>
    <m/>
    <m/>
    <m/>
    <m/>
    <m/>
    <m/>
    <m/>
    <m/>
    <m/>
    <m/>
    <m/>
    <m/>
    <m/>
    <m/>
    <s v="#_x000a_ More Details About the Lead"/>
    <m/>
    <m/>
    <m/>
    <m/>
    <m/>
    <m/>
    <m/>
    <m/>
    <m/>
    <m/>
    <m/>
    <m/>
    <m/>
    <m/>
    <s v="[Top](https://podio.com/realtysimplifiedllccom/operations-reivolution-bv501h/apps/seller-leads/items/11887#seller) | [Follow-up](https://podio.com/realtysimplifiedllccom/operations-reivolution-bv501h/apps/seller-leads/items/11887#field-9) | [Communication Logs](https://podio.com/realtysimplifiedllccom/operations-reivolution-bv501h/apps/seller-leads/items/11887#field) | [Questionnaire](https://podio.com/realtysimplifiedllccom/operations-reivolution-bv501h/apps/seller-leads/items/11887#field-3) | [Drip Campaign](https://podio.com/realtysimplifiedllccom/operations-reivolution-bv501h/apps/seller-leads/items/11887#field-2) | [Appointments](https://podio.com/realtysimplifiedllccom/operations-reivolution-bv501h/apps/seller-leads/items/11887#field-5) | [Offer](https://podio.com/realtysimplifiedllccom/operations-reivolution-bv501h/apps/seller-leads/items/11887#field-4 ) | [Contract](https://podio.com/realtysimplifiedllccom/operations-reivolution-bv501h/apps/seller-leads/items/11887#field-8 ) |_x000a_[Bottom](https://podio.com/realtysimplifiedllccom/operations-reivolution-bv501h/apps/seller-leads/items/11887#nav-end ) | [Send Email](http://www.swiftpod.io/realpod/sendEmailFromLead_reivLight/2180693576?itemType=Contacts)"/>
    <s v="[Send Email](http://www.swiftpod.io/realpod/sendEmailFromLead_reivLight/2180693576?itemType=Contacts)"/>
    <s v="https://podio.com/realtysimplifiedllccom/operations-reivolution-bv501h/apps/seller-leads/items/11887"/>
    <s v="Call Center"/>
    <m/>
    <s v="![No Image](https://maps.googleapis.com/maps/api/streetview?size=640x300&amp;callback=initMap&amp;key=AIzaSyC85SAVf1d0NNqM0h2qJ968eoFA5jyoWZg&amp;fov=50&amp;location=1634%20Arbor%20Pl%2C%20San%20Antonio%2C%20TX%2078207%2C%2078207%20San%20Antonio%2C%20TX%2C%20US)"/>
    <m/>
    <m/>
    <m/>
    <m/>
    <m/>
    <m/>
    <m/>
    <m/>
    <s v="915 920 5855"/>
    <m/>
    <s v="ochunc5@gmail.com"/>
    <s v="yes"/>
    <n v="1"/>
    <n v="1"/>
    <m/>
    <m/>
  </r>
  <r>
    <s v="11884"/>
    <d v="2022-08-01T13:26:46"/>
    <s v="Seller Leads"/>
    <s v="Martha Rosas"/>
    <s v="311 Villareal St, San Antonio, TX 78210"/>
    <s v="78210"/>
    <s v="San Antonio"/>
    <s v="Texas"/>
    <s v="United States"/>
    <s v="**[ GOOGLE MAPS ](https://www.google.com/maps/place/+311%20Villareal%20St%2C%20San%20Antonio%2C%20TX%2078210%2C%2078210%20San%20Antonio%2C%20TX%2C%20US)&amp;emsp;&amp;emsp;[ZILLOW PROPERTY DETAILS](http://www.zillow.com/homes/recently_sold/311-Villareal-St,-San-Antonio,-TX-78210,-78210-San-Antonio,-TX,-US_rb)**"/>
    <n v="4"/>
    <n v="1"/>
    <m/>
    <x v="1"/>
    <n v="2"/>
    <x v="1"/>
    <n v="2"/>
    <d v="2022-08-01T13:26:46"/>
    <s v="Yader Palacios"/>
    <s v="andrew ryan nunez"/>
    <s v="ryan.realtysimplifiedllc@gmail.com"/>
    <s v="andrew ryan nunez"/>
    <m/>
    <s v="ryan.realtysimplifiedllc@gmail.com"/>
    <d v="2022-08-08T00:00:00"/>
    <d v="2022-08-31T00:00:00"/>
    <s v="Call Center"/>
    <s v="Tax Delinquent//Code Violations"/>
    <n v="2"/>
    <s v="Follow up with the new Seller Lead!;_x000a_Follow up with Martha Rosas"/>
    <m/>
    <s v="Name of Legal Homeowner: Martha Rosas  _x000a_Who did you speak with Legal Owner  _x000a_Relation to Property: Legal Owner  _x000a_Address:311 Villareal St, San Antonio, TX 78210  _x000a_Type of property: Single home  _x000a_When do they want to sell (Timeline): next year  _x000a_Asking Price: N/A  _x000a_Owner-occupied/vacant: Somebody lives there  _x000a_Motivation: some personal reasons  _x000a_Zestimate: $158,700  _x000a_Good call back number:210 687 2860  _x000a_Good time to call back: N/A  _x000a_Mood of the call: in a hurry  _x000a_List Source: Tax Delinquent//Code Violations  _x000a_Notes: I spoke to Martha, and she said she´s not ready to sell now  _x000a_until next year, she said she has some personal reasons but didn´t  _x000a_disclose that information, there´s a mortgage of 22K,  _x000a_the house needs work, it needs at least between 40K-50K  _x000a_to upgrade."/>
    <s v="RN 8/8_x000a__x000a_  _x000a__x000a_Name of Legal Homeowner: Martha  _x000a_Who did you speak with? same  _x000a_Address: :311 Villareal St, San Antonio, TX 78210  _x000a_Type of property? single family  _x000a_Timeline? next year April  _x000a_Asking price? n/a _ wants appraised  _x000a_Owner-occupied/vacant: brother lives inside  _x000a_Mortgage: n/a  _x000a_Motivation: wants to get a duplex  _x000a_Zestimate: 157k  _x000a_Good call back number &amp; time:  210 687 2860  _x000a_Mood of the call: fine  _x000a_Notes: Mood of the call was a little shaky at first - I told Martha that I understand she does not want to sell right way and I felt she had an issue and I wanted to help . She opened up and stated that her brother is disabled and she will like to find a duplex /triplex to help him move and she can better take care of him and then rent the other unit if she decides on buying a triplex instead of a duplex. She mentioned she has several issues with the property - The roof , foundations , needs electrical , siding , windows , bathroom &amp; kitchen needs updates . She stated that the property is right across from the local high school . She does not have an asking price because she will like to get the property appraised first. She stated she needs50k in her opinion for the updates and that will help pay for the new place for the family.  I will have a follow up with Martha at the end of the month"/>
    <m/>
    <m/>
    <m/>
    <m/>
    <s v="# Communication Logs _x000a_ ---"/>
    <s v="[Top](https://podio.com/realtysimplifiedllccom/operations-reivolution-bv501h/apps/seller-leads/items/11884#seller) | [Follow-up](https://podio.com/realtysimplifiedllccom/operations-reivolution-bv501h/apps/seller-leads/items/11884#field-9) | [Communication Logs](https://podio.com/realtysimplifiedllccom/operations-reivolution-bv501h/apps/seller-leads/items/11884#field) | [Questionnaire](https://podio.com/realtysimplifiedllccom/operations-reivolution-bv501h/apps/seller-leads/items/11884#field-3) | [Drip Campaign](https://podio.com/realtysimplifiedllccom/operations-reivolution-bv501h/apps/seller-leads/items/11884#field-2) | [Appointments](https://podio.com/realtysimplifiedllccom/operations-reivolution-bv501h/apps/seller-leads/items/11884#field-5) | [Offer](https://podio.com/realtysimplifiedllccom/operations-reivolution-bv501h/apps/seller-leads/items/11884#field-4 ) | [Contract](https://podio.com/realtysimplifiedllccom/operations-reivolution-bv501h/apps/seller-leads/items/11884#field-8 ) |_x000a_[Bottom](https://podio.com/realtysimplifiedllccom/operations-reivolution-bv501h/apps/seller-leads/items/11884#nav-end ) | [Send Email](http://www.swiftpod.io/realpod/sendEmailFromLead_reivLight/2180578880?itemType=Contacts)"/>
    <s v="Type |  Date  | Recording _x000a_:---: | :---: | :---: _x000a_[Outgoing Call](https://podio.com/realtysimplifiedllccom/back-office-reivolution-8ke5s5/apps/communications/items/30214) | 08 Aug 2022, 2:17pm | [Listen](http://rec.phone.smrt.studio/2010-04-01/Accounts/AC628c46aab1f10744e6b2714cffe352cd/Recordings/RE14ccf40c0ded9d68b46ea0fe6291bd3d)_x000a_[Outgoing Call](https://podio.com/realtysimplifiedllccom/back-office-reivolution-8ke5s5/apps/communications/items/30085) | 04 Aug 2022, 2:35pm | [Listen](http://rec.phone.smrt.studio/2010-04-01/Accounts/AC628c46aab1f10744e6b2714cffe352cd/Recordings/REbfee2ab3f55c2080ce49d9e95f8dfc67)_x000a_[Outgoing Call](https://podio.com/realtysimplifiedllccom/back-office-reivolution-8ke5s5/apps/communications/items/30084) | 04 Aug 2022, 2:35pm | —_x000a_[Outgoing Call](https://podio.com/realtysimplifiedllccom/back-office-reivolution-8ke5s5/apps/communications/items/29997) | 03 Aug 2022, 4:39pm | —_x000a_[Outgoing Call](https://podio.com/realtysimplifiedllccom/back-office-reivolution-8ke5s5/apps/communications/items/29996) | 03 Aug 2022, 4:39pm | —_x000a_[Outgoing Call](https://podio.com/realtysimplifiedllccom/back-office-reivolution-8ke5s5/apps/communications/items/29968) | 03 Aug 2022, 3:52pm | —_x000a_[Outgoing Call](https://podio.com/realtysimplifiedllccom/back-office-reivolution-8ke5s5/apps/communications/items/29967) | 03 Aug 2022, 3:52pm | —_x000a_[Outgoing Call](https://podio.com/realtysimplifiedllccom/back-office-reivolution-8ke5s5/apps/communications/items/29945) | 03 Aug 2022, 1:29pm | —_x000a_[Outgoing Call](https://podio.com/realtysimplifiedllccom/back-office-reivolution-8ke5s5/apps/communications/items/29944) | 03 Aug 2022, 1:29pm | —"/>
    <s v="No email communication yet"/>
    <m/>
    <s v="_x000a__x000a__x000a__x000a__x000a__x000a__x000a__x000a__x000a__x000a_![](http://www.podioapilabs.swiftflows.com/images/outgoing_small.png)** 03 Aug 2022, 1:30pm**_x000a_Hi Martha , my name is Ryan . My assistant reached out to you about Villareal and I wanted to follow up and ask how can I help you"/>
    <s v="# Questionnaire _x000a_ ---"/>
    <s v="[Top](https://podio.com/realtysimplifiedllccom/operations-reivolution-bv501h/apps/seller-leads/items/11884#seller) | [Follow-up](https://podio.com/realtysimplifiedllccom/operations-reivolution-bv501h/apps/seller-leads/items/11884#field-9) | [Communication Logs](https://podio.com/realtysimplifiedllccom/operations-reivolution-bv501h/apps/seller-leads/items/11884#field) | [Questionnaire](https://podio.com/realtysimplifiedllccom/operations-reivolution-bv501h/apps/seller-leads/items/11884#field-3) | [Drip Campaign](https://podio.com/realtysimplifiedllccom/operations-reivolution-bv501h/apps/seller-leads/items/11884#field-2) | [Appointments](https://podio.com/realtysimplifiedllccom/operations-reivolution-bv501h/apps/seller-leads/items/11884#field-5) | [Offer](https://podio.com/realtysimplifiedllccom/operations-reivolution-bv501h/apps/seller-leads/items/11884#field-4 ) | [Contract](https://podio.com/realtysimplifiedllccom/operations-reivolution-bv501h/apps/seller-leads/items/11884#field-8 ) |_x000a_[Bottom](https://podio.com/realtysimplifiedllccom/operations-reivolution-bv501h/apps/seller-leads/items/11884#nav-end ) | [Send Email](http://www.swiftpod.io/realpod/sendEmailFromLead_reivLight/2180578880?itemType=Contacts)"/>
    <s v="Single Family Home"/>
    <m/>
    <m/>
    <m/>
    <m/>
    <m/>
    <m/>
    <m/>
    <m/>
    <m/>
    <m/>
    <m/>
    <m/>
    <m/>
    <m/>
    <m/>
    <m/>
    <m/>
    <m/>
    <m/>
    <m/>
    <m/>
    <m/>
    <m/>
    <s v="# After Call Works _x000a_ ---"/>
    <m/>
    <m/>
    <m/>
    <m/>
    <m/>
    <m/>
    <m/>
    <m/>
    <m/>
    <m/>
    <m/>
    <m/>
    <m/>
    <m/>
    <m/>
    <m/>
    <m/>
    <m/>
    <m/>
    <n v="2"/>
    <s v="  _x000a_**From:** New Property **To:** Discovery **Date:** 2022-08-01 **By:** andrew ryan nunez **Count:** 1  _x000a_ **From:** Discovery **To:** Follow-up **Date:** 2022-08-08 **By:** andrew ryan nunez **Count:** 2"/>
    <n v="2"/>
    <m/>
    <m/>
    <m/>
    <s v="# Drip Campaign _x000a_ ---"/>
    <s v="[Top](https://podio.com/realtysimplifiedllccom/operations-reivolution-bv501h/apps/seller-leads/items/11884#seller) | [Follow-up](https://podio.com/realtysimplifiedllccom/operations-reivolution-bv501h/apps/seller-leads/items/11884#field-9) | [Communication Logs](https://podio.com/realtysimplifiedllccom/operations-reivolution-bv501h/apps/seller-leads/items/11884#field) | [Questionnaire](https://podio.com/realtysimplifiedllccom/operations-reivolution-bv501h/apps/seller-leads/items/11884#field-3) | [Drip Campaign](https://podio.com/realtysimplifiedllccom/operations-reivolution-bv501h/apps/seller-leads/items/11884#field-2) | [Appointments](https://podio.com/realtysimplifiedllccom/operations-reivolution-bv501h/apps/seller-leads/items/11884#field-5) | [Offer](https://podio.com/realtysimplifiedllccom/operations-reivolution-bv501h/apps/seller-leads/items/11884#field-4 ) | [Contract](https://podio.com/realtysimplifiedllccom/operations-reivolution-bv501h/apps/seller-leads/items/11884#field-8 ) |_x000a_[Bottom](https://podio.com/realtysimplifiedllccom/operations-reivolution-bv501h/apps/seller-leads/items/11884#nav-end ) | [Send Email](http://www.swiftpod.io/realpod/sendEmailFromLead_reivLight/2180578880?itemType=Contacts)"/>
    <s v="None"/>
    <m/>
    <m/>
    <m/>
    <s v="# Appointments _x000a_ ---"/>
    <s v="[Top](https://podio.com/realtysimplifiedllccom/operations-reivolution-bv501h/apps/seller-leads/items/11884#seller) | [Follow-up](https://podio.com/realtysimplifiedllccom/operations-reivolution-bv501h/apps/seller-leads/items/11884#field-9) | [Communication Logs](https://podio.com/realtysimplifiedllccom/operations-reivolution-bv501h/apps/seller-leads/items/11884#field) | [Questionnaire](https://podio.com/realtysimplifiedllccom/operations-reivolution-bv501h/apps/seller-leads/items/11884#field-3) | [Drip Campaign](https://podio.com/realtysimplifiedllccom/operations-reivolution-bv501h/apps/seller-leads/items/11884#field-2) | [Appointments](https://podio.com/realtysimplifiedllccom/operations-reivolution-bv501h/apps/seller-leads/items/11884#field-5) | [Offer](https://podio.com/realtysimplifiedllccom/operations-reivolution-bv501h/apps/seller-leads/items/11884#field-4 ) | [Contract](https://podio.com/realtysimplifiedllccom/operations-reivolution-bv501h/apps/seller-leads/items/11884#field-8 ) |_x000a_[Bottom](https://podio.com/realtysimplifiedllccom/operations-reivolution-bv501h/apps/seller-leads/items/11884#nav-end ) | [Send Email](http://www.swiftpod.io/realpod/sendEmailFromLead_reivLight/2180578880?itemType=Contacts)"/>
    <s v="—"/>
    <m/>
    <m/>
    <m/>
    <s v="# Offer _x000a_ ---"/>
    <s v="[Top](https://podio.com/realtysimplifiedllccom/operations-reivolution-bv501h/apps/seller-leads/items/11884#seller) | [Follow-up](https://podio.com/realtysimplifiedllccom/operations-reivolution-bv501h/apps/seller-leads/items/11884#field-9) | [Communication Logs](https://podio.com/realtysimplifiedllccom/operations-reivolution-bv501h/apps/seller-leads/items/11884#field) | [Questionnaire](https://podio.com/realtysimplifiedllccom/operations-reivolution-bv501h/apps/seller-leads/items/11884#field-3) | [Drip Campaign](https://podio.com/realtysimplifiedllccom/operations-reivolution-bv501h/apps/seller-leads/items/11884#field-2) | [Appointments](https://podio.com/realtysimplifiedllccom/operations-reivolution-bv501h/apps/seller-leads/items/11884#field-5) | [Offer](https://podio.com/realtysimplifiedllccom/operations-reivolution-bv501h/apps/seller-leads/items/11884#field-4 ) | [Contract](https://podio.com/realtysimplifiedllccom/operations-reivolution-bv501h/apps/seller-leads/items/11884#field-8 ) |_x000a_[Bottom](https://podio.com/realtysimplifiedllccom/operations-reivolution-bv501h/apps/seller-leads/items/11884#nav-end ) | [Send Email](http://www.swiftpod.io/realpod/sendEmailFromLead_reivLight/2180578880?itemType=Contacts)"/>
    <m/>
    <m/>
    <m/>
    <m/>
    <m/>
    <m/>
    <n v="0"/>
    <m/>
    <n v="0"/>
    <m/>
    <m/>
    <m/>
    <m/>
    <m/>
    <m/>
    <m/>
    <m/>
    <m/>
    <m/>
    <m/>
    <s v="# Contracts _x000a_ ---"/>
    <s v="[Top](https://podio.com/realtysimplifiedllccom/operations-reivolution-bv501h/apps/seller-leads/items/11884#seller) | [Follow-up](https://podio.com/realtysimplifiedllccom/operations-reivolution-bv501h/apps/seller-leads/items/11884#field-9) | [Communication Logs](https://podio.com/realtysimplifiedllccom/operations-reivolution-bv501h/apps/seller-leads/items/11884#field) | [Questionnaire](https://podio.com/realtysimplifiedllccom/operations-reivolution-bv501h/apps/seller-leads/items/11884#field-3) | [Drip Campaign](https://podio.com/realtysimplifiedllccom/operations-reivolution-bv501h/apps/seller-leads/items/11884#field-2) | [Appointments](https://podio.com/realtysimplifiedllccom/operations-reivolution-bv501h/apps/seller-leads/items/11884#field-5) | [Offer](https://podio.com/realtysimplifiedllccom/operations-reivolution-bv501h/apps/seller-leads/items/11884#field-4 ) | [Contract](https://podio.com/realtysimplifiedllccom/operations-reivolution-bv501h/apps/seller-leads/items/11884#field-8 ) |_x000a_[Bottom](https://podio.com/realtysimplifiedllccom/operations-reivolution-bv501h/apps/seller-leads/items/11884#nav-end ) | [Send Email](http://www.swiftpod.io/realpod/sendEmailFromLead_reivLight/2180578880?itemType=Contacts)"/>
    <m/>
    <m/>
    <m/>
    <m/>
    <m/>
    <m/>
    <m/>
    <m/>
    <m/>
    <m/>
    <m/>
    <m/>
    <m/>
    <m/>
    <m/>
    <m/>
    <m/>
    <m/>
    <m/>
    <m/>
    <m/>
    <m/>
    <m/>
    <m/>
    <m/>
    <m/>
    <m/>
    <m/>
    <m/>
    <m/>
    <m/>
    <m/>
    <m/>
    <m/>
    <m/>
    <m/>
    <m/>
    <m/>
    <m/>
    <m/>
    <m/>
    <m/>
    <m/>
    <m/>
    <m/>
    <m/>
    <m/>
    <s v="#_x000a_ More Details About the Lead"/>
    <m/>
    <m/>
    <m/>
    <m/>
    <m/>
    <m/>
    <m/>
    <m/>
    <m/>
    <m/>
    <m/>
    <m/>
    <m/>
    <m/>
    <s v="[Top](https://podio.com/realtysimplifiedllccom/operations-reivolution-bv501h/apps/seller-leads/items/11884#seller) | [Follow-up](https://podio.com/realtysimplifiedllccom/operations-reivolution-bv501h/apps/seller-leads/items/11884#field-9) | [Communication Logs](https://podio.com/realtysimplifiedllccom/operations-reivolution-bv501h/apps/seller-leads/items/11884#field) | [Questionnaire](https://podio.com/realtysimplifiedllccom/operations-reivolution-bv501h/apps/seller-leads/items/11884#field-3) | [Drip Campaign](https://podio.com/realtysimplifiedllccom/operations-reivolution-bv501h/apps/seller-leads/items/11884#field-2) | [Appointments](https://podio.com/realtysimplifiedllccom/operations-reivolution-bv501h/apps/seller-leads/items/11884#field-5) | [Offer](https://podio.com/realtysimplifiedllccom/operations-reivolution-bv501h/apps/seller-leads/items/11884#field-4 ) | [Contract](https://podio.com/realtysimplifiedllccom/operations-reivolution-bv501h/apps/seller-leads/items/11884#field-8 ) |_x000a_[Bottom](https://podio.com/realtysimplifiedllccom/operations-reivolution-bv501h/apps/seller-leads/items/11884#nav-end ) | [Send Email](http://www.swiftpod.io/realpod/sendEmailFromLead_reivLight/2180578880?itemType=Contacts)"/>
    <s v="[Send Email](http://www.swiftpod.io/realpod/sendEmailFromLead_reivLight/2180578880?itemType=Contacts)"/>
    <s v="https://podio.com/realtysimplifiedllccom/operations-reivolution-bv501h/apps/seller-leads/items/11884"/>
    <s v="Call Center"/>
    <m/>
    <s v="![No Image](https://maps.googleapis.com/maps/api/streetview?size=640x300&amp;callback=initMap&amp;key=AIzaSyC85SAVf1d0NNqM0h2qJ968eoFA5jyoWZg&amp;fov=50&amp;location=311%20Villareal%20St%2C%20San%20Antonio%2C%20TX%2078210%2C%2078210%20San%20Antonio%2C%20TX%2C%20US)"/>
    <m/>
    <m/>
    <m/>
    <m/>
    <m/>
    <m/>
    <m/>
    <m/>
    <s v="210 687 2860"/>
    <m/>
    <s v="none@gmail.com"/>
    <s v="yes"/>
    <n v="1"/>
    <n v="1"/>
    <m/>
    <m/>
  </r>
  <r>
    <s v="11882"/>
    <d v="2022-08-01T12:08:02"/>
    <s v="Nakul Kongovi"/>
    <s v="Carlos Venya"/>
    <s v="6729 Avenue Q"/>
    <s v="77011"/>
    <s v="Houston"/>
    <s v="Texas"/>
    <s v="United States"/>
    <s v="**[ GOOGLE MAPS ](https://www.google.com/maps/place/+6729%20Avenue%20Q%2C%20Houston%2C%20TX%2077011%2C%20USA)&amp;emsp;&amp;emsp;[ZILLOW PROPERTY DETAILS](http://www.zillow.com/homes/recently_sold/6729-Avenue-Q,-Houston,-TX-77011,-USA_rb)**"/>
    <n v="0"/>
    <n v="0"/>
    <m/>
    <x v="1"/>
    <n v="2"/>
    <x v="1"/>
    <n v="2"/>
    <d v="2022-08-01T12:08:02"/>
    <m/>
    <m/>
    <m/>
    <s v="Nakul Kongovi"/>
    <s v="+19492955308"/>
    <s v="nakul@realtysimplifiedllc.com"/>
    <m/>
    <m/>
    <m/>
    <m/>
    <n v="1"/>
    <s v="Follow up with the new Seller Lead!"/>
    <m/>
    <m/>
    <m/>
    <m/>
    <m/>
    <s v="8/1/2022 NK_x000a__x000a_Worked with Carlos on his other ave q property ( to purchase). He owns this with his partner. Partner and him want to split up. FU with offer.."/>
    <m/>
    <s v="# Communication Logs _x000a_ ---"/>
    <s v="[Top](https://podio.com/realtysimplifiedllccom/operations-reivolution-bv501h/apps/seller-leads/items/11882#seller) | [Follow-up](https://podio.com/realtysimplifiedllccom/operations-reivolution-bv501h/apps/seller-leads/items/11882#field-9) | [Communication Logs](https://podio.com/realtysimplifiedllccom/operations-reivolution-bv501h/apps/seller-leads/items/11882#field) | [Questionnaire](https://podio.com/realtysimplifiedllccom/operations-reivolution-bv501h/apps/seller-leads/items/11882#field-3) | [Drip Campaign](https://podio.com/realtysimplifiedllccom/operations-reivolution-bv501h/apps/seller-leads/items/11882#field-2) | [Appointments](https://podio.com/realtysimplifiedllccom/operations-reivolution-bv501h/apps/seller-leads/items/11882#field-5) | [Offer](https://podio.com/realtysimplifiedllccom/operations-reivolution-bv501h/apps/seller-leads/items/11882#field-4 ) | [Contract](https://podio.com/realtysimplifiedllccom/operations-reivolution-bv501h/apps/seller-leads/items/11882#field-8 ) |_x000a_[Bottom](https://podio.com/realtysimplifiedllccom/operations-reivolution-bv501h/apps/seller-leads/items/11882#nav-end ) | [Send Email](http://www.swiftpod.io/realpod/sendEmailFromLead_reivLight/2110128041?itemType=Contacts)"/>
    <s v="No voice communication yet"/>
    <s v="No email communication yet"/>
    <m/>
    <s v="No SMS communication yet"/>
    <s v="# Questionnaire _x000a_ ---"/>
    <s v="[Top](https://podio.com/realtysimplifiedllccom/operations-reivolution-bv501h/apps/seller-leads/items/11882#seller) | [Follow-up](https://podio.com/realtysimplifiedllccom/operations-reivolution-bv501h/apps/seller-leads/items/11882#field-9) | [Communication Logs](https://podio.com/realtysimplifiedllccom/operations-reivolution-bv501h/apps/seller-leads/items/11882#field) | [Questionnaire](https://podio.com/realtysimplifiedllccom/operations-reivolution-bv501h/apps/seller-leads/items/11882#field-3) | [Drip Campaign](https://podio.com/realtysimplifiedllccom/operations-reivolution-bv501h/apps/seller-leads/items/11882#field-2) | [Appointments](https://podio.com/realtysimplifiedllccom/operations-reivolution-bv501h/apps/seller-leads/items/11882#field-5) | [Offer](https://podio.com/realtysimplifiedllccom/operations-reivolution-bv501h/apps/seller-leads/items/11882#field-4 ) | [Contract](https://podio.com/realtysimplifiedllccom/operations-reivolution-bv501h/apps/seller-leads/items/11882#field-8 ) |_x000a_[Bottom](https://podio.com/realtysimplifiedllccom/operations-reivolution-bv501h/apps/seller-leads/items/11882#nav-end ) | [Send Email](http://www.swiftpod.io/realpod/sendEmailFromLead_reivLight/2110128041?itemType=Contacts)"/>
    <m/>
    <m/>
    <m/>
    <m/>
    <m/>
    <m/>
    <m/>
    <m/>
    <m/>
    <m/>
    <m/>
    <m/>
    <m/>
    <m/>
    <m/>
    <m/>
    <m/>
    <m/>
    <m/>
    <m/>
    <m/>
    <m/>
    <m/>
    <m/>
    <s v="# After Call Works _x000a_ ---"/>
    <m/>
    <m/>
    <m/>
    <m/>
    <m/>
    <m/>
    <m/>
    <m/>
    <m/>
    <m/>
    <m/>
    <m/>
    <m/>
    <m/>
    <m/>
    <m/>
    <m/>
    <m/>
    <m/>
    <m/>
    <m/>
    <m/>
    <m/>
    <m/>
    <m/>
    <s v="# Drip Campaign _x000a_ ---"/>
    <s v="[Top](https://podio.com/realtysimplifiedllccom/operations-reivolution-bv501h/apps/seller-leads/items/11882#seller) | [Follow-up](https://podio.com/realtysimplifiedllccom/operations-reivolution-bv501h/apps/seller-leads/items/11882#field-9) | [Communication Logs](https://podio.com/realtysimplifiedllccom/operations-reivolution-bv501h/apps/seller-leads/items/11882#field) | [Questionnaire](https://podio.com/realtysimplifiedllccom/operations-reivolution-bv501h/apps/seller-leads/items/11882#field-3) | [Drip Campaign](https://podio.com/realtysimplifiedllccom/operations-reivolution-bv501h/apps/seller-leads/items/11882#field-2) | [Appointments](https://podio.com/realtysimplifiedllccom/operations-reivolution-bv501h/apps/seller-leads/items/11882#field-5) | [Offer](https://podio.com/realtysimplifiedllccom/operations-reivolution-bv501h/apps/seller-leads/items/11882#field-4 ) | [Contract](https://podio.com/realtysimplifiedllccom/operations-reivolution-bv501h/apps/seller-leads/items/11882#field-8 ) |_x000a_[Bottom](https://podio.com/realtysimplifiedllccom/operations-reivolution-bv501h/apps/seller-leads/items/11882#nav-end ) | [Send Email](http://www.swiftpod.io/realpod/sendEmailFromLead_reivLight/2110128041?itemType=Contacts)"/>
    <s v="None"/>
    <m/>
    <m/>
    <m/>
    <s v="# Appointments _x000a_ ---"/>
    <s v="[Top](https://podio.com/realtysimplifiedllccom/operations-reivolution-bv501h/apps/seller-leads/items/11882#seller) | [Follow-up](https://podio.com/realtysimplifiedllccom/operations-reivolution-bv501h/apps/seller-leads/items/11882#field-9) | [Communication Logs](https://podio.com/realtysimplifiedllccom/operations-reivolution-bv501h/apps/seller-leads/items/11882#field) | [Questionnaire](https://podio.com/realtysimplifiedllccom/operations-reivolution-bv501h/apps/seller-leads/items/11882#field-3) | [Drip Campaign](https://podio.com/realtysimplifiedllccom/operations-reivolution-bv501h/apps/seller-leads/items/11882#field-2) | [Appointments](https://podio.com/realtysimplifiedllccom/operations-reivolution-bv501h/apps/seller-leads/items/11882#field-5) | [Offer](https://podio.com/realtysimplifiedllccom/operations-reivolution-bv501h/apps/seller-leads/items/11882#field-4 ) | [Contract](https://podio.com/realtysimplifiedllccom/operations-reivolution-bv501h/apps/seller-leads/items/11882#field-8 ) |_x000a_[Bottom](https://podio.com/realtysimplifiedllccom/operations-reivolution-bv501h/apps/seller-leads/items/11882#nav-end ) | [Send Email](http://www.swiftpod.io/realpod/sendEmailFromLead_reivLight/2110128041?itemType=Contacts)"/>
    <s v="—"/>
    <m/>
    <m/>
    <m/>
    <s v="# Offer _x000a_ ---"/>
    <s v="[Top](https://podio.com/realtysimplifiedllccom/operations-reivolution-bv501h/apps/seller-leads/items/11882#seller) | [Follow-up](https://podio.com/realtysimplifiedllccom/operations-reivolution-bv501h/apps/seller-leads/items/11882#field-9) | [Communication Logs](https://podio.com/realtysimplifiedllccom/operations-reivolution-bv501h/apps/seller-leads/items/11882#field) | [Questionnaire](https://podio.com/realtysimplifiedllccom/operations-reivolution-bv501h/apps/seller-leads/items/11882#field-3) | [Drip Campaign](https://podio.com/realtysimplifiedllccom/operations-reivolution-bv501h/apps/seller-leads/items/11882#field-2) | [Appointments](https://podio.com/realtysimplifiedllccom/operations-reivolution-bv501h/apps/seller-leads/items/11882#field-5) | [Offer](https://podio.com/realtysimplifiedllccom/operations-reivolution-bv501h/apps/seller-leads/items/11882#field-4 ) | [Contract](https://podio.com/realtysimplifiedllccom/operations-reivolution-bv501h/apps/seller-leads/items/11882#field-8 ) |_x000a_[Bottom](https://podio.com/realtysimplifiedllccom/operations-reivolution-bv501h/apps/seller-leads/items/11882#nav-end ) | [Send Email](http://www.swiftpod.io/realpod/sendEmailFromLead_reivLight/2110128041?itemType=Contacts)"/>
    <m/>
    <m/>
    <m/>
    <m/>
    <m/>
    <m/>
    <n v="0"/>
    <m/>
    <n v="0"/>
    <m/>
    <m/>
    <m/>
    <m/>
    <m/>
    <m/>
    <m/>
    <m/>
    <m/>
    <m/>
    <m/>
    <s v="# Contracts _x000a_ ---"/>
    <s v="[Top](https://podio.com/realtysimplifiedllccom/operations-reivolution-bv501h/apps/seller-leads/items/11882#seller) | [Follow-up](https://podio.com/realtysimplifiedllccom/operations-reivolution-bv501h/apps/seller-leads/items/11882#field-9) | [Communication Logs](https://podio.com/realtysimplifiedllccom/operations-reivolution-bv501h/apps/seller-leads/items/11882#field) | [Questionnaire](https://podio.com/realtysimplifiedllccom/operations-reivolution-bv501h/apps/seller-leads/items/11882#field-3) | [Drip Campaign](https://podio.com/realtysimplifiedllccom/operations-reivolution-bv501h/apps/seller-leads/items/11882#field-2) | [Appointments](https://podio.com/realtysimplifiedllccom/operations-reivolution-bv501h/apps/seller-leads/items/11882#field-5) | [Offer](https://podio.com/realtysimplifiedllccom/operations-reivolution-bv501h/apps/seller-leads/items/11882#field-4 ) | [Contract](https://podio.com/realtysimplifiedllccom/operations-reivolution-bv501h/apps/seller-leads/items/11882#field-8 ) |_x000a_[Bottom](https://podio.com/realtysimplifiedllccom/operations-reivolution-bv501h/apps/seller-leads/items/11882#nav-end ) | [Send Email](http://www.swiftpod.io/realpod/sendEmailFromLead_reivLight/2110128041?itemType=Contacts)"/>
    <m/>
    <m/>
    <m/>
    <m/>
    <m/>
    <m/>
    <m/>
    <m/>
    <m/>
    <m/>
    <m/>
    <m/>
    <m/>
    <m/>
    <m/>
    <m/>
    <m/>
    <m/>
    <m/>
    <m/>
    <m/>
    <m/>
    <m/>
    <m/>
    <m/>
    <m/>
    <m/>
    <m/>
    <m/>
    <m/>
    <m/>
    <m/>
    <m/>
    <m/>
    <m/>
    <m/>
    <m/>
    <m/>
    <m/>
    <m/>
    <m/>
    <m/>
    <m/>
    <m/>
    <m/>
    <m/>
    <m/>
    <s v="#_x000a_ More Details About the Lead"/>
    <m/>
    <m/>
    <m/>
    <m/>
    <m/>
    <m/>
    <m/>
    <m/>
    <m/>
    <m/>
    <m/>
    <m/>
    <m/>
    <m/>
    <s v="[Top](https://podio.com/realtysimplifiedllccom/operations-reivolution-bv501h/apps/seller-leads/items/11882#seller) | [Follow-up](https://podio.com/realtysimplifiedllccom/operations-reivolution-bv501h/apps/seller-leads/items/11882#field-9) | [Communication Logs](https://podio.com/realtysimplifiedllccom/operations-reivolution-bv501h/apps/seller-leads/items/11882#field) | [Questionnaire](https://podio.com/realtysimplifiedllccom/operations-reivolution-bv501h/apps/seller-leads/items/11882#field-3) | [Drip Campaign](https://podio.com/realtysimplifiedllccom/operations-reivolution-bv501h/apps/seller-leads/items/11882#field-2) | [Appointments](https://podio.com/realtysimplifiedllccom/operations-reivolution-bv501h/apps/seller-leads/items/11882#field-5) | [Offer](https://podio.com/realtysimplifiedllccom/operations-reivolution-bv501h/apps/seller-leads/items/11882#field-4 ) | [Contract](https://podio.com/realtysimplifiedllccom/operations-reivolution-bv501h/apps/seller-leads/items/11882#field-8 ) |_x000a_[Bottom](https://podio.com/realtysimplifiedllccom/operations-reivolution-bv501h/apps/seller-leads/items/11882#nav-end ) | [Send Email](http://www.swiftpod.io/realpod/sendEmailFromLead_reivLight/2110128041?itemType=Contacts)"/>
    <s v="[Send Email](http://www.swiftpod.io/realpod/sendEmailFromLead_reivLight/2110128041?itemType=Contacts)"/>
    <s v="https://podio.com/realtysimplifiedllccom/operations-reivolution-bv501h/apps/seller-leads/items/11882"/>
    <m/>
    <m/>
    <s v="![No Image](https://maps.googleapis.com/maps/api/streetview?size=640x300&amp;callback=initMap&amp;key=AIzaSyC85SAVf1d0NNqM0h2qJ968eoFA5jyoWZg&amp;fov=50&amp;location=6729%20Avenue%20Q%2C%20Houston%2C%20TX%2077011%2C%20USA)"/>
    <m/>
    <m/>
    <m/>
    <s v="281 253 3147"/>
    <m/>
    <m/>
    <m/>
    <m/>
    <m/>
    <m/>
    <m/>
    <s v="yes"/>
    <n v="0"/>
    <n v="0"/>
    <m/>
    <m/>
  </r>
  <r>
    <s v="11878"/>
    <d v="2022-07-29T18:09:13"/>
    <s v="Subin Joshua Sunil"/>
    <s v="Elizabeth Terrell"/>
    <s v="2511 Whispering Springs Drive"/>
    <s v="77373"/>
    <s v="Spring"/>
    <s v="Texas"/>
    <s v="United States"/>
    <s v="**[ GOOGLE MAPS ](https://www.google.com/maps/place/+2511%20Whispering%20Springs%20Dr%2C%20Spring%2C%20Tx%2C%2077373)&amp;emsp;&amp;emsp;[ZILLOW PROPERTY DETAILS](http://www.zillow.com/homes/recently_sold/2511-Whispering-Springs-Dr,-Spring,-Tx,-77373_rb)**"/>
    <n v="1"/>
    <n v="3"/>
    <m/>
    <x v="1"/>
    <n v="2"/>
    <x v="0"/>
    <n v="1"/>
    <d v="2022-07-29T18:09:14"/>
    <m/>
    <s v="andrew ryan nunez"/>
    <s v="ryan.realtysimplifiedllc@gmail.com"/>
    <s v="Nakul Kongovi"/>
    <s v="+19492955308"/>
    <s v="nakul@realtysimplifiedllc.com"/>
    <d v="2022-08-02T00:00:00"/>
    <d v="2022-08-02T00:00:00"/>
    <s v="SMS"/>
    <s v="SC_Hit_list_cold_leads 1"/>
    <n v="2"/>
    <s v="Follow up with the new Seller Lead!;_x000a_Follow up with Elizabeth Terrell"/>
    <m/>
    <s v="\--- Batchleads SMS ---"/>
    <s v="  _x000a_Who did you speak with legal Owner: Elizabeth  _x000a_Address: 2511 Whispering Springs Drive  _x000a_Verified property on Zillow: 3/2 1670 sq  _x000a_Relation to Property: owner  _x000a_Decision Makers she / husband  _x000a_When do they want to sell  (Timeline): asap  _x000a_Type of Property: single family  _x000a_Owner-occupied/vacant: soon vacant  _x000a_FORD topics for future reference: recently married / 20 years in the property  _x000a_Motivation [eviction,tax deliq, foreclosure, probate, divorce, code vio, OOS, landlord]:  _x000a_Asking Price:180  _x000a_ANCHOR PRICE (Tax Value):  _x000a_Amount owed [mortgage/taxes]:  _x000a_Propstream:  106-340-000-0007 Harris county_x000a__x000a_Elizabeth  just recently got married and is looking to sell her home on 2511 Whispering Springs Dr Spring, TX 77373. She has multiple offers and she wants to sell @180k . She understands that the property needs new flooring throughout the house but nothing else needs to be replaced or major work done. She mentioned that the roof is 10 years old , HVAC system is 7 years old , new water heater. The property did have a foundation issue about 5 years ago but that has been fixed . The kitchen is the same no new renovations since she bought the property back in 2003 . She is looking to go with the best offer and the BEST title company ._x000a__x000a_  _x000a__x000a_I was not able to find more properties to compare_x000a__x000a_My ARV is 260-270k_x000a__x000a_my cash offer would be 150-155k  (55%)"/>
    <s v="Est ARV $235K_x000a__x000a_Rent $1800-$200_x000a__x000a_Offer at 262,400 Close in 3 weeks or less"/>
    <s v="image.png"/>
    <s v="30 year guarantee on roof w 10 years into it_x000a__x000a_Cabinets gray_x000a__x000a_Central a/c - 7 year ago_x000a__x000a_has 2 offers_x000a__x000a_180k on sept 1_x000a__x000a_180K in 6 weeks_x000a__x000a_***need pictures to determine house condition***_x000a__x000a_send her offer+ 3 day option"/>
    <m/>
    <s v="# Communication Logs _x000a_ ---"/>
    <s v="[Top](https://podio.com/realtysimplifiedllccom/operations-reivolution-bv501h/apps/seller-leads/items/11878#seller) | [Follow-up](https://podio.com/realtysimplifiedllccom/operations-reivolution-bv501h/apps/seller-leads/items/11878#field-9) | [Communication Logs](https://podio.com/realtysimplifiedllccom/operations-reivolution-bv501h/apps/seller-leads/items/11878#field) | [Questionnaire](https://podio.com/realtysimplifiedllccom/operations-reivolution-bv501h/apps/seller-leads/items/11878#field-3) | [Drip Campaign](https://podio.com/realtysimplifiedllccom/operations-reivolution-bv501h/apps/seller-leads/items/11878#field-2) | [Appointments](https://podio.com/realtysimplifiedllccom/operations-reivolution-bv501h/apps/seller-leads/items/11878#field-5) | [Offer](https://podio.com/realtysimplifiedllccom/operations-reivolution-bv501h/apps/seller-leads/items/11878#field-4 ) | [Contract](https://podio.com/realtysimplifiedllccom/operations-reivolution-bv501h/apps/seller-leads/items/11878#field-8 ) |_x000a_[Bottom](https://podio.com/realtysimplifiedllccom/operations-reivolution-bv501h/apps/seller-leads/items/11878#nav-end ) | [Send Email](http://www.swiftpod.io/realpod/sendEmailFromLead_reivLight/2178643295?itemType=Contacts)"/>
    <s v="No voice communication yet"/>
    <s v="No email communication yet"/>
    <s v="+12814663405 2022-07-29 12:29:39 PM CDT  _x000a_Hey, I haven't been able to reach you. I'm still interested in 2511 Whispering Springs Dr. I have funds reserved for you. -Diego_x000a__x000a_    _x000a_    _x000a_            +12816874761 2022-07-29 12:49:46 PM CDT        How much you have reserved?        +12814663405 2022-07-29 05:05:48 PM CDT        Are you in the market to sell ?        +12816874761 2022-07-29 05:07:00 PM CDT        Yes"/>
    <s v="No SMS communication yet"/>
    <s v="# Questionnaire _x000a_ ---"/>
    <s v="[Top](https://podio.com/realtysimplifiedllccom/operations-reivolution-bv501h/apps/seller-leads/items/11878#seller) | [Follow-up](https://podio.com/realtysimplifiedllccom/operations-reivolution-bv501h/apps/seller-leads/items/11878#field-9) | [Communication Logs](https://podio.com/realtysimplifiedllccom/operations-reivolution-bv501h/apps/seller-leads/items/11878#field) | [Questionnaire](https://podio.com/realtysimplifiedllccom/operations-reivolution-bv501h/apps/seller-leads/items/11878#field-3) | [Drip Campaign](https://podio.com/realtysimplifiedllccom/operations-reivolution-bv501h/apps/seller-leads/items/11878#field-2) | [Appointments](https://podio.com/realtysimplifiedllccom/operations-reivolution-bv501h/apps/seller-leads/items/11878#field-5) | [Offer](https://podio.com/realtysimplifiedllccom/operations-reivolution-bv501h/apps/seller-leads/items/11878#field-4 ) | [Contract](https://podio.com/realtysimplifiedllccom/operations-reivolution-bv501h/apps/seller-leads/items/11878#field-8 ) |_x000a_[Bottom](https://podio.com/realtysimplifiedllccom/operations-reivolution-bv501h/apps/seller-leads/items/11878#nav-end ) | [Send Email](http://www.swiftpod.io/realpod/sendEmailFromLead_reivLight/2178643295?itemType=Contacts)"/>
    <m/>
    <m/>
    <m/>
    <m/>
    <m/>
    <m/>
    <m/>
    <m/>
    <m/>
    <m/>
    <m/>
    <m/>
    <m/>
    <m/>
    <m/>
    <m/>
    <m/>
    <m/>
    <m/>
    <m/>
    <m/>
    <m/>
    <m/>
    <m/>
    <s v="# After Call Works _x000a_ ---"/>
    <m/>
    <m/>
    <m/>
    <m/>
    <m/>
    <m/>
    <m/>
    <m/>
    <m/>
    <m/>
    <m/>
    <m/>
    <m/>
    <m/>
    <m/>
    <m/>
    <m/>
    <m/>
    <m/>
    <n v="1"/>
    <s v="  _x000a_**From:** New Property **To:** Discovery **Date:** 2022-07-29 **By:** andrew ryan nunez **Count:** 1  _x000a_ **From:** Discovery **To:** Follow-up **Date:** 2022-08-02 **By:** andrew ryan nunez **Count:** 2  _x000a_ **From:** Follow-up **To:** Appointment Booked **Date:** 2022-08-02 **By:** Seller Leads **Count:** 3  _x000a_ **From:** Appointment Booked **To:** Follow-up **Date:** 2022-08-04 **By:** Seller Leads **Count:** 4  _x000a_ **From:** Follow-up **To:** Appointment Booked **Date:** 2022-08-04 **By:** Seller Leads **Count:** 5"/>
    <n v="5"/>
    <m/>
    <m/>
    <m/>
    <s v="# Drip Campaign _x000a_ ---"/>
    <s v="[Top](https://podio.com/realtysimplifiedllccom/operations-reivolution-bv501h/apps/seller-leads/items/11878#seller) | [Follow-up](https://podio.com/realtysimplifiedllccom/operations-reivolution-bv501h/apps/seller-leads/items/11878#field-9) | [Communication Logs](https://podio.com/realtysimplifiedllccom/operations-reivolution-bv501h/apps/seller-leads/items/11878#field) | [Questionnaire](https://podio.com/realtysimplifiedllccom/operations-reivolution-bv501h/apps/seller-leads/items/11878#field-3) | [Drip Campaign](https://podio.com/realtysimplifiedllccom/operations-reivolution-bv501h/apps/seller-leads/items/11878#field-2) | [Appointments](https://podio.com/realtysimplifiedllccom/operations-reivolution-bv501h/apps/seller-leads/items/11878#field-5) | [Offer](https://podio.com/realtysimplifiedllccom/operations-reivolution-bv501h/apps/seller-leads/items/11878#field-4 ) | [Contract](https://podio.com/realtysimplifiedllccom/operations-reivolution-bv501h/apps/seller-leads/items/11878#field-8 ) |_x000a_[Bottom](https://podio.com/realtysimplifiedllccom/operations-reivolution-bv501h/apps/seller-leads/items/11878#nav-end ) | [Send Email](http://www.swiftpod.io/realpod/sendEmailFromLead_reivLight/2178643295?itemType=Contacts)"/>
    <s v="None"/>
    <m/>
    <m/>
    <m/>
    <s v="# Appointments _x000a_ ---"/>
    <s v="[Top](https://podio.com/realtysimplifiedllccom/operations-reivolution-bv501h/apps/seller-leads/items/11878#seller) | [Follow-up](https://podio.com/realtysimplifiedllccom/operations-reivolution-bv501h/apps/seller-leads/items/11878#field-9) | [Communication Logs](https://podio.com/realtysimplifiedllccom/operations-reivolution-bv501h/apps/seller-leads/items/11878#field) | [Questionnaire](https://podio.com/realtysimplifiedllccom/operations-reivolution-bv501h/apps/seller-leads/items/11878#field-3) | [Drip Campaign](https://podio.com/realtysimplifiedllccom/operations-reivolution-bv501h/apps/seller-leads/items/11878#field-2) | [Appointments](https://podio.com/realtysimplifiedllccom/operations-reivolution-bv501h/apps/seller-leads/items/11878#field-5) | [Offer](https://podio.com/realtysimplifiedllccom/operations-reivolution-bv501h/apps/seller-leads/items/11878#field-4 ) | [Contract](https://podio.com/realtysimplifiedllccom/operations-reivolution-bv501h/apps/seller-leads/items/11878#field-8 ) |_x000a_[Bottom](https://podio.com/realtysimplifiedllccom/operations-reivolution-bv501h/apps/seller-leads/items/11878#nav-end ) | [Send Email](http://www.swiftpod.io/realpod/sendEmailFromLead_reivLight/2178643295?itemType=Contacts)"/>
    <s v="Date|  Who is going to appt | Status _x000a_:---: | :---: | :---: _x000a_[08/09/2022 12:00 PM](https://podio.com/realtysimplifiedllccom/operations-reivolution-bv501h/apps/appointments/items/49) | Nakul Kongovi | Pending_x000a_[08/03/2022 8:30 AM](https://podio.com/realtysimplifiedllccom/operations-reivolution-bv501h/apps/appointments/items/44) | Nakul Kongovi | Completed  /  Not Converted_x000a_[08/02/2022 5:00 PM](https://podio.com/realtysimplifiedllccom/operations-reivolution-bv501h/apps/appointments/items/41) | Nakul Kongovi | Canceled"/>
    <m/>
    <m/>
    <m/>
    <s v="# Offer _x000a_ ---"/>
    <s v="[Top](https://podio.com/realtysimplifiedllccom/operations-reivolution-bv501h/apps/seller-leads/items/11878#seller) | [Follow-up](https://podio.com/realtysimplifiedllccom/operations-reivolution-bv501h/apps/seller-leads/items/11878#field-9) | [Communication Logs](https://podio.com/realtysimplifiedllccom/operations-reivolution-bv501h/apps/seller-leads/items/11878#field) | [Questionnaire](https://podio.com/realtysimplifiedllccom/operations-reivolution-bv501h/apps/seller-leads/items/11878#field-3) | [Drip Campaign](https://podio.com/realtysimplifiedllccom/operations-reivolution-bv501h/apps/seller-leads/items/11878#field-2) | [Appointments](https://podio.com/realtysimplifiedllccom/operations-reivolution-bv501h/apps/seller-leads/items/11878#field-5) | [Offer](https://podio.com/realtysimplifiedllccom/operations-reivolution-bv501h/apps/seller-leads/items/11878#field-4 ) | [Contract](https://podio.com/realtysimplifiedllccom/operations-reivolution-bv501h/apps/seller-leads/items/11878#field-8 ) |_x000a_[Bottom](https://podio.com/realtysimplifiedllccom/operations-reivolution-bv501h/apps/seller-leads/items/11878#nav-end ) | [Send Email](http://www.swiftpod.io/realpod/sendEmailFromLead_reivLight/2178643295?itemType=Contacts)"/>
    <m/>
    <m/>
    <m/>
    <m/>
    <m/>
    <m/>
    <n v="0"/>
    <m/>
    <n v="0"/>
    <m/>
    <m/>
    <m/>
    <m/>
    <m/>
    <m/>
    <m/>
    <m/>
    <m/>
    <m/>
    <m/>
    <s v="# Contracts _x000a_ ---"/>
    <s v="[Top](https://podio.com/realtysimplifiedllccom/operations-reivolution-bv501h/apps/seller-leads/items/11878#seller) | [Follow-up](https://podio.com/realtysimplifiedllccom/operations-reivolution-bv501h/apps/seller-leads/items/11878#field-9) | [Communication Logs](https://podio.com/realtysimplifiedllccom/operations-reivolution-bv501h/apps/seller-leads/items/11878#field) | [Questionnaire](https://podio.com/realtysimplifiedllccom/operations-reivolution-bv501h/apps/seller-leads/items/11878#field-3) | [Drip Campaign](https://podio.com/realtysimplifiedllccom/operations-reivolution-bv501h/apps/seller-leads/items/11878#field-2) | [Appointments](https://podio.com/realtysimplifiedllccom/operations-reivolution-bv501h/apps/seller-leads/items/11878#field-5) | [Offer](https://podio.com/realtysimplifiedllccom/operations-reivolution-bv501h/apps/seller-leads/items/11878#field-4 ) | [Contract](https://podio.com/realtysimplifiedllccom/operations-reivolution-bv501h/apps/seller-leads/items/11878#field-8 ) |_x000a_[Bottom](https://podio.com/realtysimplifiedllccom/operations-reivolution-bv501h/apps/seller-leads/items/11878#nav-end ) | [Send Email](http://www.swiftpod.io/realpod/sendEmailFromLead_reivLight/2178643295?itemType=Contacts)"/>
    <m/>
    <m/>
    <m/>
    <m/>
    <m/>
    <m/>
    <m/>
    <m/>
    <m/>
    <m/>
    <m/>
    <m/>
    <m/>
    <m/>
    <m/>
    <m/>
    <m/>
    <m/>
    <m/>
    <m/>
    <m/>
    <m/>
    <m/>
    <m/>
    <m/>
    <m/>
    <m/>
    <m/>
    <m/>
    <m/>
    <m/>
    <m/>
    <m/>
    <m/>
    <m/>
    <m/>
    <m/>
    <m/>
    <m/>
    <m/>
    <m/>
    <m/>
    <m/>
    <m/>
    <m/>
    <m/>
    <m/>
    <s v="#_x000a_ More Details About the Lead"/>
    <m/>
    <m/>
    <m/>
    <m/>
    <m/>
    <m/>
    <m/>
    <m/>
    <m/>
    <m/>
    <m/>
    <m/>
    <m/>
    <m/>
    <s v="[Top](https://podio.com/realtysimplifiedllccom/operations-reivolution-bv501h/apps/seller-leads/items/11878#seller) | [Follow-up](https://podio.com/realtysimplifiedllccom/operations-reivolution-bv501h/apps/seller-leads/items/11878#field-9) | [Communication Logs](https://podio.com/realtysimplifiedllccom/operations-reivolution-bv501h/apps/seller-leads/items/11878#field) | [Questionnaire](https://podio.com/realtysimplifiedllccom/operations-reivolution-bv501h/apps/seller-leads/items/11878#field-3) | [Drip Campaign](https://podio.com/realtysimplifiedllccom/operations-reivolution-bv501h/apps/seller-leads/items/11878#field-2) | [Appointments](https://podio.com/realtysimplifiedllccom/operations-reivolution-bv501h/apps/seller-leads/items/11878#field-5) | [Offer](https://podio.com/realtysimplifiedllccom/operations-reivolution-bv501h/apps/seller-leads/items/11878#field-4 ) | [Contract](https://podio.com/realtysimplifiedllccom/operations-reivolution-bv501h/apps/seller-leads/items/11878#field-8 ) |_x000a_[Bottom](https://podio.com/realtysimplifiedllccom/operations-reivolution-bv501h/apps/seller-leads/items/11878#nav-end ) | [Send Email](http://www.swiftpod.io/realpod/sendEmailFromLead_reivLight/2178643295?itemType=Contacts)"/>
    <s v="[Send Email](http://www.swiftpod.io/realpod/sendEmailFromLead_reivLight/2178643295?itemType=Contacts)"/>
    <s v="https://podio.com/realtysimplifiedllccom/operations-reivolution-bv501h/apps/seller-leads/items/11878"/>
    <s v="SMS Marketing"/>
    <m/>
    <s v="![No Image](https://maps.googleapis.com/maps/api/streetview?size=640x300&amp;callback=initMap&amp;key=AIzaSyC85SAVf1d0NNqM0h2qJ968eoFA5jyoWZg&amp;fov=50&amp;location=2511%20Whispering%20Springs%20Dr%2C%20Spring%2C%20Tx%2C%2077373)"/>
    <m/>
    <m/>
    <m/>
    <m/>
    <s v="+12816874761"/>
    <m/>
    <m/>
    <m/>
    <m/>
    <m/>
    <m/>
    <s v="yes"/>
    <n v="1"/>
    <n v="1"/>
    <m/>
    <m/>
  </r>
  <r>
    <s v="11877"/>
    <d v="2022-07-29T18:00:28"/>
    <s v="Subin Joshua Sunil"/>
    <s v="Michael Ridge"/>
    <s v="7311 Pipers Bluff"/>
    <s v="78251"/>
    <s v="San Antonio"/>
    <s v="Texas"/>
    <s v="United States"/>
    <s v="**[ GOOGLE MAPS ](https://www.google.com/maps/place/+7311%20Pipers%20Blf%2C%20San%20Antonio%2C%20Tx%2C%2078251)&amp;emsp;&amp;emsp;[ZILLOW PROPERTY DETAILS](http://www.zillow.com/homes/recently_sold/7311-Pipers-Blf,-San-Antonio,-Tx,-78251_rb)**"/>
    <n v="8"/>
    <n v="2"/>
    <m/>
    <x v="1"/>
    <n v="2"/>
    <x v="1"/>
    <n v="2"/>
    <d v="2022-07-29T18:00:28"/>
    <m/>
    <m/>
    <m/>
    <s v="andrew ryan nunez"/>
    <m/>
    <s v="ryan.realtysimplifiedllc@gmail.com"/>
    <d v="2022-07-29T00:00:00"/>
    <d v="2022-08-12T00:00:00"/>
    <s v="SMS"/>
    <s v="SC_Hit_list_cold_leads 1"/>
    <n v="3"/>
    <s v="Follow up with the new Seller Lead!;_x000a_Follow up with Michael Ridge;_x000a_Follow up with Michael Ridge"/>
    <m/>
    <s v="\--- Batchleads SMS ---"/>
    <m/>
    <m/>
    <m/>
    <m/>
    <m/>
    <s v="# Communication Logs _x000a_ ---"/>
    <s v="[Top](https://podio.com/realtysimplifiedllccom/operations-reivolution-bv501h/apps/seller-leads/items/11877#seller) | [Follow-up](https://podio.com/realtysimplifiedllccom/operations-reivolution-bv501h/apps/seller-leads/items/11877#field-9) | [Communication Logs](https://podio.com/realtysimplifiedllccom/operations-reivolution-bv501h/apps/seller-leads/items/11877#field) | [Questionnaire](https://podio.com/realtysimplifiedllccom/operations-reivolution-bv501h/apps/seller-leads/items/11877#field-3) | [Drip Campaign](https://podio.com/realtysimplifiedllccom/operations-reivolution-bv501h/apps/seller-leads/items/11877#field-2) | [Appointments](https://podio.com/realtysimplifiedllccom/operations-reivolution-bv501h/apps/seller-leads/items/11877#field-5) | [Offer](https://podio.com/realtysimplifiedllccom/operations-reivolution-bv501h/apps/seller-leads/items/11877#field-4 ) | [Contract](https://podio.com/realtysimplifiedllccom/operations-reivolution-bv501h/apps/seller-leads/items/11877#field-8 ) |_x000a_[Bottom](https://podio.com/realtysimplifiedllccom/operations-reivolution-bv501h/apps/seller-leads/items/11877#nav-end ) | [Send Email](http://www.swiftpod.io/realpod/sendEmailFromLead_reivLight/2178633986?itemType=Contacts)"/>
    <s v="No voice communication yet"/>
    <s v="No email communication yet"/>
    <s v="+13462150802 2022-07-29 12:32:49 PM CDT  _x000a_Hi, we previously spoke with you about 7311 Pipers Blf. If you're still interested, you should sell while the market is hot._x000a__x000a_    _x000a_    _x000a_            +14057614491 2022-07-29 01:03:40 PM CDT        We have renters there until the end of August. On September 1 we will be selling.        +13462150802 2022-07-29 05:00:22 PM CDT        Understood.  May I ask you some questions about the current state of the property ?"/>
    <s v="No SMS communication yet"/>
    <s v="# Questionnaire _x000a_ ---"/>
    <s v="[Top](https://podio.com/realtysimplifiedllccom/operations-reivolution-bv501h/apps/seller-leads/items/11877#seller) | [Follow-up](https://podio.com/realtysimplifiedllccom/operations-reivolution-bv501h/apps/seller-leads/items/11877#field-9) | [Communication Logs](https://podio.com/realtysimplifiedllccom/operations-reivolution-bv501h/apps/seller-leads/items/11877#field) | [Questionnaire](https://podio.com/realtysimplifiedllccom/operations-reivolution-bv501h/apps/seller-leads/items/11877#field-3) | [Drip Campaign](https://podio.com/realtysimplifiedllccom/operations-reivolution-bv501h/apps/seller-leads/items/11877#field-2) | [Appointments](https://podio.com/realtysimplifiedllccom/operations-reivolution-bv501h/apps/seller-leads/items/11877#field-5) | [Offer](https://podio.com/realtysimplifiedllccom/operations-reivolution-bv501h/apps/seller-leads/items/11877#field-4 ) | [Contract](https://podio.com/realtysimplifiedllccom/operations-reivolution-bv501h/apps/seller-leads/items/11877#field-8 ) |_x000a_[Bottom](https://podio.com/realtysimplifiedllccom/operations-reivolution-bv501h/apps/seller-leads/items/11877#nav-end ) | [Send Email](http://www.swiftpod.io/realpod/sendEmailFromLead_reivLight/2178633986?itemType=Contacts)"/>
    <m/>
    <m/>
    <m/>
    <m/>
    <m/>
    <m/>
    <m/>
    <m/>
    <m/>
    <m/>
    <m/>
    <m/>
    <m/>
    <m/>
    <m/>
    <m/>
    <m/>
    <m/>
    <m/>
    <m/>
    <m/>
    <m/>
    <m/>
    <m/>
    <s v="# After Call Works _x000a_ ---"/>
    <m/>
    <m/>
    <m/>
    <m/>
    <m/>
    <m/>
    <m/>
    <m/>
    <m/>
    <m/>
    <m/>
    <m/>
    <m/>
    <m/>
    <m/>
    <m/>
    <m/>
    <m/>
    <m/>
    <m/>
    <s v="  _x000a_**From:** New Property **To:** Discovery **Date:** 2022-07-29 **By:** andrew ryan nunez **Count:** 1  _x000a_ **From:** Discovery **To:** Follow-up **Date:** 2022-08-01 **By:** andrew ryan nunez **Count:** 2"/>
    <n v="2"/>
    <m/>
    <m/>
    <m/>
    <s v="# Drip Campaign _x000a_ ---"/>
    <s v="[Top](https://podio.com/realtysimplifiedllccom/operations-reivolution-bv501h/apps/seller-leads/items/11877#seller) | [Follow-up](https://podio.com/realtysimplifiedllccom/operations-reivolution-bv501h/apps/seller-leads/items/11877#field-9) | [Communication Logs](https://podio.com/realtysimplifiedllccom/operations-reivolution-bv501h/apps/seller-leads/items/11877#field) | [Questionnaire](https://podio.com/realtysimplifiedllccom/operations-reivolution-bv501h/apps/seller-leads/items/11877#field-3) | [Drip Campaign](https://podio.com/realtysimplifiedllccom/operations-reivolution-bv501h/apps/seller-leads/items/11877#field-2) | [Appointments](https://podio.com/realtysimplifiedllccom/operations-reivolution-bv501h/apps/seller-leads/items/11877#field-5) | [Offer](https://podio.com/realtysimplifiedllccom/operations-reivolution-bv501h/apps/seller-leads/items/11877#field-4 ) | [Contract](https://podio.com/realtysimplifiedllccom/operations-reivolution-bv501h/apps/seller-leads/items/11877#field-8 ) |_x000a_[Bottom](https://podio.com/realtysimplifiedllccom/operations-reivolution-bv501h/apps/seller-leads/items/11877#nav-end ) | [Send Email](http://www.swiftpod.io/realpod/sendEmailFromLead_reivLight/2178633986?itemType=Contacts)"/>
    <s v="None"/>
    <m/>
    <m/>
    <m/>
    <s v="# Appointments _x000a_ ---"/>
    <s v="[Top](https://podio.com/realtysimplifiedllccom/operations-reivolution-bv501h/apps/seller-leads/items/11877#seller) | [Follow-up](https://podio.com/realtysimplifiedllccom/operations-reivolution-bv501h/apps/seller-leads/items/11877#field-9) | [Communication Logs](https://podio.com/realtysimplifiedllccom/operations-reivolution-bv501h/apps/seller-leads/items/11877#field) | [Questionnaire](https://podio.com/realtysimplifiedllccom/operations-reivolution-bv501h/apps/seller-leads/items/11877#field-3) | [Drip Campaign](https://podio.com/realtysimplifiedllccom/operations-reivolution-bv501h/apps/seller-leads/items/11877#field-2) | [Appointments](https://podio.com/realtysimplifiedllccom/operations-reivolution-bv501h/apps/seller-leads/items/11877#field-5) | [Offer](https://podio.com/realtysimplifiedllccom/operations-reivolution-bv501h/apps/seller-leads/items/11877#field-4 ) | [Contract](https://podio.com/realtysimplifiedllccom/operations-reivolution-bv501h/apps/seller-leads/items/11877#field-8 ) |_x000a_[Bottom](https://podio.com/realtysimplifiedllccom/operations-reivolution-bv501h/apps/seller-leads/items/11877#nav-end ) | [Send Email](http://www.swiftpod.io/realpod/sendEmailFromLead_reivLight/2178633986?itemType=Contacts)"/>
    <s v="—"/>
    <m/>
    <m/>
    <m/>
    <s v="# Offer _x000a_ ---"/>
    <s v="[Top](https://podio.com/realtysimplifiedllccom/operations-reivolution-bv501h/apps/seller-leads/items/11877#seller) | [Follow-up](https://podio.com/realtysimplifiedllccom/operations-reivolution-bv501h/apps/seller-leads/items/11877#field-9) | [Communication Logs](https://podio.com/realtysimplifiedllccom/operations-reivolution-bv501h/apps/seller-leads/items/11877#field) | [Questionnaire](https://podio.com/realtysimplifiedllccom/operations-reivolution-bv501h/apps/seller-leads/items/11877#field-3) | [Drip Campaign](https://podio.com/realtysimplifiedllccom/operations-reivolution-bv501h/apps/seller-leads/items/11877#field-2) | [Appointments](https://podio.com/realtysimplifiedllccom/operations-reivolution-bv501h/apps/seller-leads/items/11877#field-5) | [Offer](https://podio.com/realtysimplifiedllccom/operations-reivolution-bv501h/apps/seller-leads/items/11877#field-4 ) | [Contract](https://podio.com/realtysimplifiedllccom/operations-reivolution-bv501h/apps/seller-leads/items/11877#field-8 ) |_x000a_[Bottom](https://podio.com/realtysimplifiedllccom/operations-reivolution-bv501h/apps/seller-leads/items/11877#nav-end ) | [Send Email](http://www.swiftpod.io/realpod/sendEmailFromLead_reivLight/2178633986?itemType=Contacts)"/>
    <m/>
    <m/>
    <m/>
    <m/>
    <m/>
    <m/>
    <n v="0"/>
    <m/>
    <n v="0"/>
    <m/>
    <m/>
    <m/>
    <m/>
    <m/>
    <m/>
    <m/>
    <m/>
    <m/>
    <m/>
    <m/>
    <s v="# Contracts _x000a_ ---"/>
    <s v="[Top](https://podio.com/realtysimplifiedllccom/operations-reivolution-bv501h/apps/seller-leads/items/11877#seller) | [Follow-up](https://podio.com/realtysimplifiedllccom/operations-reivolution-bv501h/apps/seller-leads/items/11877#field-9) | [Communication Logs](https://podio.com/realtysimplifiedllccom/operations-reivolution-bv501h/apps/seller-leads/items/11877#field) | [Questionnaire](https://podio.com/realtysimplifiedllccom/operations-reivolution-bv501h/apps/seller-leads/items/11877#field-3) | [Drip Campaign](https://podio.com/realtysimplifiedllccom/operations-reivolution-bv501h/apps/seller-leads/items/11877#field-2) | [Appointments](https://podio.com/realtysimplifiedllccom/operations-reivolution-bv501h/apps/seller-leads/items/11877#field-5) | [Offer](https://podio.com/realtysimplifiedllccom/operations-reivolution-bv501h/apps/seller-leads/items/11877#field-4 ) | [Contract](https://podio.com/realtysimplifiedllccom/operations-reivolution-bv501h/apps/seller-leads/items/11877#field-8 ) |_x000a_[Bottom](https://podio.com/realtysimplifiedllccom/operations-reivolution-bv501h/apps/seller-leads/items/11877#nav-end ) | [Send Email](http://www.swiftpod.io/realpod/sendEmailFromLead_reivLight/2178633986?itemType=Contacts)"/>
    <m/>
    <m/>
    <m/>
    <m/>
    <m/>
    <m/>
    <m/>
    <m/>
    <m/>
    <m/>
    <m/>
    <m/>
    <m/>
    <m/>
    <m/>
    <m/>
    <m/>
    <m/>
    <m/>
    <m/>
    <m/>
    <m/>
    <m/>
    <m/>
    <m/>
    <m/>
    <m/>
    <m/>
    <m/>
    <m/>
    <m/>
    <m/>
    <m/>
    <m/>
    <m/>
    <m/>
    <m/>
    <m/>
    <m/>
    <m/>
    <m/>
    <m/>
    <m/>
    <m/>
    <m/>
    <m/>
    <m/>
    <s v="#_x000a_ More Details About the Lead"/>
    <m/>
    <m/>
    <m/>
    <m/>
    <m/>
    <m/>
    <m/>
    <m/>
    <m/>
    <m/>
    <m/>
    <m/>
    <m/>
    <m/>
    <s v="[Top](https://podio.com/realtysimplifiedllccom/operations-reivolution-bv501h/apps/seller-leads/items/11877#seller) | [Follow-up](https://podio.com/realtysimplifiedllccom/operations-reivolution-bv501h/apps/seller-leads/items/11877#field-9) | [Communication Logs](https://podio.com/realtysimplifiedllccom/operations-reivolution-bv501h/apps/seller-leads/items/11877#field) | [Questionnaire](https://podio.com/realtysimplifiedllccom/operations-reivolution-bv501h/apps/seller-leads/items/11877#field-3) | [Drip Campaign](https://podio.com/realtysimplifiedllccom/operations-reivolution-bv501h/apps/seller-leads/items/11877#field-2) | [Appointments](https://podio.com/realtysimplifiedllccom/operations-reivolution-bv501h/apps/seller-leads/items/11877#field-5) | [Offer](https://podio.com/realtysimplifiedllccom/operations-reivolution-bv501h/apps/seller-leads/items/11877#field-4 ) | [Contract](https://podio.com/realtysimplifiedllccom/operations-reivolution-bv501h/apps/seller-leads/items/11877#field-8 ) |_x000a_[Bottom](https://podio.com/realtysimplifiedllccom/operations-reivolution-bv501h/apps/seller-leads/items/11877#nav-end ) | [Send Email](http://www.swiftpod.io/realpod/sendEmailFromLead_reivLight/2178633986?itemType=Contacts)"/>
    <s v="[Send Email](http://www.swiftpod.io/realpod/sendEmailFromLead_reivLight/2178633986?itemType=Contacts)"/>
    <s v="https://podio.com/realtysimplifiedllccom/operations-reivolution-bv501h/apps/seller-leads/items/11877"/>
    <s v="SMS Marketing"/>
    <m/>
    <s v="![No Image](https://maps.googleapis.com/maps/api/streetview?size=640x300&amp;callback=initMap&amp;key=AIzaSyC85SAVf1d0NNqM0h2qJ968eoFA5jyoWZg&amp;fov=50&amp;location=7311%20Pipers%20Blf%2C%20San%20Antonio%2C%20Tx%2C%2078251)"/>
    <m/>
    <m/>
    <m/>
    <m/>
    <s v="+14057614491"/>
    <m/>
    <m/>
    <m/>
    <m/>
    <m/>
    <m/>
    <s v="yes"/>
    <n v="1"/>
    <n v="1"/>
    <m/>
    <m/>
  </r>
  <r>
    <s v="11876"/>
    <d v="2022-07-29T17:57:21"/>
    <s v="Subin Joshua Sunil"/>
    <s v="Alvarez Ruben"/>
    <s v="712 East 32nd 1/2 Street"/>
    <s v="77022"/>
    <s v="Houston"/>
    <s v="Texas"/>
    <s v="United States"/>
    <s v="**[ GOOGLE MAPS ](https://www.google.com/maps/place/+712%20E%2032nd%201%2F2%20St%2C%20Houston%2C%20Tx%2C%2077022)&amp;emsp;&amp;emsp;[ZILLOW PROPERTY DETAILS](http://www.zillow.com/homes/recently_sold/712-E-32nd-1/2-St,-Houston,-Tx,-77022_rb)**"/>
    <n v="1"/>
    <n v="0"/>
    <m/>
    <x v="2"/>
    <n v="3"/>
    <x v="1"/>
    <n v="2"/>
    <d v="2022-07-29T17:57:22"/>
    <m/>
    <s v="andrew ryan nunez"/>
    <s v="ryan.realtysimplifiedllc@gmail.com"/>
    <s v="andrew ryan nunez"/>
    <m/>
    <s v="ryan.realtysimplifiedllc@gmail.com"/>
    <d v="2022-07-29T00:00:00"/>
    <d v="2022-10-28T00:00:00"/>
    <s v="SMS"/>
    <s v="SC_Hit_list_cold_leads 1"/>
    <n v="2"/>
    <s v="Follow up with the new Seller Lead!;_x000a_Follow up with Alvarez Ruben"/>
    <m/>
    <s v="\--- Batchleads SMS ---"/>
    <s v="RN 8/1_x000a__x000a_Ruben  has a property on Loop that he currently rehabbing that just needs drywall in his opinion . The roof / kitchen / and foundation issues have been either corrected or remodeled . He is looking to pocket 160k with no wiggle room . He has no issues holding on to the property ."/>
    <m/>
    <m/>
    <m/>
    <m/>
    <s v="# Communication Logs _x000a_ ---"/>
    <s v="[Top](https://podio.com/realtysimplifiedllccom/operations-reivolution-bv501h/apps/seller-leads/items/11876#seller) | [Follow-up](https://podio.com/realtysimplifiedllccom/operations-reivolution-bv501h/apps/seller-leads/items/11876#field-9) | [Communication Logs](https://podio.com/realtysimplifiedllccom/operations-reivolution-bv501h/apps/seller-leads/items/11876#field) | [Questionnaire](https://podio.com/realtysimplifiedllccom/operations-reivolution-bv501h/apps/seller-leads/items/11876#field-3) | [Drip Campaign](https://podio.com/realtysimplifiedllccom/operations-reivolution-bv501h/apps/seller-leads/items/11876#field-2) | [Appointments](https://podio.com/realtysimplifiedllccom/operations-reivolution-bv501h/apps/seller-leads/items/11876#field-5) | [Offer](https://podio.com/realtysimplifiedllccom/operations-reivolution-bv501h/apps/seller-leads/items/11876#field-4 ) | [Contract](https://podio.com/realtysimplifiedllccom/operations-reivolution-bv501h/apps/seller-leads/items/11876#field-8 ) |_x000a_[Bottom](https://podio.com/realtysimplifiedllccom/operations-reivolution-bv501h/apps/seller-leads/items/11876#nav-end ) | [Send Email](http://www.swiftpod.io/realpod/sendEmailFromLead_reivLight/2178630183?itemType=Contacts)"/>
    <s v="No voice communication yet"/>
    <s v="No email communication yet"/>
    <s v="+13462091002 2022-07-29 12:28:58 PM CDT  _x000a_Hey, I haven't been able to reach you. I'm still interested in 712 E 32nd 1/2 St. I have funds reserved for you. -Diego_x000a__x000a_    _x000a_    _x000a_            +17132085701 2022-07-29 01:12:15 PM CDT        I have 1415 n loop 77022 for sale"/>
    <s v="No SMS communication yet"/>
    <s v="# Questionnaire _x000a_ ---"/>
    <s v="[Top](https://podio.com/realtysimplifiedllccom/operations-reivolution-bv501h/apps/seller-leads/items/11876#seller) | [Follow-up](https://podio.com/realtysimplifiedllccom/operations-reivolution-bv501h/apps/seller-leads/items/11876#field-9) | [Communication Logs](https://podio.com/realtysimplifiedllccom/operations-reivolution-bv501h/apps/seller-leads/items/11876#field) | [Questionnaire](https://podio.com/realtysimplifiedllccom/operations-reivolution-bv501h/apps/seller-leads/items/11876#field-3) | [Drip Campaign](https://podio.com/realtysimplifiedllccom/operations-reivolution-bv501h/apps/seller-leads/items/11876#field-2) | [Appointments](https://podio.com/realtysimplifiedllccom/operations-reivolution-bv501h/apps/seller-leads/items/11876#field-5) | [Offer](https://podio.com/realtysimplifiedllccom/operations-reivolution-bv501h/apps/seller-leads/items/11876#field-4 ) | [Contract](https://podio.com/realtysimplifiedllccom/operations-reivolution-bv501h/apps/seller-leads/items/11876#field-8 ) |_x000a_[Bottom](https://podio.com/realtysimplifiedllccom/operations-reivolution-bv501h/apps/seller-leads/items/11876#nav-end ) | [Send Email](http://www.swiftpod.io/realpod/sendEmailFromLead_reivLight/2178630183?itemType=Contacts)"/>
    <m/>
    <m/>
    <m/>
    <m/>
    <m/>
    <m/>
    <m/>
    <m/>
    <m/>
    <m/>
    <m/>
    <m/>
    <m/>
    <m/>
    <m/>
    <m/>
    <m/>
    <m/>
    <m/>
    <m/>
    <m/>
    <m/>
    <m/>
    <m/>
    <s v="# After Call Works _x000a_ ---"/>
    <m/>
    <m/>
    <m/>
    <m/>
    <m/>
    <m/>
    <m/>
    <m/>
    <m/>
    <m/>
    <m/>
    <m/>
    <m/>
    <m/>
    <m/>
    <m/>
    <m/>
    <m/>
    <m/>
    <m/>
    <s v="  _x000a_**From:** New Property **To:** Discovery **Date:** 2022-07-29 **By:** andrew ryan nunez **Count:** 1  _x000a_ **From:** Discovery **To:** Follow-up **Date:** 2022-08-01 **By:** andrew ryan nunez **Count:** 2"/>
    <n v="2"/>
    <m/>
    <m/>
    <m/>
    <s v="# Drip Campaign _x000a_ ---"/>
    <s v="[Top](https://podio.com/realtysimplifiedllccom/operations-reivolution-bv501h/apps/seller-leads/items/11876#seller) | [Follow-up](https://podio.com/realtysimplifiedllccom/operations-reivolution-bv501h/apps/seller-leads/items/11876#field-9) | [Communication Logs](https://podio.com/realtysimplifiedllccom/operations-reivolution-bv501h/apps/seller-leads/items/11876#field) | [Questionnaire](https://podio.com/realtysimplifiedllccom/operations-reivolution-bv501h/apps/seller-leads/items/11876#field-3) | [Drip Campaign](https://podio.com/realtysimplifiedllccom/operations-reivolution-bv501h/apps/seller-leads/items/11876#field-2) | [Appointments](https://podio.com/realtysimplifiedllccom/operations-reivolution-bv501h/apps/seller-leads/items/11876#field-5) | [Offer](https://podio.com/realtysimplifiedllccom/operations-reivolution-bv501h/apps/seller-leads/items/11876#field-4 ) | [Contract](https://podio.com/realtysimplifiedllccom/operations-reivolution-bv501h/apps/seller-leads/items/11876#field-8 ) |_x000a_[Bottom](https://podio.com/realtysimplifiedllccom/operations-reivolution-bv501h/apps/seller-leads/items/11876#nav-end ) | [Send Email](http://www.swiftpod.io/realpod/sendEmailFromLead_reivLight/2178630183?itemType=Contacts)"/>
    <s v="None"/>
    <m/>
    <m/>
    <m/>
    <s v="# Appointments _x000a_ ---"/>
    <s v="[Top](https://podio.com/realtysimplifiedllccom/operations-reivolution-bv501h/apps/seller-leads/items/11876#seller) | [Follow-up](https://podio.com/realtysimplifiedllccom/operations-reivolution-bv501h/apps/seller-leads/items/11876#field-9) | [Communication Logs](https://podio.com/realtysimplifiedllccom/operations-reivolution-bv501h/apps/seller-leads/items/11876#field) | [Questionnaire](https://podio.com/realtysimplifiedllccom/operations-reivolution-bv501h/apps/seller-leads/items/11876#field-3) | [Drip Campaign](https://podio.com/realtysimplifiedllccom/operations-reivolution-bv501h/apps/seller-leads/items/11876#field-2) | [Appointments](https://podio.com/realtysimplifiedllccom/operations-reivolution-bv501h/apps/seller-leads/items/11876#field-5) | [Offer](https://podio.com/realtysimplifiedllccom/operations-reivolution-bv501h/apps/seller-leads/items/11876#field-4 ) | [Contract](https://podio.com/realtysimplifiedllccom/operations-reivolution-bv501h/apps/seller-leads/items/11876#field-8 ) |_x000a_[Bottom](https://podio.com/realtysimplifiedllccom/operations-reivolution-bv501h/apps/seller-leads/items/11876#nav-end ) | [Send Email](http://www.swiftpod.io/realpod/sendEmailFromLead_reivLight/2178630183?itemType=Contacts)"/>
    <s v="—"/>
    <m/>
    <m/>
    <m/>
    <s v="# Offer _x000a_ ---"/>
    <s v="[Top](https://podio.com/realtysimplifiedllccom/operations-reivolution-bv501h/apps/seller-leads/items/11876#seller) | [Follow-up](https://podio.com/realtysimplifiedllccom/operations-reivolution-bv501h/apps/seller-leads/items/11876#field-9) | [Communication Logs](https://podio.com/realtysimplifiedllccom/operations-reivolution-bv501h/apps/seller-leads/items/11876#field) | [Questionnaire](https://podio.com/realtysimplifiedllccom/operations-reivolution-bv501h/apps/seller-leads/items/11876#field-3) | [Drip Campaign](https://podio.com/realtysimplifiedllccom/operations-reivolution-bv501h/apps/seller-leads/items/11876#field-2) | [Appointments](https://podio.com/realtysimplifiedllccom/operations-reivolution-bv501h/apps/seller-leads/items/11876#field-5) | [Offer](https://podio.com/realtysimplifiedllccom/operations-reivolution-bv501h/apps/seller-leads/items/11876#field-4 ) | [Contract](https://podio.com/realtysimplifiedllccom/operations-reivolution-bv501h/apps/seller-leads/items/11876#field-8 ) |_x000a_[Bottom](https://podio.com/realtysimplifiedllccom/operations-reivolution-bv501h/apps/seller-leads/items/11876#nav-end ) | [Send Email](http://www.swiftpod.io/realpod/sendEmailFromLead_reivLight/2178630183?itemType=Contacts)"/>
    <m/>
    <m/>
    <m/>
    <m/>
    <m/>
    <m/>
    <n v="0"/>
    <m/>
    <n v="0"/>
    <m/>
    <m/>
    <m/>
    <m/>
    <m/>
    <m/>
    <m/>
    <m/>
    <m/>
    <m/>
    <m/>
    <s v="# Contracts _x000a_ ---"/>
    <s v="[Top](https://podio.com/realtysimplifiedllccom/operations-reivolution-bv501h/apps/seller-leads/items/11876#seller) | [Follow-up](https://podio.com/realtysimplifiedllccom/operations-reivolution-bv501h/apps/seller-leads/items/11876#field-9) | [Communication Logs](https://podio.com/realtysimplifiedllccom/operations-reivolution-bv501h/apps/seller-leads/items/11876#field) | [Questionnaire](https://podio.com/realtysimplifiedllccom/operations-reivolution-bv501h/apps/seller-leads/items/11876#field-3) | [Drip Campaign](https://podio.com/realtysimplifiedllccom/operations-reivolution-bv501h/apps/seller-leads/items/11876#field-2) | [Appointments](https://podio.com/realtysimplifiedllccom/operations-reivolution-bv501h/apps/seller-leads/items/11876#field-5) | [Offer](https://podio.com/realtysimplifiedllccom/operations-reivolution-bv501h/apps/seller-leads/items/11876#field-4 ) | [Contract](https://podio.com/realtysimplifiedllccom/operations-reivolution-bv501h/apps/seller-leads/items/11876#field-8 ) |_x000a_[Bottom](https://podio.com/realtysimplifiedllccom/operations-reivolution-bv501h/apps/seller-leads/items/11876#nav-end ) | [Send Email](http://www.swiftpod.io/realpod/sendEmailFromLead_reivLight/2178630183?itemType=Contacts)"/>
    <m/>
    <m/>
    <m/>
    <m/>
    <m/>
    <m/>
    <m/>
    <m/>
    <m/>
    <m/>
    <m/>
    <m/>
    <m/>
    <m/>
    <m/>
    <m/>
    <m/>
    <m/>
    <m/>
    <m/>
    <m/>
    <m/>
    <m/>
    <m/>
    <m/>
    <m/>
    <m/>
    <m/>
    <m/>
    <m/>
    <m/>
    <m/>
    <m/>
    <m/>
    <m/>
    <m/>
    <m/>
    <m/>
    <m/>
    <m/>
    <m/>
    <m/>
    <m/>
    <m/>
    <m/>
    <m/>
    <m/>
    <s v="#_x000a_ More Details About the Lead"/>
    <m/>
    <m/>
    <m/>
    <m/>
    <m/>
    <m/>
    <m/>
    <m/>
    <m/>
    <m/>
    <m/>
    <m/>
    <m/>
    <m/>
    <s v="[Top](https://podio.com/realtysimplifiedllccom/operations-reivolution-bv501h/apps/seller-leads/items/11876#seller) | [Follow-up](https://podio.com/realtysimplifiedllccom/operations-reivolution-bv501h/apps/seller-leads/items/11876#field-9) | [Communication Logs](https://podio.com/realtysimplifiedllccom/operations-reivolution-bv501h/apps/seller-leads/items/11876#field) | [Questionnaire](https://podio.com/realtysimplifiedllccom/operations-reivolution-bv501h/apps/seller-leads/items/11876#field-3) | [Drip Campaign](https://podio.com/realtysimplifiedllccom/operations-reivolution-bv501h/apps/seller-leads/items/11876#field-2) | [Appointments](https://podio.com/realtysimplifiedllccom/operations-reivolution-bv501h/apps/seller-leads/items/11876#field-5) | [Offer](https://podio.com/realtysimplifiedllccom/operations-reivolution-bv501h/apps/seller-leads/items/11876#field-4 ) | [Contract](https://podio.com/realtysimplifiedllccom/operations-reivolution-bv501h/apps/seller-leads/items/11876#field-8 ) |_x000a_[Bottom](https://podio.com/realtysimplifiedllccom/operations-reivolution-bv501h/apps/seller-leads/items/11876#nav-end ) | [Send Email](http://www.swiftpod.io/realpod/sendEmailFromLead_reivLight/2178630183?itemType=Contacts)"/>
    <s v="[Send Email](http://www.swiftpod.io/realpod/sendEmailFromLead_reivLight/2178630183?itemType=Contacts)"/>
    <s v="https://podio.com/realtysimplifiedllccom/operations-reivolution-bv501h/apps/seller-leads/items/11876"/>
    <s v="SMS Marketing"/>
    <m/>
    <s v="![No Image](https://maps.googleapis.com/maps/api/streetview?size=640x300&amp;callback=initMap&amp;key=AIzaSyC85SAVf1d0NNqM0h2qJ968eoFA5jyoWZg&amp;fov=50&amp;location=712%20E%2032nd%201%2F2%20St%2C%20Houston%2C%20Tx%2C%2077022)"/>
    <m/>
    <m/>
    <m/>
    <m/>
    <s v="+17132085701"/>
    <m/>
    <m/>
    <m/>
    <m/>
    <m/>
    <m/>
    <s v="yes"/>
    <n v="1"/>
    <n v="1"/>
    <m/>
    <m/>
  </r>
  <r>
    <s v="11875"/>
    <d v="2022-07-29T16:36:47"/>
    <s v="Subin Joshua Sunil"/>
    <s v="Veronica Valenzuela"/>
    <s v="4802 Sherman Street"/>
    <s v="77011"/>
    <s v="Houston"/>
    <s v="Texas"/>
    <s v="United States"/>
    <s v="**[ GOOGLE MAPS ](https://www.google.com/maps/place/+4802%20Sherman%20St%2C%20Houston%2C%20Tx%2C%2077011)&amp;emsp;&amp;emsp;[ZILLOW PROPERTY DETAILS](http://www.zillow.com/homes/recently_sold/4802-Sherman-St,-Houston,-Tx,-77011_rb)**"/>
    <n v="0"/>
    <n v="2"/>
    <m/>
    <x v="0"/>
    <n v="1"/>
    <x v="1"/>
    <n v="2"/>
    <d v="2022-07-29T16:36:47"/>
    <m/>
    <s v="andrew ryan nunez"/>
    <s v="ryan.realtysimplifiedllc@gmail.com"/>
    <s v="andrew ryan nunez"/>
    <m/>
    <s v="ryan.realtysimplifiedllc@gmail.com"/>
    <d v="2022-07-29T00:00:00"/>
    <d v="2022-09-16T00:00:00"/>
    <s v="SMS"/>
    <s v="SC_Hit_list_cold_leads 1"/>
    <n v="2"/>
    <s v="Follow up with the new Seller Lead!;_x000a_Follow up with Veronica Valenzuela"/>
    <m/>
    <s v="\--- Batchleads SMS ---_x000a__x000a_note from Veronica -_x000a__x000a_If your still interested call me at 832-453-8289 Thank you 😊"/>
    <s v="Property is available through a realtor for 425k asking price"/>
    <m/>
    <m/>
    <m/>
    <m/>
    <s v="# Communication Logs _x000a_ ---"/>
    <s v="[Top](https://podio.com/realtysimplifiedllccom/operations-reivolution-bv501h/apps/seller-leads/items/11875#seller) | [Follow-up](https://podio.com/realtysimplifiedllccom/operations-reivolution-bv501h/apps/seller-leads/items/11875#field-9) | [Communication Logs](https://podio.com/realtysimplifiedllccom/operations-reivolution-bv501h/apps/seller-leads/items/11875#field) | [Questionnaire](https://podio.com/realtysimplifiedllccom/operations-reivolution-bv501h/apps/seller-leads/items/11875#field-3) | [Drip Campaign](https://podio.com/realtysimplifiedllccom/operations-reivolution-bv501h/apps/seller-leads/items/11875#field-2) | [Appointments](https://podio.com/realtysimplifiedllccom/operations-reivolution-bv501h/apps/seller-leads/items/11875#field-5) | [Offer](https://podio.com/realtysimplifiedllccom/operations-reivolution-bv501h/apps/seller-leads/items/11875#field-4 ) | [Contract](https://podio.com/realtysimplifiedllccom/operations-reivolution-bv501h/apps/seller-leads/items/11875#field-8 ) |_x000a_[Bottom](https://podio.com/realtysimplifiedllccom/operations-reivolution-bv501h/apps/seller-leads/items/11875#nav-end ) | [Send Email](http://www.swiftpod.io/realpod/sendEmailFromLead_reivLight/2178518902?itemType=Contacts)"/>
    <s v="No voice communication yet"/>
    <s v="No email communication yet"/>
    <s v="+13465700116 2022-07-29 12:36:42 PM CDT  _x000a_Hi, we previously spoke with you about 4802 Sherman St. If you're still interested, you should sell while the market is hot._x000a__x000a_    _x000a_    _x000a_            +18328087728 2022-07-29 02:24:42 PM CDT        If your still interested call me at 832-453-8289 _x000a__x000a_Thank you 😊"/>
    <s v="No SMS communication yet"/>
    <s v="# Questionnaire _x000a_ ---"/>
    <s v="[Top](https://podio.com/realtysimplifiedllccom/operations-reivolution-bv501h/apps/seller-leads/items/11875#seller) | [Follow-up](https://podio.com/realtysimplifiedllccom/operations-reivolution-bv501h/apps/seller-leads/items/11875#field-9) | [Communication Logs](https://podio.com/realtysimplifiedllccom/operations-reivolution-bv501h/apps/seller-leads/items/11875#field) | [Questionnaire](https://podio.com/realtysimplifiedllccom/operations-reivolution-bv501h/apps/seller-leads/items/11875#field-3) | [Drip Campaign](https://podio.com/realtysimplifiedllccom/operations-reivolution-bv501h/apps/seller-leads/items/11875#field-2) | [Appointments](https://podio.com/realtysimplifiedllccom/operations-reivolution-bv501h/apps/seller-leads/items/11875#field-5) | [Offer](https://podio.com/realtysimplifiedllccom/operations-reivolution-bv501h/apps/seller-leads/items/11875#field-4 ) | [Contract](https://podio.com/realtysimplifiedllccom/operations-reivolution-bv501h/apps/seller-leads/items/11875#field-8 ) |_x000a_[Bottom](https://podio.com/realtysimplifiedllccom/operations-reivolution-bv501h/apps/seller-leads/items/11875#nav-end ) | [Send Email](http://www.swiftpod.io/realpod/sendEmailFromLead_reivLight/2178518902?itemType=Contacts)"/>
    <m/>
    <m/>
    <m/>
    <m/>
    <m/>
    <m/>
    <m/>
    <m/>
    <m/>
    <m/>
    <m/>
    <m/>
    <m/>
    <m/>
    <m/>
    <m/>
    <m/>
    <m/>
    <m/>
    <m/>
    <m/>
    <m/>
    <m/>
    <m/>
    <s v="# After Call Works _x000a_ ---"/>
    <m/>
    <m/>
    <m/>
    <m/>
    <m/>
    <m/>
    <m/>
    <m/>
    <m/>
    <m/>
    <m/>
    <m/>
    <m/>
    <m/>
    <m/>
    <m/>
    <m/>
    <m/>
    <m/>
    <m/>
    <s v="  _x000a_**From:** New Property **To:** Discovery **Date:** 2022-07-29 **By:** andrew ryan nunez **Count:** 1  _x000a_ **From:** Discovery **To:** Follow-up **Date:** 2022-08-01 **By:** andrew ryan nunez **Count:** 2"/>
    <n v="2"/>
    <m/>
    <m/>
    <m/>
    <s v="# Drip Campaign _x000a_ ---"/>
    <s v="[Top](https://podio.com/realtysimplifiedllccom/operations-reivolution-bv501h/apps/seller-leads/items/11875#seller) | [Follow-up](https://podio.com/realtysimplifiedllccom/operations-reivolution-bv501h/apps/seller-leads/items/11875#field-9) | [Communication Logs](https://podio.com/realtysimplifiedllccom/operations-reivolution-bv501h/apps/seller-leads/items/11875#field) | [Questionnaire](https://podio.com/realtysimplifiedllccom/operations-reivolution-bv501h/apps/seller-leads/items/11875#field-3) | [Drip Campaign](https://podio.com/realtysimplifiedllccom/operations-reivolution-bv501h/apps/seller-leads/items/11875#field-2) | [Appointments](https://podio.com/realtysimplifiedllccom/operations-reivolution-bv501h/apps/seller-leads/items/11875#field-5) | [Offer](https://podio.com/realtysimplifiedllccom/operations-reivolution-bv501h/apps/seller-leads/items/11875#field-4 ) | [Contract](https://podio.com/realtysimplifiedllccom/operations-reivolution-bv501h/apps/seller-leads/items/11875#field-8 ) |_x000a_[Bottom](https://podio.com/realtysimplifiedllccom/operations-reivolution-bv501h/apps/seller-leads/items/11875#nav-end ) | [Send Email](http://www.swiftpod.io/realpod/sendEmailFromLead_reivLight/2178518902?itemType=Contacts)"/>
    <s v="None"/>
    <m/>
    <m/>
    <m/>
    <s v="# Appointments _x000a_ ---"/>
    <s v="[Top](https://podio.com/realtysimplifiedllccom/operations-reivolution-bv501h/apps/seller-leads/items/11875#seller) | [Follow-up](https://podio.com/realtysimplifiedllccom/operations-reivolution-bv501h/apps/seller-leads/items/11875#field-9) | [Communication Logs](https://podio.com/realtysimplifiedllccom/operations-reivolution-bv501h/apps/seller-leads/items/11875#field) | [Questionnaire](https://podio.com/realtysimplifiedllccom/operations-reivolution-bv501h/apps/seller-leads/items/11875#field-3) | [Drip Campaign](https://podio.com/realtysimplifiedllccom/operations-reivolution-bv501h/apps/seller-leads/items/11875#field-2) | [Appointments](https://podio.com/realtysimplifiedllccom/operations-reivolution-bv501h/apps/seller-leads/items/11875#field-5) | [Offer](https://podio.com/realtysimplifiedllccom/operations-reivolution-bv501h/apps/seller-leads/items/11875#field-4 ) | [Contract](https://podio.com/realtysimplifiedllccom/operations-reivolution-bv501h/apps/seller-leads/items/11875#field-8 ) |_x000a_[Bottom](https://podio.com/realtysimplifiedllccom/operations-reivolution-bv501h/apps/seller-leads/items/11875#nav-end ) | [Send Email](http://www.swiftpod.io/realpod/sendEmailFromLead_reivLight/2178518902?itemType=Contacts)"/>
    <s v="—"/>
    <m/>
    <m/>
    <m/>
    <s v="# Offer _x000a_ ---"/>
    <s v="[Top](https://podio.com/realtysimplifiedllccom/operations-reivolution-bv501h/apps/seller-leads/items/11875#seller) | [Follow-up](https://podio.com/realtysimplifiedllccom/operations-reivolution-bv501h/apps/seller-leads/items/11875#field-9) | [Communication Logs](https://podio.com/realtysimplifiedllccom/operations-reivolution-bv501h/apps/seller-leads/items/11875#field) | [Questionnaire](https://podio.com/realtysimplifiedllccom/operations-reivolution-bv501h/apps/seller-leads/items/11875#field-3) | [Drip Campaign](https://podio.com/realtysimplifiedllccom/operations-reivolution-bv501h/apps/seller-leads/items/11875#field-2) | [Appointments](https://podio.com/realtysimplifiedllccom/operations-reivolution-bv501h/apps/seller-leads/items/11875#field-5) | [Offer](https://podio.com/realtysimplifiedllccom/operations-reivolution-bv501h/apps/seller-leads/items/11875#field-4 ) | [Contract](https://podio.com/realtysimplifiedllccom/operations-reivolution-bv501h/apps/seller-leads/items/11875#field-8 ) |_x000a_[Bottom](https://podio.com/realtysimplifiedllccom/operations-reivolution-bv501h/apps/seller-leads/items/11875#nav-end ) | [Send Email](http://www.swiftpod.io/realpod/sendEmailFromLead_reivLight/2178518902?itemType=Contacts)"/>
    <m/>
    <m/>
    <m/>
    <m/>
    <m/>
    <m/>
    <n v="0"/>
    <m/>
    <n v="0"/>
    <m/>
    <m/>
    <m/>
    <m/>
    <m/>
    <m/>
    <m/>
    <m/>
    <m/>
    <m/>
    <m/>
    <s v="# Contracts _x000a_ ---"/>
    <s v="[Top](https://podio.com/realtysimplifiedllccom/operations-reivolution-bv501h/apps/seller-leads/items/11875#seller) | [Follow-up](https://podio.com/realtysimplifiedllccom/operations-reivolution-bv501h/apps/seller-leads/items/11875#field-9) | [Communication Logs](https://podio.com/realtysimplifiedllccom/operations-reivolution-bv501h/apps/seller-leads/items/11875#field) | [Questionnaire](https://podio.com/realtysimplifiedllccom/operations-reivolution-bv501h/apps/seller-leads/items/11875#field-3) | [Drip Campaign](https://podio.com/realtysimplifiedllccom/operations-reivolution-bv501h/apps/seller-leads/items/11875#field-2) | [Appointments](https://podio.com/realtysimplifiedllccom/operations-reivolution-bv501h/apps/seller-leads/items/11875#field-5) | [Offer](https://podio.com/realtysimplifiedllccom/operations-reivolution-bv501h/apps/seller-leads/items/11875#field-4 ) | [Contract](https://podio.com/realtysimplifiedllccom/operations-reivolution-bv501h/apps/seller-leads/items/11875#field-8 ) |_x000a_[Bottom](https://podio.com/realtysimplifiedllccom/operations-reivolution-bv501h/apps/seller-leads/items/11875#nav-end ) | [Send Email](http://www.swiftpod.io/realpod/sendEmailFromLead_reivLight/2178518902?itemType=Contacts)"/>
    <m/>
    <m/>
    <m/>
    <m/>
    <m/>
    <m/>
    <m/>
    <m/>
    <m/>
    <m/>
    <m/>
    <m/>
    <m/>
    <m/>
    <m/>
    <m/>
    <m/>
    <m/>
    <m/>
    <m/>
    <m/>
    <m/>
    <m/>
    <m/>
    <m/>
    <m/>
    <m/>
    <m/>
    <m/>
    <m/>
    <m/>
    <m/>
    <m/>
    <m/>
    <m/>
    <m/>
    <m/>
    <m/>
    <m/>
    <m/>
    <m/>
    <m/>
    <m/>
    <m/>
    <m/>
    <m/>
    <m/>
    <s v="#_x000a_ More Details About the Lead"/>
    <m/>
    <m/>
    <m/>
    <m/>
    <m/>
    <m/>
    <m/>
    <m/>
    <m/>
    <m/>
    <m/>
    <m/>
    <m/>
    <m/>
    <s v="[Top](https://podio.com/realtysimplifiedllccom/operations-reivolution-bv501h/apps/seller-leads/items/11875#seller) | [Follow-up](https://podio.com/realtysimplifiedllccom/operations-reivolution-bv501h/apps/seller-leads/items/11875#field-9) | [Communication Logs](https://podio.com/realtysimplifiedllccom/operations-reivolution-bv501h/apps/seller-leads/items/11875#field) | [Questionnaire](https://podio.com/realtysimplifiedllccom/operations-reivolution-bv501h/apps/seller-leads/items/11875#field-3) | [Drip Campaign](https://podio.com/realtysimplifiedllccom/operations-reivolution-bv501h/apps/seller-leads/items/11875#field-2) | [Appointments](https://podio.com/realtysimplifiedllccom/operations-reivolution-bv501h/apps/seller-leads/items/11875#field-5) | [Offer](https://podio.com/realtysimplifiedllccom/operations-reivolution-bv501h/apps/seller-leads/items/11875#field-4 ) | [Contract](https://podio.com/realtysimplifiedllccom/operations-reivolution-bv501h/apps/seller-leads/items/11875#field-8 ) |_x000a_[Bottom](https://podio.com/realtysimplifiedllccom/operations-reivolution-bv501h/apps/seller-leads/items/11875#nav-end ) | [Send Email](http://www.swiftpod.io/realpod/sendEmailFromLead_reivLight/2178518902?itemType=Contacts)"/>
    <s v="[Send Email](http://www.swiftpod.io/realpod/sendEmailFromLead_reivLight/2178518902?itemType=Contacts)"/>
    <s v="https://podio.com/realtysimplifiedllccom/operations-reivolution-bv501h/apps/seller-leads/items/11875"/>
    <s v="SMS Marketing"/>
    <m/>
    <s v="![No Image](https://maps.googleapis.com/maps/api/streetview?size=640x300&amp;callback=initMap&amp;key=AIzaSyC85SAVf1d0NNqM0h2qJ968eoFA5jyoWZg&amp;fov=50&amp;location=4802%20Sherman%20St%2C%20Houston%2C%20Tx%2C%2077011)"/>
    <m/>
    <m/>
    <m/>
    <m/>
    <s v="+18328087728"/>
    <m/>
    <m/>
    <m/>
    <m/>
    <m/>
    <m/>
    <s v="yes"/>
    <n v="1"/>
    <n v="1"/>
    <m/>
    <m/>
  </r>
  <r>
    <s v="11864"/>
    <d v="2022-07-28T15:14:28"/>
    <s v="Seller Leads"/>
    <s v="Ida Nava retail"/>
    <s v="7026 Centergrove Dr, San Antonio, TX 78227"/>
    <s v="78227"/>
    <s v="San Antonio"/>
    <s v="Texas"/>
    <s v="United States"/>
    <s v="**[ GOOGLE MAPS ](https://www.google.com/maps/place/+7026%20Centergrove%20Dr%2C%20San%20Antonio%2C%20TX%2078227%2C%2078227%20San%20Antonio%2C%2C%20TX%2C%20US)&amp;emsp;&amp;emsp;[ZILLOW PROPERTY DETAILS](http://www.zillow.com/homes/recently_sold/7026-Centergrove-Dr,-San-Antonio,-TX-78227,-78227-San-Antonio,,-TX,-US_rb)**"/>
    <n v="0"/>
    <n v="1"/>
    <m/>
    <x v="0"/>
    <n v="1"/>
    <x v="1"/>
    <n v="2"/>
    <d v="2022-07-28T15:14:28"/>
    <s v="Yader Palacios"/>
    <m/>
    <m/>
    <s v="andrew ryan nunez"/>
    <m/>
    <s v="ryan.realtysimplifiedllc@gmail.com"/>
    <d v="2022-07-28T00:00:00"/>
    <d v="2022-08-05T00:00:00"/>
    <s v="Call Center"/>
    <s v="Code Violations"/>
    <n v="1"/>
    <s v="Follow up with the new Seller Lead!"/>
    <m/>
    <s v="Name of Legal Homeowner: Ida Nava  _x000a_Who did you speak with Legal Owner  _x000a_Relation to Property: Legal Owner  _x000a_Address:7026 Centergrove Dr, San Antonio, TX 78227  _x000a_Type of property: Single home  _x000a_When do they want to sell (Timeline): 2-3 months  _x000a_Asking Price: 160K estimate  _x000a_Owner-occupied/vacant: owner-occupied  _x000a_Motivation: investment, save money for retirement, a family venture  _x000a_Zestimate: $165,100  _x000a_Good call back number: 2103863344  _x000a_Good time to call back: at 6 pm  _x000a_Mood of the call: nice person--willing to talk  _x000a_List Source: Code Violations  _x000a_Notes: I spoke to Ida, and she started replying to SMS sent before,  _x000a_not ready yet to sell the property, kinda wishy-washy in making  _x000a_a decision, no agent involved yet but she said she´s been getting  _x000a_a lot of offers, his wife Joann Villanueva lives in another property  _x000a_because of covid, Ida works for Amazon, and there´s still a pending  _x000a_mortgage between 55K-57K, the house is in good shape, rated it  _x000a_8 out of 10."/>
    <m/>
    <m/>
    <m/>
    <m/>
    <m/>
    <s v="# Communication Logs _x000a_ ---"/>
    <s v="[Top](https://podio.com/realtysimplifiedllccom/operations-reivolution-bv501h/apps/seller-leads/items/11864#seller) | [Follow-up](https://podio.com/realtysimplifiedllccom/operations-reivolution-bv501h/apps/seller-leads/items/11864#field-9) | [Communication Logs](https://podio.com/realtysimplifiedllccom/operations-reivolution-bv501h/apps/seller-leads/items/11864#field) | [Questionnaire](https://podio.com/realtysimplifiedllccom/operations-reivolution-bv501h/apps/seller-leads/items/11864#field-3) | [Drip Campaign](https://podio.com/realtysimplifiedllccom/operations-reivolution-bv501h/apps/seller-leads/items/11864#field-2) | [Appointments](https://podio.com/realtysimplifiedllccom/operations-reivolution-bv501h/apps/seller-leads/items/11864#field-5) | [Offer](https://podio.com/realtysimplifiedllccom/operations-reivolution-bv501h/apps/seller-leads/items/11864#field-4 ) | [Contract](https://podio.com/realtysimplifiedllccom/operations-reivolution-bv501h/apps/seller-leads/items/11864#field-8 ) |_x000a_[Bottom](https://podio.com/realtysimplifiedllccom/operations-reivolution-bv501h/apps/seller-leads/items/11864#nav-end ) | [Send Email](http://www.swiftpod.io/realpod/sendEmailFromLead_reivLight/2176900080?itemType=Contacts)"/>
    <s v="Type |  Date  | Recording _x000a_:---: | :---: | :---: _x000a_"/>
    <s v="No email communication yet"/>
    <m/>
    <s v="_x000a_![](http://www.podioapilabs.swiftflows.com/images/outgoing_small.png)** 04 Aug 2022, 2:03pm**_x000a_Good afternoon . My name is Ryan and I wanted to reach out to the property owner of CenterGrove in SA"/>
    <s v="# Questionnaire _x000a_ ---"/>
    <s v="[Top](https://podio.com/realtysimplifiedllccom/operations-reivolution-bv501h/apps/seller-leads/items/11864#seller) | [Follow-up](https://podio.com/realtysimplifiedllccom/operations-reivolution-bv501h/apps/seller-leads/items/11864#field-9) | [Communication Logs](https://podio.com/realtysimplifiedllccom/operations-reivolution-bv501h/apps/seller-leads/items/11864#field) | [Questionnaire](https://podio.com/realtysimplifiedllccom/operations-reivolution-bv501h/apps/seller-leads/items/11864#field-3) | [Drip Campaign](https://podio.com/realtysimplifiedllccom/operations-reivolution-bv501h/apps/seller-leads/items/11864#field-2) | [Appointments](https://podio.com/realtysimplifiedllccom/operations-reivolution-bv501h/apps/seller-leads/items/11864#field-5) | [Offer](https://podio.com/realtysimplifiedllccom/operations-reivolution-bv501h/apps/seller-leads/items/11864#field-4 ) | [Contract](https://podio.com/realtysimplifiedllccom/operations-reivolution-bv501h/apps/seller-leads/items/11864#field-8 ) |_x000a_[Bottom](https://podio.com/realtysimplifiedllccom/operations-reivolution-bv501h/apps/seller-leads/items/11864#nav-end ) | [Send Email](http://www.swiftpod.io/realpod/sendEmailFromLead_reivLight/2176900080?itemType=Contacts)"/>
    <s v="Single Family Home"/>
    <m/>
    <m/>
    <m/>
    <m/>
    <m/>
    <m/>
    <m/>
    <m/>
    <m/>
    <m/>
    <m/>
    <m/>
    <m/>
    <m/>
    <m/>
    <m/>
    <m/>
    <m/>
    <m/>
    <m/>
    <m/>
    <m/>
    <m/>
    <s v="# After Call Works _x000a_ ---"/>
    <m/>
    <m/>
    <m/>
    <m/>
    <m/>
    <m/>
    <m/>
    <m/>
    <m/>
    <m/>
    <m/>
    <m/>
    <m/>
    <m/>
    <m/>
    <m/>
    <m/>
    <m/>
    <m/>
    <n v="1"/>
    <s v="  _x000a_**From:** New Property **To:** Discovery **Date:** 2022-07-28 **By:** andrew ryan nunez **Count:** 1  _x000a_ **From:** Discovery **To:** Follow-up **Date:** 2022-08-02 **By:** andrew ryan nunez **Count:** 2"/>
    <n v="2"/>
    <m/>
    <m/>
    <m/>
    <s v="# Drip Campaign _x000a_ ---"/>
    <s v="[Top](https://podio.com/realtysimplifiedllccom/operations-reivolution-bv501h/apps/seller-leads/items/11864#seller) | [Follow-up](https://podio.com/realtysimplifiedllccom/operations-reivolution-bv501h/apps/seller-leads/items/11864#field-9) | [Communication Logs](https://podio.com/realtysimplifiedllccom/operations-reivolution-bv501h/apps/seller-leads/items/11864#field) | [Questionnaire](https://podio.com/realtysimplifiedllccom/operations-reivolution-bv501h/apps/seller-leads/items/11864#field-3) | [Drip Campaign](https://podio.com/realtysimplifiedllccom/operations-reivolution-bv501h/apps/seller-leads/items/11864#field-2) | [Appointments](https://podio.com/realtysimplifiedllccom/operations-reivolution-bv501h/apps/seller-leads/items/11864#field-5) | [Offer](https://podio.com/realtysimplifiedllccom/operations-reivolution-bv501h/apps/seller-leads/items/11864#field-4 ) | [Contract](https://podio.com/realtysimplifiedllccom/operations-reivolution-bv501h/apps/seller-leads/items/11864#field-8 ) |_x000a_[Bottom](https://podio.com/realtysimplifiedllccom/operations-reivolution-bv501h/apps/seller-leads/items/11864#nav-end ) | [Send Email](http://www.swiftpod.io/realpod/sendEmailFromLead_reivLight/2176900080?itemType=Contacts)"/>
    <s v="None"/>
    <m/>
    <m/>
    <m/>
    <s v="# Appointments _x000a_ ---"/>
    <s v="[Top](https://podio.com/realtysimplifiedllccom/operations-reivolution-bv501h/apps/seller-leads/items/11864#seller) | [Follow-up](https://podio.com/realtysimplifiedllccom/operations-reivolution-bv501h/apps/seller-leads/items/11864#field-9) | [Communication Logs](https://podio.com/realtysimplifiedllccom/operations-reivolution-bv501h/apps/seller-leads/items/11864#field) | [Questionnaire](https://podio.com/realtysimplifiedllccom/operations-reivolution-bv501h/apps/seller-leads/items/11864#field-3) | [Drip Campaign](https://podio.com/realtysimplifiedllccom/operations-reivolution-bv501h/apps/seller-leads/items/11864#field-2) | [Appointments](https://podio.com/realtysimplifiedllccom/operations-reivolution-bv501h/apps/seller-leads/items/11864#field-5) | [Offer](https://podio.com/realtysimplifiedllccom/operations-reivolution-bv501h/apps/seller-leads/items/11864#field-4 ) | [Contract](https://podio.com/realtysimplifiedllccom/operations-reivolution-bv501h/apps/seller-leads/items/11864#field-8 ) |_x000a_[Bottom](https://podio.com/realtysimplifiedllccom/operations-reivolution-bv501h/apps/seller-leads/items/11864#nav-end ) | [Send Email](http://www.swiftpod.io/realpod/sendEmailFromLead_reivLight/2176900080?itemType=Contacts)"/>
    <s v="—"/>
    <m/>
    <m/>
    <m/>
    <s v="# Offer _x000a_ ---"/>
    <s v="[Top](https://podio.com/realtysimplifiedllccom/operations-reivolution-bv501h/apps/seller-leads/items/11864#seller) | [Follow-up](https://podio.com/realtysimplifiedllccom/operations-reivolution-bv501h/apps/seller-leads/items/11864#field-9) | [Communication Logs](https://podio.com/realtysimplifiedllccom/operations-reivolution-bv501h/apps/seller-leads/items/11864#field) | [Questionnaire](https://podio.com/realtysimplifiedllccom/operations-reivolution-bv501h/apps/seller-leads/items/11864#field-3) | [Drip Campaign](https://podio.com/realtysimplifiedllccom/operations-reivolution-bv501h/apps/seller-leads/items/11864#field-2) | [Appointments](https://podio.com/realtysimplifiedllccom/operations-reivolution-bv501h/apps/seller-leads/items/11864#field-5) | [Offer](https://podio.com/realtysimplifiedllccom/operations-reivolution-bv501h/apps/seller-leads/items/11864#field-4 ) | [Contract](https://podio.com/realtysimplifiedllccom/operations-reivolution-bv501h/apps/seller-leads/items/11864#field-8 ) |_x000a_[Bottom](https://podio.com/realtysimplifiedllccom/operations-reivolution-bv501h/apps/seller-leads/items/11864#nav-end ) | [Send Email](http://www.swiftpod.io/realpod/sendEmailFromLead_reivLight/2176900080?itemType=Contacts)"/>
    <m/>
    <m/>
    <m/>
    <m/>
    <m/>
    <m/>
    <n v="0"/>
    <m/>
    <n v="0"/>
    <m/>
    <m/>
    <m/>
    <m/>
    <m/>
    <m/>
    <m/>
    <m/>
    <m/>
    <m/>
    <m/>
    <s v="# Contracts _x000a_ ---"/>
    <s v="[Top](https://podio.com/realtysimplifiedllccom/operations-reivolution-bv501h/apps/seller-leads/items/11864#seller) | [Follow-up](https://podio.com/realtysimplifiedllccom/operations-reivolution-bv501h/apps/seller-leads/items/11864#field-9) | [Communication Logs](https://podio.com/realtysimplifiedllccom/operations-reivolution-bv501h/apps/seller-leads/items/11864#field) | [Questionnaire](https://podio.com/realtysimplifiedllccom/operations-reivolution-bv501h/apps/seller-leads/items/11864#field-3) | [Drip Campaign](https://podio.com/realtysimplifiedllccom/operations-reivolution-bv501h/apps/seller-leads/items/11864#field-2) | [Appointments](https://podio.com/realtysimplifiedllccom/operations-reivolution-bv501h/apps/seller-leads/items/11864#field-5) | [Offer](https://podio.com/realtysimplifiedllccom/operations-reivolution-bv501h/apps/seller-leads/items/11864#field-4 ) | [Contract](https://podio.com/realtysimplifiedllccom/operations-reivolution-bv501h/apps/seller-leads/items/11864#field-8 ) |_x000a_[Bottom](https://podio.com/realtysimplifiedllccom/operations-reivolution-bv501h/apps/seller-leads/items/11864#nav-end ) | [Send Email](http://www.swiftpod.io/realpod/sendEmailFromLead_reivLight/2176900080?itemType=Contacts)"/>
    <m/>
    <m/>
    <m/>
    <m/>
    <m/>
    <m/>
    <m/>
    <m/>
    <m/>
    <m/>
    <m/>
    <m/>
    <m/>
    <m/>
    <m/>
    <m/>
    <m/>
    <m/>
    <m/>
    <m/>
    <m/>
    <m/>
    <m/>
    <m/>
    <m/>
    <m/>
    <m/>
    <m/>
    <m/>
    <m/>
    <m/>
    <m/>
    <m/>
    <m/>
    <m/>
    <m/>
    <m/>
    <m/>
    <m/>
    <m/>
    <m/>
    <m/>
    <m/>
    <m/>
    <m/>
    <m/>
    <m/>
    <s v="#_x000a_ More Details About the Lead"/>
    <m/>
    <m/>
    <m/>
    <m/>
    <m/>
    <m/>
    <m/>
    <m/>
    <m/>
    <m/>
    <m/>
    <m/>
    <m/>
    <m/>
    <s v="[Top](https://podio.com/realtysimplifiedllccom/operations-reivolution-bv501h/apps/seller-leads/items/11864#seller) | [Follow-up](https://podio.com/realtysimplifiedllccom/operations-reivolution-bv501h/apps/seller-leads/items/11864#field-9) | [Communication Logs](https://podio.com/realtysimplifiedllccom/operations-reivolution-bv501h/apps/seller-leads/items/11864#field) | [Questionnaire](https://podio.com/realtysimplifiedllccom/operations-reivolution-bv501h/apps/seller-leads/items/11864#field-3) | [Drip Campaign](https://podio.com/realtysimplifiedllccom/operations-reivolution-bv501h/apps/seller-leads/items/11864#field-2) | [Appointments](https://podio.com/realtysimplifiedllccom/operations-reivolution-bv501h/apps/seller-leads/items/11864#field-5) | [Offer](https://podio.com/realtysimplifiedllccom/operations-reivolution-bv501h/apps/seller-leads/items/11864#field-4 ) | [Contract](https://podio.com/realtysimplifiedllccom/operations-reivolution-bv501h/apps/seller-leads/items/11864#field-8 ) |_x000a_[Bottom](https://podio.com/realtysimplifiedllccom/operations-reivolution-bv501h/apps/seller-leads/items/11864#nav-end ) | [Send Email](http://www.swiftpod.io/realpod/sendEmailFromLead_reivLight/2176900080?itemType=Contacts)"/>
    <s v="[Send Email](http://www.swiftpod.io/realpod/sendEmailFromLead_reivLight/2176900080?itemType=Contacts)"/>
    <s v="https://podio.com/realtysimplifiedllccom/operations-reivolution-bv501h/apps/seller-leads/items/11864"/>
    <s v="Call Center"/>
    <m/>
    <s v="![No Image](https://maps.googleapis.com/maps/api/streetview?size=640x300&amp;callback=initMap&amp;key=AIzaSyC85SAVf1d0NNqM0h2qJ968eoFA5jyoWZg&amp;fov=50&amp;location=7026%20Centergrove%20Dr%2C%20San%20Antonio%2C%20TX%2078227%2C%2078227%20San%20Antonio%2C%2C%20TX%2C%20US)"/>
    <m/>
    <m/>
    <m/>
    <m/>
    <m/>
    <m/>
    <m/>
    <m/>
    <s v="2103863344"/>
    <m/>
    <s v="none@gmail.com"/>
    <s v="yes"/>
    <n v="1"/>
    <n v="1"/>
    <m/>
    <m/>
  </r>
  <r>
    <s v="11863"/>
    <d v="2022-07-28T12:47:58"/>
    <s v="Seller Leads"/>
    <s v="Gamez Juanita"/>
    <s v="623 Ruiz St"/>
    <s v="78207"/>
    <s v="San Antonio"/>
    <s v="Texas"/>
    <s v="United States"/>
    <s v="**[ GOOGLE MAPS ](https://www.google.com/maps/place/+623%20Ruiz%20St%2C%2078207%20San%20Antonio%2C%20Texas%2C%20USA)&amp;emsp;&amp;emsp;[ZILLOW PROPERTY DETAILS](http://www.zillow.com/homes/recently_sold/623-Ruiz-St,-78207-San-Antonio,-Texas,-USA_rb)**"/>
    <n v="0"/>
    <n v="1"/>
    <m/>
    <x v="2"/>
    <n v="3"/>
    <x v="1"/>
    <n v="2"/>
    <d v="2022-07-28T12:47:59"/>
    <s v="Ian"/>
    <s v="andrew ryan nunez"/>
    <s v="ryan.realtysimplifiedllc@gmail.com"/>
    <s v="andrew ryan nunez"/>
    <m/>
    <s v="ryan.realtysimplifiedllc@gmail.com"/>
    <d v="2022-07-28T00:00:00"/>
    <d v="2022-11-30T00:00:00"/>
    <s v="Call Center"/>
    <s v="Tax Delinquent"/>
    <n v="3"/>
    <s v="Follow up with the new Seller Lead!;_x000a_Follow up with Gamez Juanita;_x000a_Follow up with Gamez Juanita"/>
    <m/>
    <s v="Name of Legal Homeowner: Gamez Juanita  _x000a_Who did you speak with: Daniel  _x000a_Relation to Property: Owner's brother  _x000a_Address: 623 Ruiz St, San Antonio, TX 78207  _x000a_Type of property: Single Family  _x000a_When do they want to sell (Timeline): Not sure  _x000a_Asking Price: N/A  _x000a_Owner-occupied/vacant: Owner occupied  _x000a_Motivation: needs to spread the money to siblings  _x000a_Zestimate: $86,100  _x000a_Good call back number: 210-730-4143  _x000a_Good time to call back: 5pm today  _x000a_Mood of the call: good and willing to talk about the property  _x000a_List Source:Tax Delinquent  _x000a_Notes: Talked to brother named Daniel, own the property since the 60s, property is in fair condition but needs some improvement, it is 2bed 1bath, he said to call around 5pm or can call his grandmother named marcela at 210-730-4143 now"/>
    <s v="RN 7/29_x000a__x000a_I reached out to Daniel and he mentioned that the property is not for sale - it's the family home since the 50's and they are not selling . On my next follow up I will reach out to the grandmother Marcela at 210-730-4143"/>
    <m/>
    <m/>
    <m/>
    <m/>
    <s v="# Communication Logs _x000a_ ---"/>
    <s v="[Top](https://podio.com/realtysimplifiedllccom/operations-reivolution-bv501h/apps/seller-leads/items/11863#seller) | [Follow-up](https://podio.com/realtysimplifiedllccom/operations-reivolution-bv501h/apps/seller-leads/items/11863#field-9) | [Communication Logs](https://podio.com/realtysimplifiedllccom/operations-reivolution-bv501h/apps/seller-leads/items/11863#field) | [Questionnaire](https://podio.com/realtysimplifiedllccom/operations-reivolution-bv501h/apps/seller-leads/items/11863#field-3) | [Drip Campaign](https://podio.com/realtysimplifiedllccom/operations-reivolution-bv501h/apps/seller-leads/items/11863#field-2) | [Appointments](https://podio.com/realtysimplifiedllccom/operations-reivolution-bv501h/apps/seller-leads/items/11863#field-5) | [Offer](https://podio.com/realtysimplifiedllccom/operations-reivolution-bv501h/apps/seller-leads/items/11863#field-4 ) | [Contract](https://podio.com/realtysimplifiedllccom/operations-reivolution-bv501h/apps/seller-leads/items/11863#field-8 ) |_x000a_[Bottom](https://podio.com/realtysimplifiedllccom/operations-reivolution-bv501h/apps/seller-leads/items/11863#nav-end ) | [Send Email](http://www.swiftpod.io/realpod/sendEmailFromLead_reivLight/2176627611?itemType=Contacts)"/>
    <s v="Type |  Date  | Recording _x000a_:---: | :---: | :---: _x000a_[Outgoing Call](https://podio.com/realtysimplifiedllccom/back-office-reivolution-8ke5s5/apps/communications/items/29619) | 29 Jul 2022, 4:04pm | [Listen](http://rec.phone.smrt.studio/2010-04-01/Accounts/AC628c46aab1f10744e6b2714cffe352cd/Recordings/RE43b7bd5db45b1cd45bf8c0a2e06cc0a4)"/>
    <s v="No email communication yet"/>
    <m/>
    <m/>
    <s v="# Questionnaire _x000a_ ---"/>
    <s v="[Top](https://podio.com/realtysimplifiedllccom/operations-reivolution-bv501h/apps/seller-leads/items/11863#seller) | [Follow-up](https://podio.com/realtysimplifiedllccom/operations-reivolution-bv501h/apps/seller-leads/items/11863#field-9) | [Communication Logs](https://podio.com/realtysimplifiedllccom/operations-reivolution-bv501h/apps/seller-leads/items/11863#field) | [Questionnaire](https://podio.com/realtysimplifiedllccom/operations-reivolution-bv501h/apps/seller-leads/items/11863#field-3) | [Drip Campaign](https://podio.com/realtysimplifiedllccom/operations-reivolution-bv501h/apps/seller-leads/items/11863#field-2) | [Appointments](https://podio.com/realtysimplifiedllccom/operations-reivolution-bv501h/apps/seller-leads/items/11863#field-5) | [Offer](https://podio.com/realtysimplifiedllccom/operations-reivolution-bv501h/apps/seller-leads/items/11863#field-4 ) | [Contract](https://podio.com/realtysimplifiedllccom/operations-reivolution-bv501h/apps/seller-leads/items/11863#field-8 ) |_x000a_[Bottom](https://podio.com/realtysimplifiedllccom/operations-reivolution-bv501h/apps/seller-leads/items/11863#nav-end ) | [Send Email](http://www.swiftpod.io/realpod/sendEmailFromLead_reivLight/2176627611?itemType=Contacts)"/>
    <s v="Single Family Home"/>
    <m/>
    <m/>
    <m/>
    <m/>
    <m/>
    <m/>
    <m/>
    <m/>
    <m/>
    <m/>
    <m/>
    <m/>
    <m/>
    <m/>
    <m/>
    <m/>
    <m/>
    <m/>
    <m/>
    <m/>
    <m/>
    <m/>
    <m/>
    <s v="# After Call Works _x000a_ ---"/>
    <m/>
    <m/>
    <m/>
    <m/>
    <m/>
    <m/>
    <m/>
    <m/>
    <m/>
    <m/>
    <m/>
    <m/>
    <m/>
    <m/>
    <m/>
    <m/>
    <m/>
    <m/>
    <m/>
    <n v="1"/>
    <s v="  _x000a_**From:** New Property **To:** Discovery **Date:** 2022-07-28 **By:** andrew ryan nunez **Count:** 1  _x000a_ **From:** Discovery **To:** Follow-up **Date:** 2022-07-29 **By:** andrew ryan nunez **Count:** 2"/>
    <n v="2"/>
    <m/>
    <m/>
    <m/>
    <s v="# Drip Campaign _x000a_ ---"/>
    <s v="[Top](https://podio.com/realtysimplifiedllccom/operations-reivolution-bv501h/apps/seller-leads/items/11863#seller) | [Follow-up](https://podio.com/realtysimplifiedllccom/operations-reivolution-bv501h/apps/seller-leads/items/11863#field-9) | [Communication Logs](https://podio.com/realtysimplifiedllccom/operations-reivolution-bv501h/apps/seller-leads/items/11863#field) | [Questionnaire](https://podio.com/realtysimplifiedllccom/operations-reivolution-bv501h/apps/seller-leads/items/11863#field-3) | [Drip Campaign](https://podio.com/realtysimplifiedllccom/operations-reivolution-bv501h/apps/seller-leads/items/11863#field-2) | [Appointments](https://podio.com/realtysimplifiedllccom/operations-reivolution-bv501h/apps/seller-leads/items/11863#field-5) | [Offer](https://podio.com/realtysimplifiedllccom/operations-reivolution-bv501h/apps/seller-leads/items/11863#field-4 ) | [Contract](https://podio.com/realtysimplifiedllccom/operations-reivolution-bv501h/apps/seller-leads/items/11863#field-8 ) |_x000a_[Bottom](https://podio.com/realtysimplifiedllccom/operations-reivolution-bv501h/apps/seller-leads/items/11863#nav-end ) | [Send Email](http://www.swiftpod.io/realpod/sendEmailFromLead_reivLight/2176627611?itemType=Contacts)"/>
    <s v="None"/>
    <m/>
    <m/>
    <m/>
    <s v="# Appointments _x000a_ ---"/>
    <s v="[Top](https://podio.com/realtysimplifiedllccom/operations-reivolution-bv501h/apps/seller-leads/items/11863#seller) | [Follow-up](https://podio.com/realtysimplifiedllccom/operations-reivolution-bv501h/apps/seller-leads/items/11863#field-9) | [Communication Logs](https://podio.com/realtysimplifiedllccom/operations-reivolution-bv501h/apps/seller-leads/items/11863#field) | [Questionnaire](https://podio.com/realtysimplifiedllccom/operations-reivolution-bv501h/apps/seller-leads/items/11863#field-3) | [Drip Campaign](https://podio.com/realtysimplifiedllccom/operations-reivolution-bv501h/apps/seller-leads/items/11863#field-2) | [Appointments](https://podio.com/realtysimplifiedllccom/operations-reivolution-bv501h/apps/seller-leads/items/11863#field-5) | [Offer](https://podio.com/realtysimplifiedllccom/operations-reivolution-bv501h/apps/seller-leads/items/11863#field-4 ) | [Contract](https://podio.com/realtysimplifiedllccom/operations-reivolution-bv501h/apps/seller-leads/items/11863#field-8 ) |_x000a_[Bottom](https://podio.com/realtysimplifiedllccom/operations-reivolution-bv501h/apps/seller-leads/items/11863#nav-end ) | [Send Email](http://www.swiftpod.io/realpod/sendEmailFromLead_reivLight/2176627611?itemType=Contacts)"/>
    <s v="—"/>
    <m/>
    <m/>
    <m/>
    <s v="# Offer _x000a_ ---"/>
    <s v="[Top](https://podio.com/realtysimplifiedllccom/operations-reivolution-bv501h/apps/seller-leads/items/11863#seller) | [Follow-up](https://podio.com/realtysimplifiedllccom/operations-reivolution-bv501h/apps/seller-leads/items/11863#field-9) | [Communication Logs](https://podio.com/realtysimplifiedllccom/operations-reivolution-bv501h/apps/seller-leads/items/11863#field) | [Questionnaire](https://podio.com/realtysimplifiedllccom/operations-reivolution-bv501h/apps/seller-leads/items/11863#field-3) | [Drip Campaign](https://podio.com/realtysimplifiedllccom/operations-reivolution-bv501h/apps/seller-leads/items/11863#field-2) | [Appointments](https://podio.com/realtysimplifiedllccom/operations-reivolution-bv501h/apps/seller-leads/items/11863#field-5) | [Offer](https://podio.com/realtysimplifiedllccom/operations-reivolution-bv501h/apps/seller-leads/items/11863#field-4 ) | [Contract](https://podio.com/realtysimplifiedllccom/operations-reivolution-bv501h/apps/seller-leads/items/11863#field-8 ) |_x000a_[Bottom](https://podio.com/realtysimplifiedllccom/operations-reivolution-bv501h/apps/seller-leads/items/11863#nav-end ) | [Send Email](http://www.swiftpod.io/realpod/sendEmailFromLead_reivLight/2176627611?itemType=Contacts)"/>
    <m/>
    <m/>
    <m/>
    <m/>
    <m/>
    <m/>
    <n v="0"/>
    <m/>
    <n v="0"/>
    <m/>
    <m/>
    <m/>
    <m/>
    <m/>
    <m/>
    <m/>
    <m/>
    <m/>
    <m/>
    <m/>
    <s v="# Contracts _x000a_ ---"/>
    <s v="[Top](https://podio.com/realtysimplifiedllccom/operations-reivolution-bv501h/apps/seller-leads/items/11863#seller) | [Follow-up](https://podio.com/realtysimplifiedllccom/operations-reivolution-bv501h/apps/seller-leads/items/11863#field-9) | [Communication Logs](https://podio.com/realtysimplifiedllccom/operations-reivolution-bv501h/apps/seller-leads/items/11863#field) | [Questionnaire](https://podio.com/realtysimplifiedllccom/operations-reivolution-bv501h/apps/seller-leads/items/11863#field-3) | [Drip Campaign](https://podio.com/realtysimplifiedllccom/operations-reivolution-bv501h/apps/seller-leads/items/11863#field-2) | [Appointments](https://podio.com/realtysimplifiedllccom/operations-reivolution-bv501h/apps/seller-leads/items/11863#field-5) | [Offer](https://podio.com/realtysimplifiedllccom/operations-reivolution-bv501h/apps/seller-leads/items/11863#field-4 ) | [Contract](https://podio.com/realtysimplifiedllccom/operations-reivolution-bv501h/apps/seller-leads/items/11863#field-8 ) |_x000a_[Bottom](https://podio.com/realtysimplifiedllccom/operations-reivolution-bv501h/apps/seller-leads/items/11863#nav-end ) | [Send Email](http://www.swiftpod.io/realpod/sendEmailFromLead_reivLight/2176627611?itemType=Contacts)"/>
    <m/>
    <m/>
    <m/>
    <m/>
    <m/>
    <m/>
    <m/>
    <m/>
    <m/>
    <m/>
    <m/>
    <m/>
    <m/>
    <m/>
    <m/>
    <m/>
    <m/>
    <m/>
    <m/>
    <m/>
    <m/>
    <m/>
    <m/>
    <m/>
    <m/>
    <m/>
    <m/>
    <m/>
    <m/>
    <m/>
    <m/>
    <m/>
    <m/>
    <m/>
    <m/>
    <m/>
    <m/>
    <m/>
    <m/>
    <m/>
    <m/>
    <m/>
    <m/>
    <m/>
    <m/>
    <m/>
    <m/>
    <s v="#_x000a_ More Details About the Lead"/>
    <m/>
    <m/>
    <m/>
    <m/>
    <m/>
    <m/>
    <m/>
    <m/>
    <m/>
    <m/>
    <m/>
    <m/>
    <m/>
    <m/>
    <s v="[Top](https://podio.com/realtysimplifiedllccom/operations-reivolution-bv501h/apps/seller-leads/items/11863#seller) | [Follow-up](https://podio.com/realtysimplifiedllccom/operations-reivolution-bv501h/apps/seller-leads/items/11863#field-9) | [Communication Logs](https://podio.com/realtysimplifiedllccom/operations-reivolution-bv501h/apps/seller-leads/items/11863#field) | [Questionnaire](https://podio.com/realtysimplifiedllccom/operations-reivolution-bv501h/apps/seller-leads/items/11863#field-3) | [Drip Campaign](https://podio.com/realtysimplifiedllccom/operations-reivolution-bv501h/apps/seller-leads/items/11863#field-2) | [Appointments](https://podio.com/realtysimplifiedllccom/operations-reivolution-bv501h/apps/seller-leads/items/11863#field-5) | [Offer](https://podio.com/realtysimplifiedllccom/operations-reivolution-bv501h/apps/seller-leads/items/11863#field-4 ) | [Contract](https://podio.com/realtysimplifiedllccom/operations-reivolution-bv501h/apps/seller-leads/items/11863#field-8 ) |_x000a_[Bottom](https://podio.com/realtysimplifiedllccom/operations-reivolution-bv501h/apps/seller-leads/items/11863#nav-end ) | [Send Email](http://www.swiftpod.io/realpod/sendEmailFromLead_reivLight/2176627611?itemType=Contacts)"/>
    <s v="[Send Email](http://www.swiftpod.io/realpod/sendEmailFromLead_reivLight/2176627611?itemType=Contacts)"/>
    <s v="https://podio.com/realtysimplifiedllccom/operations-reivolution-bv501h/apps/seller-leads/items/11863"/>
    <s v="Call Center"/>
    <m/>
    <s v="![No Image](https://maps.googleapis.com/maps/api/streetview?size=640x300&amp;callback=initMap&amp;key=AIzaSyC85SAVf1d0NNqM0h2qJ968eoFA5jyoWZg&amp;fov=50&amp;location=623%20Ruiz%20St%2C%2078207%20San%20Antonio%2C%20Texas%2C%20USA)"/>
    <m/>
    <m/>
    <s v="210 226 3380"/>
    <m/>
    <m/>
    <m/>
    <m/>
    <m/>
    <m/>
    <m/>
    <s v="none@noemail.com"/>
    <s v="yes"/>
    <n v="1"/>
    <n v="1"/>
    <m/>
    <m/>
  </r>
  <r>
    <s v="11855"/>
    <d v="2022-07-26T16:53:56"/>
    <s v="Seller Leads"/>
    <s v="Michael Jacob Jamison"/>
    <s v="20023 Atasca Villas Dr, Humble, TX 77346"/>
    <s v="77346"/>
    <s v="Humble"/>
    <s v="Texas"/>
    <s v="United States"/>
    <s v="**[ GOOGLE MAPS ](https://www.google.com/maps/place/+20023%20Atasca%20Villas%20Dr%2C%20Humble%2C%20TX%2077346%2C%2077346%20Humble%2C%2C%20TX%2C%20US)&amp;emsp;&amp;emsp;[ZILLOW PROPERTY DETAILS](http://www.zillow.com/homes/recently_sold/20023-Atasca-Villas-Dr,-Humble,-TX-77346,-77346-Humble,,-TX,-US_rb)**"/>
    <n v="2"/>
    <n v="1"/>
    <m/>
    <x v="1"/>
    <n v="2"/>
    <x v="1"/>
    <n v="2"/>
    <d v="2022-07-26T16:53:57"/>
    <s v="Yader Palacios"/>
    <s v="andrew ryan nunez"/>
    <s v="ryan.realtysimplifiedllc@gmail.com"/>
    <s v="andrew ryan nunez"/>
    <m/>
    <s v="ryan.realtysimplifiedllc@gmail.com"/>
    <d v="2022-08-01T00:00:00"/>
    <d v="2022-08-01T00:00:00"/>
    <s v="Call Center"/>
    <s v="Probate / Inherited"/>
    <n v="2"/>
    <s v="Follow up with the new Seller Lead!;_x000a_Follow up with Michael Jacob Jamison"/>
    <m/>
    <s v="Name of Legal Homeowner: Michael Jacob Jamison  _x000a_Who did you speak with legal Owner  _x000a_Relation to Property: Legal Owner  _x000a_Address:20023 Atasca Villas Dr, Humble, TX 77346  _x000a_Type of property: Single home  _x000a_When do they want to sell (Timeline): N/A  _x000a_Asking Price: N/A  _x000a_Owner-occupied/vacant: he didn´t want to disclose it, he said; none of your business  _x000a_Motivation: he just said: it´s going to be sold  _x000a_Zestimate:  _x000a_Good call back number:281 852 2112 (landline)  _x000a_Good time to call back: it depends if he´s there  _x000a_Mood of the call: very difficult man to deal with, he refused to answer my questions  _x000a_List Source: Probate / Inherited  _x000a_Notes: I spoke to Michael, and he said the house will be sold, he wants us to pay him 150 USD bucks for his time if we show up at the house because  _x000a_he thinks he´s probably going to waste it with us he said, he didn´t want to answer any further questions, he just kept on saying if we go to the house, we´ll learn more about it."/>
    <s v="RN 8/1_x000a__x000a_Mike stated on the call he has dealt with 3 investors in the past  and they  all wasted his time. This is the reason  why he gave Yader a hard time in regards to  $150 just to stop by  and view the property . Mike said he is looking for a fare price on the house after I mentioned appraisal value . I was able to get some information from Mike before the end of the call . H e said the furnace and the roof were updated 4 years ago ."/>
    <m/>
    <m/>
    <m/>
    <m/>
    <s v="# Communication Logs _x000a_ ---"/>
    <s v="[Top](https://podio.com/realtysimplifiedllccom/operations-reivolution-bv501h/apps/seller-leads/items/11855#seller) | [Follow-up](https://podio.com/realtysimplifiedllccom/operations-reivolution-bv501h/apps/seller-leads/items/11855#field-9) | [Communication Logs](https://podio.com/realtysimplifiedllccom/operations-reivolution-bv501h/apps/seller-leads/items/11855#field) | [Questionnaire](https://podio.com/realtysimplifiedllccom/operations-reivolution-bv501h/apps/seller-leads/items/11855#field-3) | [Drip Campaign](https://podio.com/realtysimplifiedllccom/operations-reivolution-bv501h/apps/seller-leads/items/11855#field-2) | [Appointments](https://podio.com/realtysimplifiedllccom/operations-reivolution-bv501h/apps/seller-leads/items/11855#field-5) | [Offer](https://podio.com/realtysimplifiedllccom/operations-reivolution-bv501h/apps/seller-leads/items/11855#field-4 ) | [Contract](https://podio.com/realtysimplifiedllccom/operations-reivolution-bv501h/apps/seller-leads/items/11855#field-8 ) |_x000a_[Bottom](https://podio.com/realtysimplifiedllccom/operations-reivolution-bv501h/apps/seller-leads/items/11855#nav-end ) | [Send Email](http://www.swiftpod.io/realpod/sendEmailFromLead_reivLight/2174379711?itemType=Contacts)"/>
    <s v="Type |  Date  | Recording _x000a_:---: | :---: | :---: _x000a_[Outgoing Call](https://podio.com/realtysimplifiedllccom/back-office-reivolution-8ke5s5/apps/communications/items/29852) | 02 Aug 2022, 4:07pm | —_x000a_[Outgoing Call](https://podio.com/realtysimplifiedllccom/back-office-reivolution-8ke5s5/apps/communications/items/29851) | 02 Aug 2022, 4:07pm | —_x000a_[Outgoing Call](https://podio.com/realtysimplifiedllccom/back-office-reivolution-8ke5s5/apps/communications/items/29850) | 02 Aug 2022, 4:07pm | —_x000a_[Outgoing Call](https://podio.com/realtysimplifiedllccom/back-office-reivolution-8ke5s5/apps/communications/items/29849) | 02 Aug 2022, 4:06pm | —_x000a_[Outgoing Call](https://podio.com/realtysimplifiedllccom/back-office-reivolution-8ke5s5/apps/communications/items/29797) | 01 Aug 2022, 5:42pm | [Listen](http://rec.phone.smrt.studio/2010-04-01/Accounts/AC628c46aab1f10744e6b2714cffe352cd/Recordings/RE99b93d9d9e6189fb59df5020fc43039a)"/>
    <s v="No email communication yet"/>
    <m/>
    <s v="_x000a__x000a__x000a__x000a__x000a__x000a_![](http://www.podioapilabs.swiftflows.com/images/outgoing_small.png)** 02 Aug 2022, 4:08pm**_x000a_Hey Michael - just checking in..."/>
    <s v="# Questionnaire _x000a_ ---"/>
    <s v="[Top](https://podio.com/realtysimplifiedllccom/operations-reivolution-bv501h/apps/seller-leads/items/11855#seller) | [Follow-up](https://podio.com/realtysimplifiedllccom/operations-reivolution-bv501h/apps/seller-leads/items/11855#field-9) | [Communication Logs](https://podio.com/realtysimplifiedllccom/operations-reivolution-bv501h/apps/seller-leads/items/11855#field) | [Questionnaire](https://podio.com/realtysimplifiedllccom/operations-reivolution-bv501h/apps/seller-leads/items/11855#field-3) | [Drip Campaign](https://podio.com/realtysimplifiedllccom/operations-reivolution-bv501h/apps/seller-leads/items/11855#field-2) | [Appointments](https://podio.com/realtysimplifiedllccom/operations-reivolution-bv501h/apps/seller-leads/items/11855#field-5) | [Offer](https://podio.com/realtysimplifiedllccom/operations-reivolution-bv501h/apps/seller-leads/items/11855#field-4 ) | [Contract](https://podio.com/realtysimplifiedllccom/operations-reivolution-bv501h/apps/seller-leads/items/11855#field-8 ) |_x000a_[Bottom](https://podio.com/realtysimplifiedllccom/operations-reivolution-bv501h/apps/seller-leads/items/11855#nav-end ) | [Send Email](http://www.swiftpod.io/realpod/sendEmailFromLead_reivLight/2174379711?itemType=Contacts)"/>
    <s v="Single Family Home"/>
    <m/>
    <m/>
    <m/>
    <m/>
    <m/>
    <m/>
    <m/>
    <m/>
    <m/>
    <m/>
    <m/>
    <m/>
    <m/>
    <m/>
    <m/>
    <m/>
    <m/>
    <m/>
    <m/>
    <m/>
    <m/>
    <m/>
    <m/>
    <s v="# After Call Works _x000a_ ---"/>
    <m/>
    <m/>
    <m/>
    <m/>
    <m/>
    <m/>
    <m/>
    <m/>
    <m/>
    <m/>
    <m/>
    <m/>
    <m/>
    <m/>
    <m/>
    <m/>
    <m/>
    <m/>
    <m/>
    <n v="2"/>
    <s v="  _x000a_**From:** New Property **To:** Discovery **Date:** 2022-07-27 **By:** andrew ryan nunez **Count:** 1  _x000a_ **From:** Discovery **To:** Follow-up **Date:** 2022-08-01 **By:** andrew ryan nunez **Count:** 2"/>
    <n v="2"/>
    <m/>
    <m/>
    <m/>
    <s v="# Drip Campaign _x000a_ ---"/>
    <s v="[Top](https://podio.com/realtysimplifiedllccom/operations-reivolution-bv501h/apps/seller-leads/items/11855#seller) | [Follow-up](https://podio.com/realtysimplifiedllccom/operations-reivolution-bv501h/apps/seller-leads/items/11855#field-9) | [Communication Logs](https://podio.com/realtysimplifiedllccom/operations-reivolution-bv501h/apps/seller-leads/items/11855#field) | [Questionnaire](https://podio.com/realtysimplifiedllccom/operations-reivolution-bv501h/apps/seller-leads/items/11855#field-3) | [Drip Campaign](https://podio.com/realtysimplifiedllccom/operations-reivolution-bv501h/apps/seller-leads/items/11855#field-2) | [Appointments](https://podio.com/realtysimplifiedllccom/operations-reivolution-bv501h/apps/seller-leads/items/11855#field-5) | [Offer](https://podio.com/realtysimplifiedllccom/operations-reivolution-bv501h/apps/seller-leads/items/11855#field-4 ) | [Contract](https://podio.com/realtysimplifiedllccom/operations-reivolution-bv501h/apps/seller-leads/items/11855#field-8 ) |_x000a_[Bottom](https://podio.com/realtysimplifiedllccom/operations-reivolution-bv501h/apps/seller-leads/items/11855#nav-end ) | [Send Email](http://www.swiftpod.io/realpod/sendEmailFromLead_reivLight/2174379711?itemType=Contacts)"/>
    <s v="None"/>
    <m/>
    <m/>
    <m/>
    <s v="# Appointments _x000a_ ---"/>
    <s v="[Top](https://podio.com/realtysimplifiedllccom/operations-reivolution-bv501h/apps/seller-leads/items/11855#seller) | [Follow-up](https://podio.com/realtysimplifiedllccom/operations-reivolution-bv501h/apps/seller-leads/items/11855#field-9) | [Communication Logs](https://podio.com/realtysimplifiedllccom/operations-reivolution-bv501h/apps/seller-leads/items/11855#field) | [Questionnaire](https://podio.com/realtysimplifiedllccom/operations-reivolution-bv501h/apps/seller-leads/items/11855#field-3) | [Drip Campaign](https://podio.com/realtysimplifiedllccom/operations-reivolution-bv501h/apps/seller-leads/items/11855#field-2) | [Appointments](https://podio.com/realtysimplifiedllccom/operations-reivolution-bv501h/apps/seller-leads/items/11855#field-5) | [Offer](https://podio.com/realtysimplifiedllccom/operations-reivolution-bv501h/apps/seller-leads/items/11855#field-4 ) | [Contract](https://podio.com/realtysimplifiedllccom/operations-reivolution-bv501h/apps/seller-leads/items/11855#field-8 ) |_x000a_[Bottom](https://podio.com/realtysimplifiedllccom/operations-reivolution-bv501h/apps/seller-leads/items/11855#nav-end ) | [Send Email](http://www.swiftpod.io/realpod/sendEmailFromLead_reivLight/2174379711?itemType=Contacts)"/>
    <s v="—"/>
    <m/>
    <m/>
    <m/>
    <s v="# Offer _x000a_ ---"/>
    <s v="[Top](https://podio.com/realtysimplifiedllccom/operations-reivolution-bv501h/apps/seller-leads/items/11855#seller) | [Follow-up](https://podio.com/realtysimplifiedllccom/operations-reivolution-bv501h/apps/seller-leads/items/11855#field-9) | [Communication Logs](https://podio.com/realtysimplifiedllccom/operations-reivolution-bv501h/apps/seller-leads/items/11855#field) | [Questionnaire](https://podio.com/realtysimplifiedllccom/operations-reivolution-bv501h/apps/seller-leads/items/11855#field-3) | [Drip Campaign](https://podio.com/realtysimplifiedllccom/operations-reivolution-bv501h/apps/seller-leads/items/11855#field-2) | [Appointments](https://podio.com/realtysimplifiedllccom/operations-reivolution-bv501h/apps/seller-leads/items/11855#field-5) | [Offer](https://podio.com/realtysimplifiedllccom/operations-reivolution-bv501h/apps/seller-leads/items/11855#field-4 ) | [Contract](https://podio.com/realtysimplifiedllccom/operations-reivolution-bv501h/apps/seller-leads/items/11855#field-8 ) |_x000a_[Bottom](https://podio.com/realtysimplifiedllccom/operations-reivolution-bv501h/apps/seller-leads/items/11855#nav-end ) | [Send Email](http://www.swiftpod.io/realpod/sendEmailFromLead_reivLight/2174379711?itemType=Contacts)"/>
    <m/>
    <m/>
    <m/>
    <m/>
    <m/>
    <m/>
    <n v="0"/>
    <m/>
    <n v="0"/>
    <m/>
    <m/>
    <m/>
    <m/>
    <m/>
    <m/>
    <m/>
    <m/>
    <m/>
    <m/>
    <m/>
    <s v="# Contracts _x000a_ ---"/>
    <s v="[Top](https://podio.com/realtysimplifiedllccom/operations-reivolution-bv501h/apps/seller-leads/items/11855#seller) | [Follow-up](https://podio.com/realtysimplifiedllccom/operations-reivolution-bv501h/apps/seller-leads/items/11855#field-9) | [Communication Logs](https://podio.com/realtysimplifiedllccom/operations-reivolution-bv501h/apps/seller-leads/items/11855#field) | [Questionnaire](https://podio.com/realtysimplifiedllccom/operations-reivolution-bv501h/apps/seller-leads/items/11855#field-3) | [Drip Campaign](https://podio.com/realtysimplifiedllccom/operations-reivolution-bv501h/apps/seller-leads/items/11855#field-2) | [Appointments](https://podio.com/realtysimplifiedllccom/operations-reivolution-bv501h/apps/seller-leads/items/11855#field-5) | [Offer](https://podio.com/realtysimplifiedllccom/operations-reivolution-bv501h/apps/seller-leads/items/11855#field-4 ) | [Contract](https://podio.com/realtysimplifiedllccom/operations-reivolution-bv501h/apps/seller-leads/items/11855#field-8 ) |_x000a_[Bottom](https://podio.com/realtysimplifiedllccom/operations-reivolution-bv501h/apps/seller-leads/items/11855#nav-end ) | [Send Email](http://www.swiftpod.io/realpod/sendEmailFromLead_reivLight/2174379711?itemType=Contacts)"/>
    <m/>
    <m/>
    <m/>
    <m/>
    <m/>
    <m/>
    <m/>
    <m/>
    <m/>
    <m/>
    <m/>
    <m/>
    <m/>
    <m/>
    <m/>
    <m/>
    <m/>
    <m/>
    <m/>
    <m/>
    <m/>
    <m/>
    <m/>
    <m/>
    <m/>
    <m/>
    <m/>
    <m/>
    <m/>
    <m/>
    <m/>
    <m/>
    <m/>
    <m/>
    <m/>
    <m/>
    <m/>
    <m/>
    <m/>
    <m/>
    <m/>
    <m/>
    <m/>
    <m/>
    <m/>
    <m/>
    <m/>
    <s v="#_x000a_ More Details About the Lead"/>
    <m/>
    <m/>
    <m/>
    <m/>
    <m/>
    <m/>
    <m/>
    <m/>
    <m/>
    <m/>
    <m/>
    <m/>
    <m/>
    <m/>
    <s v="[Top](https://podio.com/realtysimplifiedllccom/operations-reivolution-bv501h/apps/seller-leads/items/11855#seller) | [Follow-up](https://podio.com/realtysimplifiedllccom/operations-reivolution-bv501h/apps/seller-leads/items/11855#field-9) | [Communication Logs](https://podio.com/realtysimplifiedllccom/operations-reivolution-bv501h/apps/seller-leads/items/11855#field) | [Questionnaire](https://podio.com/realtysimplifiedllccom/operations-reivolution-bv501h/apps/seller-leads/items/11855#field-3) | [Drip Campaign](https://podio.com/realtysimplifiedllccom/operations-reivolution-bv501h/apps/seller-leads/items/11855#field-2) | [Appointments](https://podio.com/realtysimplifiedllccom/operations-reivolution-bv501h/apps/seller-leads/items/11855#field-5) | [Offer](https://podio.com/realtysimplifiedllccom/operations-reivolution-bv501h/apps/seller-leads/items/11855#field-4 ) | [Contract](https://podio.com/realtysimplifiedllccom/operations-reivolution-bv501h/apps/seller-leads/items/11855#field-8 ) |_x000a_[Bottom](https://podio.com/realtysimplifiedllccom/operations-reivolution-bv501h/apps/seller-leads/items/11855#nav-end ) | [Send Email](http://www.swiftpod.io/realpod/sendEmailFromLead_reivLight/2174379711?itemType=Contacts)"/>
    <s v="[Send Email](http://www.swiftpod.io/realpod/sendEmailFromLead_reivLight/2174379711?itemType=Contacts)"/>
    <s v="https://podio.com/realtysimplifiedllccom/operations-reivolution-bv501h/apps/seller-leads/items/11855"/>
    <s v="Call Center"/>
    <m/>
    <s v="![No Image](https://maps.googleapis.com/maps/api/streetview?size=640x300&amp;callback=initMap&amp;key=AIzaSyC85SAVf1d0NNqM0h2qJ968eoFA5jyoWZg&amp;fov=50&amp;location=20023%20Atasca%20Villas%20Dr%2C%20Humble%2C%20TX%2077346%2C%2077346%20Humble%2C%2C%20TX%2C%20US)"/>
    <m/>
    <m/>
    <m/>
    <m/>
    <s v="281 852 2112"/>
    <m/>
    <m/>
    <m/>
    <m/>
    <m/>
    <s v="none@gmail.com"/>
    <s v="yes"/>
    <n v="1"/>
    <n v="1"/>
    <m/>
    <m/>
  </r>
  <r>
    <s v="11852"/>
    <d v="2022-07-26T14:46:34"/>
    <s v="Subin Joshua Sunil"/>
    <s v="Keith Parr"/>
    <s v="3423 Beasley Avenue"/>
    <s v="77461"/>
    <s v="Needville"/>
    <s v="Texas"/>
    <s v="United States"/>
    <s v="**[ GOOGLE MAPS ](https://www.google.com/maps/place/+3423%20Beasley%20Ave%2C%20Needville%2C%20Tx%2C%2077461)&amp;emsp;&amp;emsp;[ZILLOW PROPERTY DETAILS](http://www.zillow.com/homes/recently_sold/3423-Beasley-Ave,-Needville,-Tx,-77461_rb)**"/>
    <n v="0"/>
    <n v="3"/>
    <m/>
    <x v="0"/>
    <n v="1"/>
    <x v="1"/>
    <n v="2"/>
    <d v="2022-07-26T14:46:35"/>
    <m/>
    <s v="andrew ryan nunez"/>
    <s v="ryan.realtysimplifiedllc@gmail.com"/>
    <s v="Nakul Kongovi"/>
    <s v="+19492955308"/>
    <s v="nakul@realtysimplifiedllc.com"/>
    <d v="2022-07-27T00:00:00"/>
    <d v="2022-07-28T00:00:00"/>
    <s v="SMS"/>
    <s v="camp_14_07262022_A01SMS"/>
    <n v="1"/>
    <s v="Follow up with the new Seller Lead!"/>
    <s v="Yes"/>
    <s v="\--- Batchleads SMS ---"/>
    <s v="RN 7/27_x000a__x000a_I reached out to Keith today as &quot;Nick &quot; and he stated through text that he filed for bankruptcy today. I checked on Zillow and his house is listed as AUCTION. I am adding Nakul as ACQ to see if we can help"/>
    <m/>
    <m/>
    <s v="8/1/2022 NK_x000a__x000a_Called Seller; Sounded distressed. Let us know that he temporarily got it situated. He was interested today, but seems like he will in a bit."/>
    <m/>
    <s v="# Communication Logs _x000a_ ---"/>
    <s v="[Top](https://podio.com/realtysimplifiedllccom/operations-reivolution-bv501h/apps/seller-leads/items/11852#seller) | [Follow-up](https://podio.com/realtysimplifiedllccom/operations-reivolution-bv501h/apps/seller-leads/items/11852#field-9) | [Communication Logs](https://podio.com/realtysimplifiedllccom/operations-reivolution-bv501h/apps/seller-leads/items/11852#field) | [Questionnaire](https://podio.com/realtysimplifiedllccom/operations-reivolution-bv501h/apps/seller-leads/items/11852#field-3) | [Drip Campaign](https://podio.com/realtysimplifiedllccom/operations-reivolution-bv501h/apps/seller-leads/items/11852#field-2) | [Appointments](https://podio.com/realtysimplifiedllccom/operations-reivolution-bv501h/apps/seller-leads/items/11852#field-5) | [Offer](https://podio.com/realtysimplifiedllccom/operations-reivolution-bv501h/apps/seller-leads/items/11852#field-4 ) | [Contract](https://podio.com/realtysimplifiedllccom/operations-reivolution-bv501h/apps/seller-leads/items/11852#field-8 ) |_x000a_[Bottom](https://podio.com/realtysimplifiedllccom/operations-reivolution-bv501h/apps/seller-leads/items/11852#nav-end ) | [Send Email](http://www.swiftpod.io/realpod/sendEmailFromLead_reivLight/2174070568?itemType=Contacts)"/>
    <s v="Type |  Date  | Recording _x000a_:---: | :---: | :---: _x000a_[Outgoing Call](https://podio.com/realtysimplifiedllccom/back-office-reivolution-8ke5s5/apps/communications/items/29702) | 01 Aug 2022, 3:56pm | [Listen](http://rec.phone.smrt.studio/2010-04-01/Accounts/AC628c46aab1f10744e6b2714cffe352cd/Recordings/REf3d7e57d327231c659e6ee9035e7bc4c)"/>
    <s v="No email communication yet"/>
    <s v="+13466169530 2022-07-26 11:17:12 AM CDT  _x000a_Hi Keith. Have you made up your mind to sell 3423 Beasley Ave? If you have, please reach out and I can give a solid offer within 48 hrs._x000a__x000a_    _x000a_    _x000a_            +19796181125 2022-07-26 11:34:50 AM CDT        Not selling        +13466169530 2022-07-26 01:41:54 PM CDT        The market is hot; would you be open for a cash offer. I am looking to buy another rent house in the area."/>
    <s v="_x000a__x000a_![](http://www.podioapilabs.swiftflows.com/images/outgoing_small.png)** 27 Jul 2022, 2:59pm**_x000a_Sorry to hear you're are going through a rough patch at the moment .My name is Nick and I will follow up another time_x000a__x000a_![](http://www.podioapilabs.swiftflows.com/images/incoming_small.png)** 27 Jul 2022, 2:56pm**_x000a_Not selling. Filled for bankruptcy today_x000a__x000a_![](http://www.podioapilabs.swiftflows.com/images/outgoing_small.png)** 27 Jul 2022, 2:55pm**_x000a_Hi Keith , what is your price point you will be interested in selling Beasley avenue this year"/>
    <s v="# Questionnaire _x000a_ ---"/>
    <s v="[Top](https://podio.com/realtysimplifiedllccom/operations-reivolution-bv501h/apps/seller-leads/items/11852#seller) | [Follow-up](https://podio.com/realtysimplifiedllccom/operations-reivolution-bv501h/apps/seller-leads/items/11852#field-9) | [Communication Logs](https://podio.com/realtysimplifiedllccom/operations-reivolution-bv501h/apps/seller-leads/items/11852#field) | [Questionnaire](https://podio.com/realtysimplifiedllccom/operations-reivolution-bv501h/apps/seller-leads/items/11852#field-3) | [Drip Campaign](https://podio.com/realtysimplifiedllccom/operations-reivolution-bv501h/apps/seller-leads/items/11852#field-2) | [Appointments](https://podio.com/realtysimplifiedllccom/operations-reivolution-bv501h/apps/seller-leads/items/11852#field-5) | [Offer](https://podio.com/realtysimplifiedllccom/operations-reivolution-bv501h/apps/seller-leads/items/11852#field-4 ) | [Contract](https://podio.com/realtysimplifiedllccom/operations-reivolution-bv501h/apps/seller-leads/items/11852#field-8 ) |_x000a_[Bottom](https://podio.com/realtysimplifiedllccom/operations-reivolution-bv501h/apps/seller-leads/items/11852#nav-end ) | [Send Email](http://www.swiftpod.io/realpod/sendEmailFromLead_reivLight/2174070568?itemType=Contacts)"/>
    <m/>
    <m/>
    <m/>
    <m/>
    <m/>
    <m/>
    <m/>
    <m/>
    <m/>
    <m/>
    <m/>
    <m/>
    <m/>
    <m/>
    <m/>
    <m/>
    <m/>
    <m/>
    <m/>
    <m/>
    <m/>
    <m/>
    <m/>
    <m/>
    <s v="# After Call Works _x000a_ ---"/>
    <m/>
    <m/>
    <m/>
    <m/>
    <m/>
    <m/>
    <m/>
    <m/>
    <m/>
    <m/>
    <m/>
    <m/>
    <m/>
    <m/>
    <m/>
    <m/>
    <m/>
    <m/>
    <m/>
    <m/>
    <s v="  _x000a_**From:** New Property **To:** Discovery **Date:** 2022-07-27 **By:** andrew ryan nunez **Count:** 1  _x000a_ **From:** Discovery **To:** Follow-up **Date:** 2022-07-27 **By:** andrew ryan nunez **Count:** 2"/>
    <n v="2"/>
    <m/>
    <m/>
    <m/>
    <s v="# Drip Campaign _x000a_ ---"/>
    <s v="[Top](https://podio.com/realtysimplifiedllccom/operations-reivolution-bv501h/apps/seller-leads/items/11852#seller) | [Follow-up](https://podio.com/realtysimplifiedllccom/operations-reivolution-bv501h/apps/seller-leads/items/11852#field-9) | [Communication Logs](https://podio.com/realtysimplifiedllccom/operations-reivolution-bv501h/apps/seller-leads/items/11852#field) | [Questionnaire](https://podio.com/realtysimplifiedllccom/operations-reivolution-bv501h/apps/seller-leads/items/11852#field-3) | [Drip Campaign](https://podio.com/realtysimplifiedllccom/operations-reivolution-bv501h/apps/seller-leads/items/11852#field-2) | [Appointments](https://podio.com/realtysimplifiedllccom/operations-reivolution-bv501h/apps/seller-leads/items/11852#field-5) | [Offer](https://podio.com/realtysimplifiedllccom/operations-reivolution-bv501h/apps/seller-leads/items/11852#field-4 ) | [Contract](https://podio.com/realtysimplifiedllccom/operations-reivolution-bv501h/apps/seller-leads/items/11852#field-8 ) |_x000a_[Bottom](https://podio.com/realtysimplifiedllccom/operations-reivolution-bv501h/apps/seller-leads/items/11852#nav-end ) | [Send Email](http://www.swiftpod.io/realpod/sendEmailFromLead_reivLight/2174070568?itemType=Contacts)"/>
    <s v="None"/>
    <m/>
    <m/>
    <m/>
    <s v="# Appointments _x000a_ ---"/>
    <s v="[Top](https://podio.com/realtysimplifiedllccom/operations-reivolution-bv501h/apps/seller-leads/items/11852#seller) | [Follow-up](https://podio.com/realtysimplifiedllccom/operations-reivolution-bv501h/apps/seller-leads/items/11852#field-9) | [Communication Logs](https://podio.com/realtysimplifiedllccom/operations-reivolution-bv501h/apps/seller-leads/items/11852#field) | [Questionnaire](https://podio.com/realtysimplifiedllccom/operations-reivolution-bv501h/apps/seller-leads/items/11852#field-3) | [Drip Campaign](https://podio.com/realtysimplifiedllccom/operations-reivolution-bv501h/apps/seller-leads/items/11852#field-2) | [Appointments](https://podio.com/realtysimplifiedllccom/operations-reivolution-bv501h/apps/seller-leads/items/11852#field-5) | [Offer](https://podio.com/realtysimplifiedllccom/operations-reivolution-bv501h/apps/seller-leads/items/11852#field-4 ) | [Contract](https://podio.com/realtysimplifiedllccom/operations-reivolution-bv501h/apps/seller-leads/items/11852#field-8 ) |_x000a_[Bottom](https://podio.com/realtysimplifiedllccom/operations-reivolution-bv501h/apps/seller-leads/items/11852#nav-end ) | [Send Email](http://www.swiftpod.io/realpod/sendEmailFromLead_reivLight/2174070568?itemType=Contacts)"/>
    <s v="—"/>
    <m/>
    <m/>
    <m/>
    <s v="# Offer _x000a_ ---"/>
    <s v="[Top](https://podio.com/realtysimplifiedllccom/operations-reivolution-bv501h/apps/seller-leads/items/11852#seller) | [Follow-up](https://podio.com/realtysimplifiedllccom/operations-reivolution-bv501h/apps/seller-leads/items/11852#field-9) | [Communication Logs](https://podio.com/realtysimplifiedllccom/operations-reivolution-bv501h/apps/seller-leads/items/11852#field) | [Questionnaire](https://podio.com/realtysimplifiedllccom/operations-reivolution-bv501h/apps/seller-leads/items/11852#field-3) | [Drip Campaign](https://podio.com/realtysimplifiedllccom/operations-reivolution-bv501h/apps/seller-leads/items/11852#field-2) | [Appointments](https://podio.com/realtysimplifiedllccom/operations-reivolution-bv501h/apps/seller-leads/items/11852#field-5) | [Offer](https://podio.com/realtysimplifiedllccom/operations-reivolution-bv501h/apps/seller-leads/items/11852#field-4 ) | [Contract](https://podio.com/realtysimplifiedllccom/operations-reivolution-bv501h/apps/seller-leads/items/11852#field-8 ) |_x000a_[Bottom](https://podio.com/realtysimplifiedllccom/operations-reivolution-bv501h/apps/seller-leads/items/11852#nav-end ) | [Send Email](http://www.swiftpod.io/realpod/sendEmailFromLead_reivLight/2174070568?itemType=Contacts)"/>
    <m/>
    <m/>
    <m/>
    <m/>
    <m/>
    <m/>
    <n v="0"/>
    <m/>
    <n v="0"/>
    <m/>
    <m/>
    <m/>
    <m/>
    <m/>
    <m/>
    <m/>
    <m/>
    <m/>
    <m/>
    <m/>
    <s v="# Contracts _x000a_ ---"/>
    <s v="[Top](https://podio.com/realtysimplifiedllccom/operations-reivolution-bv501h/apps/seller-leads/items/11852#seller) | [Follow-up](https://podio.com/realtysimplifiedllccom/operations-reivolution-bv501h/apps/seller-leads/items/11852#field-9) | [Communication Logs](https://podio.com/realtysimplifiedllccom/operations-reivolution-bv501h/apps/seller-leads/items/11852#field) | [Questionnaire](https://podio.com/realtysimplifiedllccom/operations-reivolution-bv501h/apps/seller-leads/items/11852#field-3) | [Drip Campaign](https://podio.com/realtysimplifiedllccom/operations-reivolution-bv501h/apps/seller-leads/items/11852#field-2) | [Appointments](https://podio.com/realtysimplifiedllccom/operations-reivolution-bv501h/apps/seller-leads/items/11852#field-5) | [Offer](https://podio.com/realtysimplifiedllccom/operations-reivolution-bv501h/apps/seller-leads/items/11852#field-4 ) | [Contract](https://podio.com/realtysimplifiedllccom/operations-reivolution-bv501h/apps/seller-leads/items/11852#field-8 ) |_x000a_[Bottom](https://podio.com/realtysimplifiedllccom/operations-reivolution-bv501h/apps/seller-leads/items/11852#nav-end ) | [Send Email](http://www.swiftpod.io/realpod/sendEmailFromLead_reivLight/2174070568?itemType=Contacts)"/>
    <m/>
    <m/>
    <m/>
    <m/>
    <m/>
    <m/>
    <m/>
    <m/>
    <m/>
    <m/>
    <m/>
    <m/>
    <m/>
    <m/>
    <m/>
    <m/>
    <m/>
    <m/>
    <m/>
    <m/>
    <m/>
    <m/>
    <m/>
    <m/>
    <m/>
    <m/>
    <m/>
    <m/>
    <m/>
    <m/>
    <m/>
    <m/>
    <m/>
    <m/>
    <m/>
    <m/>
    <m/>
    <m/>
    <m/>
    <m/>
    <m/>
    <m/>
    <m/>
    <m/>
    <m/>
    <m/>
    <m/>
    <s v="#_x000a_ More Details About the Lead"/>
    <m/>
    <m/>
    <m/>
    <m/>
    <m/>
    <m/>
    <m/>
    <m/>
    <m/>
    <m/>
    <m/>
    <m/>
    <m/>
    <m/>
    <s v="[Top](https://podio.com/realtysimplifiedllccom/operations-reivolution-bv501h/apps/seller-leads/items/11852#seller) | [Follow-up](https://podio.com/realtysimplifiedllccom/operations-reivolution-bv501h/apps/seller-leads/items/11852#field-9) | [Communication Logs](https://podio.com/realtysimplifiedllccom/operations-reivolution-bv501h/apps/seller-leads/items/11852#field) | [Questionnaire](https://podio.com/realtysimplifiedllccom/operations-reivolution-bv501h/apps/seller-leads/items/11852#field-3) | [Drip Campaign](https://podio.com/realtysimplifiedllccom/operations-reivolution-bv501h/apps/seller-leads/items/11852#field-2) | [Appointments](https://podio.com/realtysimplifiedllccom/operations-reivolution-bv501h/apps/seller-leads/items/11852#field-5) | [Offer](https://podio.com/realtysimplifiedllccom/operations-reivolution-bv501h/apps/seller-leads/items/11852#field-4 ) | [Contract](https://podio.com/realtysimplifiedllccom/operations-reivolution-bv501h/apps/seller-leads/items/11852#field-8 ) |_x000a_[Bottom](https://podio.com/realtysimplifiedllccom/operations-reivolution-bv501h/apps/seller-leads/items/11852#nav-end ) | [Send Email](http://www.swiftpod.io/realpod/sendEmailFromLead_reivLight/2174070568?itemType=Contacts)"/>
    <s v="[Send Email](http://www.swiftpod.io/realpod/sendEmailFromLead_reivLight/2174070568?itemType=Contacts)"/>
    <s v="https://podio.com/realtysimplifiedllccom/operations-reivolution-bv501h/apps/seller-leads/items/11852"/>
    <s v="SMS Marketing"/>
    <m/>
    <s v="![No Image](https://maps.googleapis.com/maps/api/streetview?size=640x300&amp;callback=initMap&amp;key=AIzaSyC85SAVf1d0NNqM0h2qJ968eoFA5jyoWZg&amp;fov=50&amp;location=3423%20Beasley%20Ave%2C%20Needville%2C%20Tx%2C%2077461)"/>
    <m/>
    <m/>
    <m/>
    <m/>
    <s v="+19796181125"/>
    <m/>
    <m/>
    <m/>
    <m/>
    <m/>
    <m/>
    <s v="yes"/>
    <n v="1"/>
    <n v="1"/>
    <m/>
    <m/>
  </r>
  <r>
    <s v="11850"/>
    <d v="2022-07-26T13:32:34"/>
    <s v="Seller Leads"/>
    <s v="Brian Keith Sr Bendo (Dad) Passed away"/>
    <s v="9231 Rippling Fields Dr, Houston, TX 77064"/>
    <s v="77064"/>
    <s v="Houston"/>
    <s v="Texas"/>
    <s v="United States"/>
    <s v="**[ GOOGLE MAPS ](https://www.google.com/maps/place/+9231%20Rippling%20Fields%20Dr%2C%20Houston%2C%20TX%2077064%2C%2077064%20Houston%2C%2C%20TX%2C%20US)&amp;emsp;&amp;emsp;[ZILLOW PROPERTY DETAILS](http://www.zillow.com/homes/recently_sold/9231-Rippling-Fields-Dr,-Houston,-TX-77064,-77064-Houston,,-TX,-US_rb)**"/>
    <n v="0"/>
    <n v="1"/>
    <m/>
    <x v="2"/>
    <n v="3"/>
    <x v="1"/>
    <n v="2"/>
    <d v="2022-07-26T13:32:34"/>
    <s v="Yader Palacios"/>
    <s v="andrew ryan nunez"/>
    <s v="ryan.realtysimplifiedllc@gmail.com"/>
    <m/>
    <m/>
    <m/>
    <d v="2022-07-26T00:00:00"/>
    <d v="2022-08-25T00:00:00"/>
    <s v="Call Center"/>
    <s v="Probate / Inherited"/>
    <n v="2"/>
    <s v="Follow up with the new Seller Lead!;_x000a_Follow up with Brian Keith Sr Bendo (Dad) Passed away"/>
    <m/>
    <s v="Name of Legal Homeowner: Brian Keith Sr Bendo (Dad)  _x000a_Who did you speak with: His son Brian Jr.  _x000a_Relation to Property: owner´s son  _x000a_Address:9231 Rippling Fields Dr, Houston, TX 77064  _x000a_Type of property: Single home  _x000a_When do they want to sell (Timeline): N/A  _x000a_Asking Price: N/A  _x000a_Owner-occupied/vacant: N/A  _x000a_Motivation: Probate process  _x000a_Zestimate:$231,800  _x000a_Good call back number:832 603 1388  _x000a_Good time to call back: anytime  _x000a_Mood of the call: willing to talk-didn´t disclose much info  _x000a_List Source: Probate / Inherited  _x000a_Notes: I spoke to the owner´s son who said his father passed away a few months ago now there will be a process in court so that he can get the ownership transferred to him he said that may be done by the end of the year. There´s also a Ranch in Brackettville, TX that will go thru the same process, he didn´t know the exact address."/>
    <s v="7/28_x000a__x000a_Property is currently  on day 98 of being listed with Feris Opendoor. Listing price is close to Zestimate . I will try again to find out more information in regards to the ranch"/>
    <m/>
    <m/>
    <m/>
    <m/>
    <s v="# Communication Logs _x000a_ ---"/>
    <s v="[Top](https://podio.com/realtysimplifiedllccom/operations-reivolution-bv501h/apps/seller-leads/items/11850#seller) | [Follow-up](https://podio.com/realtysimplifiedllccom/operations-reivolution-bv501h/apps/seller-leads/items/11850#field-9) | [Communication Logs](https://podio.com/realtysimplifiedllccom/operations-reivolution-bv501h/apps/seller-leads/items/11850#field) | [Questionnaire](https://podio.com/realtysimplifiedllccom/operations-reivolution-bv501h/apps/seller-leads/items/11850#field-3) | [Drip Campaign](https://podio.com/realtysimplifiedllccom/operations-reivolution-bv501h/apps/seller-leads/items/11850#field-2) | [Appointments](https://podio.com/realtysimplifiedllccom/operations-reivolution-bv501h/apps/seller-leads/items/11850#field-5) | [Offer](https://podio.com/realtysimplifiedllccom/operations-reivolution-bv501h/apps/seller-leads/items/11850#field-4 ) | [Contract](https://podio.com/realtysimplifiedllccom/operations-reivolution-bv501h/apps/seller-leads/items/11850#field-8 ) |_x000a_[Bottom](https://podio.com/realtysimplifiedllccom/operations-reivolution-bv501h/apps/seller-leads/items/11850#nav-end ) | [Send Email](http://www.swiftpod.io/realpod/sendEmailFromLead_reivLight/2173921160?itemType=Contacts)"/>
    <s v="Type |  Date  | Recording _x000a_:---: | :---: | :---: _x000a_"/>
    <s v="No email communication yet"/>
    <m/>
    <s v="_x000a_![](http://www.podioapilabs.swiftflows.com/images/outgoing_small.png)** 29 Jul 2022, 3:06pm**_x000a_Good afternoon my name is Ryan. I am following up in regards to my assistant's call with you in regards to a Ranch in Brackettville, TX. I wanted to ask some questions if I may"/>
    <s v="# Questionnaire _x000a_ ---"/>
    <s v="[Top](https://podio.com/realtysimplifiedllccom/operations-reivolution-bv501h/apps/seller-leads/items/11850#seller) | [Follow-up](https://podio.com/realtysimplifiedllccom/operations-reivolution-bv501h/apps/seller-leads/items/11850#field-9) | [Communication Logs](https://podio.com/realtysimplifiedllccom/operations-reivolution-bv501h/apps/seller-leads/items/11850#field) | [Questionnaire](https://podio.com/realtysimplifiedllccom/operations-reivolution-bv501h/apps/seller-leads/items/11850#field-3) | [Drip Campaign](https://podio.com/realtysimplifiedllccom/operations-reivolution-bv501h/apps/seller-leads/items/11850#field-2) | [Appointments](https://podio.com/realtysimplifiedllccom/operations-reivolution-bv501h/apps/seller-leads/items/11850#field-5) | [Offer](https://podio.com/realtysimplifiedllccom/operations-reivolution-bv501h/apps/seller-leads/items/11850#field-4 ) | [Contract](https://podio.com/realtysimplifiedllccom/operations-reivolution-bv501h/apps/seller-leads/items/11850#field-8 ) |_x000a_[Bottom](https://podio.com/realtysimplifiedllccom/operations-reivolution-bv501h/apps/seller-leads/items/11850#nav-end ) | [Send Email](http://www.swiftpod.io/realpod/sendEmailFromLead_reivLight/2173921160?itemType=Contacts)"/>
    <s v="Single Family Home"/>
    <m/>
    <m/>
    <m/>
    <m/>
    <m/>
    <m/>
    <m/>
    <m/>
    <m/>
    <m/>
    <m/>
    <m/>
    <m/>
    <m/>
    <m/>
    <m/>
    <m/>
    <m/>
    <m/>
    <m/>
    <m/>
    <m/>
    <m/>
    <s v="# After Call Works _x000a_ ---"/>
    <m/>
    <m/>
    <m/>
    <m/>
    <m/>
    <m/>
    <m/>
    <m/>
    <m/>
    <m/>
    <m/>
    <m/>
    <m/>
    <m/>
    <m/>
    <m/>
    <m/>
    <m/>
    <m/>
    <n v="1"/>
    <s v="  _x000a_**From:** Discovery **To:** Follow-up **Date:** 2022-07-27 **By:** andrew ryan nunez **Count:** 1"/>
    <n v="1"/>
    <m/>
    <m/>
    <m/>
    <s v="# Drip Campaign _x000a_ ---"/>
    <s v="[Top](https://podio.com/realtysimplifiedllccom/operations-reivolution-bv501h/apps/seller-leads/items/11850#seller) | [Follow-up](https://podio.com/realtysimplifiedllccom/operations-reivolution-bv501h/apps/seller-leads/items/11850#field-9) | [Communication Logs](https://podio.com/realtysimplifiedllccom/operations-reivolution-bv501h/apps/seller-leads/items/11850#field) | [Questionnaire](https://podio.com/realtysimplifiedllccom/operations-reivolution-bv501h/apps/seller-leads/items/11850#field-3) | [Drip Campaign](https://podio.com/realtysimplifiedllccom/operations-reivolution-bv501h/apps/seller-leads/items/11850#field-2) | [Appointments](https://podio.com/realtysimplifiedllccom/operations-reivolution-bv501h/apps/seller-leads/items/11850#field-5) | [Offer](https://podio.com/realtysimplifiedllccom/operations-reivolution-bv501h/apps/seller-leads/items/11850#field-4 ) | [Contract](https://podio.com/realtysimplifiedllccom/operations-reivolution-bv501h/apps/seller-leads/items/11850#field-8 ) |_x000a_[Bottom](https://podio.com/realtysimplifiedllccom/operations-reivolution-bv501h/apps/seller-leads/items/11850#nav-end ) | [Send Email](http://www.swiftpod.io/realpod/sendEmailFromLead_reivLight/2173921160?itemType=Contacts)"/>
    <s v="None"/>
    <m/>
    <m/>
    <m/>
    <s v="# Appointments _x000a_ ---"/>
    <s v="[Top](https://podio.com/realtysimplifiedllccom/operations-reivolution-bv501h/apps/seller-leads/items/11850#seller) | [Follow-up](https://podio.com/realtysimplifiedllccom/operations-reivolution-bv501h/apps/seller-leads/items/11850#field-9) | [Communication Logs](https://podio.com/realtysimplifiedllccom/operations-reivolution-bv501h/apps/seller-leads/items/11850#field) | [Questionnaire](https://podio.com/realtysimplifiedllccom/operations-reivolution-bv501h/apps/seller-leads/items/11850#field-3) | [Drip Campaign](https://podio.com/realtysimplifiedllccom/operations-reivolution-bv501h/apps/seller-leads/items/11850#field-2) | [Appointments](https://podio.com/realtysimplifiedllccom/operations-reivolution-bv501h/apps/seller-leads/items/11850#field-5) | [Offer](https://podio.com/realtysimplifiedllccom/operations-reivolution-bv501h/apps/seller-leads/items/11850#field-4 ) | [Contract](https://podio.com/realtysimplifiedllccom/operations-reivolution-bv501h/apps/seller-leads/items/11850#field-8 ) |_x000a_[Bottom](https://podio.com/realtysimplifiedllccom/operations-reivolution-bv501h/apps/seller-leads/items/11850#nav-end ) | [Send Email](http://www.swiftpod.io/realpod/sendEmailFromLead_reivLight/2173921160?itemType=Contacts)"/>
    <s v="—"/>
    <m/>
    <m/>
    <m/>
    <s v="# Offer _x000a_ ---"/>
    <s v="[Top](https://podio.com/realtysimplifiedllccom/operations-reivolution-bv501h/apps/seller-leads/items/11850#seller) | [Follow-up](https://podio.com/realtysimplifiedllccom/operations-reivolution-bv501h/apps/seller-leads/items/11850#field-9) | [Communication Logs](https://podio.com/realtysimplifiedllccom/operations-reivolution-bv501h/apps/seller-leads/items/11850#field) | [Questionnaire](https://podio.com/realtysimplifiedllccom/operations-reivolution-bv501h/apps/seller-leads/items/11850#field-3) | [Drip Campaign](https://podio.com/realtysimplifiedllccom/operations-reivolution-bv501h/apps/seller-leads/items/11850#field-2) | [Appointments](https://podio.com/realtysimplifiedllccom/operations-reivolution-bv501h/apps/seller-leads/items/11850#field-5) | [Offer](https://podio.com/realtysimplifiedllccom/operations-reivolution-bv501h/apps/seller-leads/items/11850#field-4 ) | [Contract](https://podio.com/realtysimplifiedllccom/operations-reivolution-bv501h/apps/seller-leads/items/11850#field-8 ) |_x000a_[Bottom](https://podio.com/realtysimplifiedllccom/operations-reivolution-bv501h/apps/seller-leads/items/11850#nav-end ) | [Send Email](http://www.swiftpod.io/realpod/sendEmailFromLead_reivLight/2173921160?itemType=Contacts)"/>
    <m/>
    <m/>
    <m/>
    <m/>
    <m/>
    <m/>
    <n v="0"/>
    <m/>
    <n v="0"/>
    <m/>
    <m/>
    <m/>
    <m/>
    <m/>
    <m/>
    <m/>
    <m/>
    <m/>
    <m/>
    <m/>
    <s v="# Contracts _x000a_ ---"/>
    <s v="[Top](https://podio.com/realtysimplifiedllccom/operations-reivolution-bv501h/apps/seller-leads/items/11850#seller) | [Follow-up](https://podio.com/realtysimplifiedllccom/operations-reivolution-bv501h/apps/seller-leads/items/11850#field-9) | [Communication Logs](https://podio.com/realtysimplifiedllccom/operations-reivolution-bv501h/apps/seller-leads/items/11850#field) | [Questionnaire](https://podio.com/realtysimplifiedllccom/operations-reivolution-bv501h/apps/seller-leads/items/11850#field-3) | [Drip Campaign](https://podio.com/realtysimplifiedllccom/operations-reivolution-bv501h/apps/seller-leads/items/11850#field-2) | [Appointments](https://podio.com/realtysimplifiedllccom/operations-reivolution-bv501h/apps/seller-leads/items/11850#field-5) | [Offer](https://podio.com/realtysimplifiedllccom/operations-reivolution-bv501h/apps/seller-leads/items/11850#field-4 ) | [Contract](https://podio.com/realtysimplifiedllccom/operations-reivolution-bv501h/apps/seller-leads/items/11850#field-8 ) |_x000a_[Bottom](https://podio.com/realtysimplifiedllccom/operations-reivolution-bv501h/apps/seller-leads/items/11850#nav-end ) | [Send Email](http://www.swiftpod.io/realpod/sendEmailFromLead_reivLight/2173921160?itemType=Contacts)"/>
    <m/>
    <m/>
    <m/>
    <m/>
    <m/>
    <m/>
    <m/>
    <m/>
    <m/>
    <m/>
    <m/>
    <m/>
    <m/>
    <m/>
    <m/>
    <m/>
    <m/>
    <m/>
    <m/>
    <m/>
    <m/>
    <m/>
    <m/>
    <m/>
    <m/>
    <m/>
    <m/>
    <m/>
    <m/>
    <m/>
    <m/>
    <m/>
    <m/>
    <m/>
    <m/>
    <m/>
    <m/>
    <m/>
    <m/>
    <m/>
    <m/>
    <m/>
    <m/>
    <m/>
    <m/>
    <m/>
    <m/>
    <s v="#_x000a_ More Details About the Lead"/>
    <m/>
    <m/>
    <m/>
    <m/>
    <m/>
    <m/>
    <m/>
    <m/>
    <m/>
    <m/>
    <m/>
    <m/>
    <m/>
    <m/>
    <s v="[Top](https://podio.com/realtysimplifiedllccom/operations-reivolution-bv501h/apps/seller-leads/items/11850#seller) | [Follow-up](https://podio.com/realtysimplifiedllccom/operations-reivolution-bv501h/apps/seller-leads/items/11850#field-9) | [Communication Logs](https://podio.com/realtysimplifiedllccom/operations-reivolution-bv501h/apps/seller-leads/items/11850#field) | [Questionnaire](https://podio.com/realtysimplifiedllccom/operations-reivolution-bv501h/apps/seller-leads/items/11850#field-3) | [Drip Campaign](https://podio.com/realtysimplifiedllccom/operations-reivolution-bv501h/apps/seller-leads/items/11850#field-2) | [Appointments](https://podio.com/realtysimplifiedllccom/operations-reivolution-bv501h/apps/seller-leads/items/11850#field-5) | [Offer](https://podio.com/realtysimplifiedllccom/operations-reivolution-bv501h/apps/seller-leads/items/11850#field-4 ) | [Contract](https://podio.com/realtysimplifiedllccom/operations-reivolution-bv501h/apps/seller-leads/items/11850#field-8 ) |_x000a_[Bottom](https://podio.com/realtysimplifiedllccom/operations-reivolution-bv501h/apps/seller-leads/items/11850#nav-end ) | [Send Email](http://www.swiftpod.io/realpod/sendEmailFromLead_reivLight/2173921160?itemType=Contacts)"/>
    <s v="[Send Email](http://www.swiftpod.io/realpod/sendEmailFromLead_reivLight/2173921160?itemType=Contacts)"/>
    <s v="https://podio.com/realtysimplifiedllccom/operations-reivolution-bv501h/apps/seller-leads/items/11850"/>
    <s v="Call Center"/>
    <m/>
    <s v="![No Image](https://maps.googleapis.com/maps/api/streetview?size=640x300&amp;callback=initMap&amp;key=AIzaSyC85SAVf1d0NNqM0h2qJ968eoFA5jyoWZg&amp;fov=50&amp;location=9231%20Rippling%20Fields%20Dr%2C%20Houston%2C%20TX%2077064%2C%2077064%20Houston%2C%2C%20TX%2C%20US)"/>
    <m/>
    <m/>
    <m/>
    <m/>
    <m/>
    <m/>
    <m/>
    <m/>
    <s v="832 603 1388"/>
    <m/>
    <s v="none@gmail.com"/>
    <s v="yes"/>
    <n v="1"/>
    <n v="1"/>
    <m/>
    <m/>
  </r>
  <r>
    <s v="11849"/>
    <d v="2022-07-26T12:49:09"/>
    <s v="Seller Leads"/>
    <s v="kenneth henson"/>
    <s v="515 Brockhampton St, Houston, TX 77013 "/>
    <s v="77013 "/>
    <s v=" Houston"/>
    <s v="Texas "/>
    <s v="United States"/>
    <s v="**[ GOOGLE MAPS ](https://www.google.com/maps/place/+515%20Brockhampton%20St%2C%20Houston%2C%20TX%2077013%2C%2077013%20Houston%2C%20TX%2C%20USA)&amp;emsp;&amp;emsp;[ZILLOW PROPERTY DETAILS](http://www.zillow.com/homes/recently_sold/515-Brockhampton-St,-Houston,-TX-77013,-77013-Houston,-TX,-USA_rb)**"/>
    <n v="2"/>
    <n v="1"/>
    <m/>
    <x v="0"/>
    <n v="1"/>
    <x v="1"/>
    <n v="2"/>
    <d v="2022-07-26T12:49:21"/>
    <s v="Mustafa Elriash"/>
    <s v="andrew ryan nunez"/>
    <s v="ryan.realtysimplifiedllc@gmail.com"/>
    <s v="andrew ryan nunez"/>
    <m/>
    <s v="ryan.realtysimplifiedllc@gmail.com"/>
    <d v="2022-07-26T00:00:00"/>
    <d v="2022-12-31T00:00:00"/>
    <s v="Call Center"/>
    <s v="Probate / Inherited"/>
    <n v="2"/>
    <s v="Follow up with the new Seller Lead!;_x000a_Follow up with kenneth henson"/>
    <s v="Yes"/>
    <s v="-Name of Legal Homeowner: kenneth henson  _x000a_Who did you speak with? the owner  _x000a_Address: 515 Brockhampton St, Houston, TX 77013  _x000a_14550 Fonmeadow Dr, Houston, TX 77035_x000a__x000a_Type of property? the first is single family and the second is condo  _x000a_Timeline? the house is 1.5 month and the condo is 2 months  _x000a_Asking price? $160,000 for the house and $200,000 for the condo  _x000a_Owner-occupied/vacant: the house is vacant and the condo is owner occ  _x000a_Mortgage: no mortgage on both  _x000a_Motivation: wants to move out of TX and also he's doing real estate  _x000a_Zestimate: $162,900 for the house and $174,800 for the condo  _x000a_Good call back number &amp; time: 713 449 8982  _x000a_Mood of the call: very good  _x000a_ListSource(s): Probate / Inherited  _x000a_Notes: call him today bc he gets a lot of offers  _x000a_also the house is at the end of probate process and can't sell before 1.5 month so maybe we can help him with that to be able to sell sooner  _x000a_also the house and the condo are completely remodeled"/>
    <s v="RN 8/3 he is listing his 2 properties and will be looking for more properties to flip in the future . His target is under 200k"/>
    <m/>
    <m/>
    <m/>
    <m/>
    <s v="# Communication Logs _x000a_ ---"/>
    <s v="[Top](https://podio.com/realtysimplifiedllccom/operations-reivolution-bv501h/apps/seller-leads/items/11849#seller) | [Follow-up](https://podio.com/realtysimplifiedllccom/operations-reivolution-bv501h/apps/seller-leads/items/11849#field-9) | [Communication Logs](https://podio.com/realtysimplifiedllccom/operations-reivolution-bv501h/apps/seller-leads/items/11849#field) | [Questionnaire](https://podio.com/realtysimplifiedllccom/operations-reivolution-bv501h/apps/seller-leads/items/11849#field-3) | [Drip Campaign](https://podio.com/realtysimplifiedllccom/operations-reivolution-bv501h/apps/seller-leads/items/11849#field-2) | [Appointments](https://podio.com/realtysimplifiedllccom/operations-reivolution-bv501h/apps/seller-leads/items/11849#field-5) | [Offer](https://podio.com/realtysimplifiedllccom/operations-reivolution-bv501h/apps/seller-leads/items/11849#field-4 ) | [Contract](https://podio.com/realtysimplifiedllccom/operations-reivolution-bv501h/apps/seller-leads/items/11849#field-8 ) |_x000a_[Bottom](https://podio.com/realtysimplifiedllccom/operations-reivolution-bv501h/apps/seller-leads/items/11849#nav-end ) | [Send Email](http://www.swiftpod.io/realpod/sendEmailFromLead_reivLight/2173833904?itemType=Contacts)"/>
    <s v="Type |  Date  | Recording _x000a_:---: | :---: | :---: _x000a_[Incoming Call](https://podio.com/realtysimplifiedllccom/back-office-reivolution-8ke5s5/apps/communications/items/29935) | 03 Aug 2022, 12:30pm | [Listen](http://rec.phone.smrt.studio/2010-04-01/Accounts/AC628c46aab1f10744e6b2714cffe352cd/Recordings/RE8419aee8b4234af6f68ea0e19685d1b3)_x000a_[Outgoing Call](https://podio.com/realtysimplifiedllccom/back-office-reivolution-8ke5s5/apps/communications/items/29617) | 29 Jul 2022, 3:47pm | [Listen](http://rec.phone.smrt.studio/2010-04-01/Accounts/AC628c46aab1f10744e6b2714cffe352cd/Recordings/REcc697f36c5dbe1fe7a96c8793f91dc56)_x000a_[Outgoing Call](https://podio.com/realtysimplifiedllccom/back-office-reivolution-8ke5s5/apps/communications/items/29616) | 29 Jul 2022, 3:47pm | [Listen](http://rec.phone.smrt.studio/2010-04-01/Accounts/AC628c46aab1f10744e6b2714cffe352cd/Recordings/REe715033a382f06ebfb8aeef11ec0883e)"/>
    <s v="No email communication yet"/>
    <m/>
    <s v="_x000a__x000a__x000a__x000a_![](http://www.podioapilabs.swiftflows.com/images/outgoing_small.png)** 03 Aug 2022, 12:26pm**_x000a_Hi Ken , my assistant mentioned you are quite busy throughout the day so I should text first . I wanted to inquire about 10307 Filey Ct, Houston, TX 77013. Please let me know when we can get on a call - Ryan"/>
    <s v="# Questionnaire _x000a_ ---"/>
    <s v="[Top](https://podio.com/realtysimplifiedllccom/operations-reivolution-bv501h/apps/seller-leads/items/11849#seller) | [Follow-up](https://podio.com/realtysimplifiedllccom/operations-reivolution-bv501h/apps/seller-leads/items/11849#field-9) | [Communication Logs](https://podio.com/realtysimplifiedllccom/operations-reivolution-bv501h/apps/seller-leads/items/11849#field) | [Questionnaire](https://podio.com/realtysimplifiedllccom/operations-reivolution-bv501h/apps/seller-leads/items/11849#field-3) | [Drip Campaign](https://podio.com/realtysimplifiedllccom/operations-reivolution-bv501h/apps/seller-leads/items/11849#field-2) | [Appointments](https://podio.com/realtysimplifiedllccom/operations-reivolution-bv501h/apps/seller-leads/items/11849#field-5) | [Offer](https://podio.com/realtysimplifiedllccom/operations-reivolution-bv501h/apps/seller-leads/items/11849#field-4 ) | [Contract](https://podio.com/realtysimplifiedllccom/operations-reivolution-bv501h/apps/seller-leads/items/11849#field-8 ) |_x000a_[Bottom](https://podio.com/realtysimplifiedllccom/operations-reivolution-bv501h/apps/seller-leads/items/11849#nav-end ) | [Send Email](http://www.swiftpod.io/realpod/sendEmailFromLead_reivLight/2173833904?itemType=Contacts)"/>
    <s v="Single Family Home"/>
    <m/>
    <m/>
    <m/>
    <m/>
    <m/>
    <m/>
    <m/>
    <m/>
    <m/>
    <m/>
    <m/>
    <m/>
    <m/>
    <m/>
    <m/>
    <m/>
    <m/>
    <m/>
    <m/>
    <m/>
    <m/>
    <m/>
    <m/>
    <s v="# After Call Works _x000a_ ---"/>
    <m/>
    <m/>
    <m/>
    <m/>
    <m/>
    <m/>
    <m/>
    <m/>
    <m/>
    <m/>
    <m/>
    <m/>
    <m/>
    <m/>
    <m/>
    <m/>
    <m/>
    <m/>
    <m/>
    <n v="1"/>
    <s v="  _x000a_**From:** New Property **To:** Discovery **Date:** 2022-07-27 **By:** andrew ryan nunez **Count:** 1  _x000a_ **From:** Discovery **To:** Follow-up **Date:** 2022-07-27 **By:** Seller Leads **Count:** 2"/>
    <n v="2"/>
    <m/>
    <m/>
    <m/>
    <s v="# Drip Campaign _x000a_ ---"/>
    <s v="[Top](https://podio.com/realtysimplifiedllccom/operations-reivolution-bv501h/apps/seller-leads/items/11849#seller) | [Follow-up](https://podio.com/realtysimplifiedllccom/operations-reivolution-bv501h/apps/seller-leads/items/11849#field-9) | [Communication Logs](https://podio.com/realtysimplifiedllccom/operations-reivolution-bv501h/apps/seller-leads/items/11849#field) | [Questionnaire](https://podio.com/realtysimplifiedllccom/operations-reivolution-bv501h/apps/seller-leads/items/11849#field-3) | [Drip Campaign](https://podio.com/realtysimplifiedllccom/operations-reivolution-bv501h/apps/seller-leads/items/11849#field-2) | [Appointments](https://podio.com/realtysimplifiedllccom/operations-reivolution-bv501h/apps/seller-leads/items/11849#field-5) | [Offer](https://podio.com/realtysimplifiedllccom/operations-reivolution-bv501h/apps/seller-leads/items/11849#field-4 ) | [Contract](https://podio.com/realtysimplifiedllccom/operations-reivolution-bv501h/apps/seller-leads/items/11849#field-8 ) |_x000a_[Bottom](https://podio.com/realtysimplifiedllccom/operations-reivolution-bv501h/apps/seller-leads/items/11849#nav-end ) | [Send Email](http://www.swiftpod.io/realpod/sendEmailFromLead_reivLight/2173833904?itemType=Contacts)"/>
    <s v="None"/>
    <m/>
    <m/>
    <m/>
    <s v="# Appointments _x000a_ ---"/>
    <s v="[Top](https://podio.com/realtysimplifiedllccom/operations-reivolution-bv501h/apps/seller-leads/items/11849#seller) | [Follow-up](https://podio.com/realtysimplifiedllccom/operations-reivolution-bv501h/apps/seller-leads/items/11849#field-9) | [Communication Logs](https://podio.com/realtysimplifiedllccom/operations-reivolution-bv501h/apps/seller-leads/items/11849#field) | [Questionnaire](https://podio.com/realtysimplifiedllccom/operations-reivolution-bv501h/apps/seller-leads/items/11849#field-3) | [Drip Campaign](https://podio.com/realtysimplifiedllccom/operations-reivolution-bv501h/apps/seller-leads/items/11849#field-2) | [Appointments](https://podio.com/realtysimplifiedllccom/operations-reivolution-bv501h/apps/seller-leads/items/11849#field-5) | [Offer](https://podio.com/realtysimplifiedllccom/operations-reivolution-bv501h/apps/seller-leads/items/11849#field-4 ) | [Contract](https://podio.com/realtysimplifiedllccom/operations-reivolution-bv501h/apps/seller-leads/items/11849#field-8 ) |_x000a_[Bottom](https://podio.com/realtysimplifiedllccom/operations-reivolution-bv501h/apps/seller-leads/items/11849#nav-end ) | [Send Email](http://www.swiftpod.io/realpod/sendEmailFromLead_reivLight/2173833904?itemType=Contacts)"/>
    <s v="—"/>
    <m/>
    <m/>
    <m/>
    <s v="# Offer _x000a_ ---"/>
    <s v="[Top](https://podio.com/realtysimplifiedllccom/operations-reivolution-bv501h/apps/seller-leads/items/11849#seller) | [Follow-up](https://podio.com/realtysimplifiedllccom/operations-reivolution-bv501h/apps/seller-leads/items/11849#field-9) | [Communication Logs](https://podio.com/realtysimplifiedllccom/operations-reivolution-bv501h/apps/seller-leads/items/11849#field) | [Questionnaire](https://podio.com/realtysimplifiedllccom/operations-reivolution-bv501h/apps/seller-leads/items/11849#field-3) | [Drip Campaign](https://podio.com/realtysimplifiedllccom/operations-reivolution-bv501h/apps/seller-leads/items/11849#field-2) | [Appointments](https://podio.com/realtysimplifiedllccom/operations-reivolution-bv501h/apps/seller-leads/items/11849#field-5) | [Offer](https://podio.com/realtysimplifiedllccom/operations-reivolution-bv501h/apps/seller-leads/items/11849#field-4 ) | [Contract](https://podio.com/realtysimplifiedllccom/operations-reivolution-bv501h/apps/seller-leads/items/11849#field-8 ) |_x000a_[Bottom](https://podio.com/realtysimplifiedllccom/operations-reivolution-bv501h/apps/seller-leads/items/11849#nav-end ) | [Send Email](http://www.swiftpod.io/realpod/sendEmailFromLead_reivLight/2173833904?itemType=Contacts)"/>
    <m/>
    <m/>
    <m/>
    <m/>
    <m/>
    <m/>
    <n v="0"/>
    <m/>
    <n v="0"/>
    <m/>
    <m/>
    <m/>
    <m/>
    <m/>
    <m/>
    <m/>
    <m/>
    <m/>
    <m/>
    <m/>
    <s v="# Contracts _x000a_ ---"/>
    <s v="[Top](https://podio.com/realtysimplifiedllccom/operations-reivolution-bv501h/apps/seller-leads/items/11849#seller) | [Follow-up](https://podio.com/realtysimplifiedllccom/operations-reivolution-bv501h/apps/seller-leads/items/11849#field-9) | [Communication Logs](https://podio.com/realtysimplifiedllccom/operations-reivolution-bv501h/apps/seller-leads/items/11849#field) | [Questionnaire](https://podio.com/realtysimplifiedllccom/operations-reivolution-bv501h/apps/seller-leads/items/11849#field-3) | [Drip Campaign](https://podio.com/realtysimplifiedllccom/operations-reivolution-bv501h/apps/seller-leads/items/11849#field-2) | [Appointments](https://podio.com/realtysimplifiedllccom/operations-reivolution-bv501h/apps/seller-leads/items/11849#field-5) | [Offer](https://podio.com/realtysimplifiedllccom/operations-reivolution-bv501h/apps/seller-leads/items/11849#field-4 ) | [Contract](https://podio.com/realtysimplifiedllccom/operations-reivolution-bv501h/apps/seller-leads/items/11849#field-8 ) |_x000a_[Bottom](https://podio.com/realtysimplifiedllccom/operations-reivolution-bv501h/apps/seller-leads/items/11849#nav-end ) | [Send Email](http://www.swiftpod.io/realpod/sendEmailFromLead_reivLight/2173833904?itemType=Contacts)"/>
    <m/>
    <m/>
    <m/>
    <m/>
    <m/>
    <m/>
    <m/>
    <m/>
    <m/>
    <m/>
    <m/>
    <m/>
    <m/>
    <m/>
    <m/>
    <m/>
    <m/>
    <m/>
    <m/>
    <m/>
    <m/>
    <m/>
    <m/>
    <m/>
    <m/>
    <m/>
    <m/>
    <m/>
    <m/>
    <m/>
    <m/>
    <m/>
    <m/>
    <m/>
    <m/>
    <m/>
    <m/>
    <m/>
    <m/>
    <m/>
    <m/>
    <m/>
    <m/>
    <m/>
    <m/>
    <m/>
    <m/>
    <s v="#_x000a_ More Details About the Lead"/>
    <m/>
    <m/>
    <m/>
    <m/>
    <m/>
    <m/>
    <m/>
    <m/>
    <m/>
    <m/>
    <m/>
    <m/>
    <m/>
    <m/>
    <s v="[Top](https://podio.com/realtysimplifiedllccom/operations-reivolution-bv501h/apps/seller-leads/items/11849#seller) | [Follow-up](https://podio.com/realtysimplifiedllccom/operations-reivolution-bv501h/apps/seller-leads/items/11849#field-9) | [Communication Logs](https://podio.com/realtysimplifiedllccom/operations-reivolution-bv501h/apps/seller-leads/items/11849#field) | [Questionnaire](https://podio.com/realtysimplifiedllccom/operations-reivolution-bv501h/apps/seller-leads/items/11849#field-3) | [Drip Campaign](https://podio.com/realtysimplifiedllccom/operations-reivolution-bv501h/apps/seller-leads/items/11849#field-2) | [Appointments](https://podio.com/realtysimplifiedllccom/operations-reivolution-bv501h/apps/seller-leads/items/11849#field-5) | [Offer](https://podio.com/realtysimplifiedllccom/operations-reivolution-bv501h/apps/seller-leads/items/11849#field-4 ) | [Contract](https://podio.com/realtysimplifiedllccom/operations-reivolution-bv501h/apps/seller-leads/items/11849#field-8 ) |_x000a_[Bottom](https://podio.com/realtysimplifiedllccom/operations-reivolution-bv501h/apps/seller-leads/items/11849#nav-end ) | [Send Email](http://www.swiftpod.io/realpod/sendEmailFromLead_reivLight/2173833904?itemType=Contacts)"/>
    <s v="[Send Email](http://www.swiftpod.io/realpod/sendEmailFromLead_reivLight/2173833904?itemType=Contacts)"/>
    <s v="https://podio.com/realtysimplifiedllccom/operations-reivolution-bv501h/apps/seller-leads/items/11849"/>
    <s v="Call Center"/>
    <m/>
    <s v="![No Image](https://maps.googleapis.com/maps/api/streetview?size=640x300&amp;callback=initMap&amp;key=AIzaSyC85SAVf1d0NNqM0h2qJ968eoFA5jyoWZg&amp;fov=50&amp;location=515%20Brockhampton%20St%2C%20Houston%2C%20TX%2077013%2C%2077013%20Houston%2C%20TX%2C%20USA)"/>
    <m/>
    <m/>
    <m/>
    <m/>
    <m/>
    <m/>
    <m/>
    <m/>
    <s v="832 574 0852"/>
    <m/>
    <s v="agent1@gmail.com"/>
    <s v="yes"/>
    <n v="1"/>
    <n v="1"/>
    <m/>
    <m/>
  </r>
  <r>
    <s v="11848"/>
    <d v="2022-07-26T12:25:35"/>
    <s v="Seller Leads"/>
    <s v="Deleon Rachel"/>
    <m/>
    <m/>
    <m/>
    <m/>
    <m/>
    <s v="**[ GOOGLE MAPS ](https://www.google.com/maps/place/+Philadelphia%2C%20PA%2019124%2C%20USA)&amp;emsp;&amp;emsp;[ZILLOW PROPERTY DETAILS](http://www.zillow.com/homes)**"/>
    <n v="0"/>
    <n v="0"/>
    <m/>
    <x v="3"/>
    <m/>
    <x v="1"/>
    <n v="2"/>
    <d v="2022-07-26T12:25:35"/>
    <m/>
    <m/>
    <m/>
    <m/>
    <m/>
    <m/>
    <m/>
    <m/>
    <s v="SMS Call Backs"/>
    <m/>
    <n v="1"/>
    <s v="Follow up with the new Seller Lead!"/>
    <s v="Yes"/>
    <m/>
    <m/>
    <m/>
    <m/>
    <m/>
    <m/>
    <s v="# Communication Logs _x000a_ ---"/>
    <s v="[Top](https://podio.com/realtysimplifiedllccom/operations-reivolution-bv501h/apps/seller-leads/items/11848#seller) | [Follow-up](https://podio.com/realtysimplifiedllccom/operations-reivolution-bv501h/apps/seller-leads/items/11848#field-9) | [Communication Logs](https://podio.com/realtysimplifiedllccom/operations-reivolution-bv501h/apps/seller-leads/items/11848#field) | [Questionnaire](https://podio.com/realtysimplifiedllccom/operations-reivolution-bv501h/apps/seller-leads/items/11848#field-3) | [Drip Campaign](https://podio.com/realtysimplifiedllccom/operations-reivolution-bv501h/apps/seller-leads/items/11848#field-2) | [Appointments](https://podio.com/realtysimplifiedllccom/operations-reivolution-bv501h/apps/seller-leads/items/11848#field-5) | [Offer](https://podio.com/realtysimplifiedllccom/operations-reivolution-bv501h/apps/seller-leads/items/11848#field-4 ) | [Contract](https://podio.com/realtysimplifiedllccom/operations-reivolution-bv501h/apps/seller-leads/items/11848#field-8 ) |_x000a_[Bottom](https://podio.com/realtysimplifiedllccom/operations-reivolution-bv501h/apps/seller-leads/items/11848#nav-end ) | [Send Email](http://www.swiftpod.io/realpod/sendEmailFromLead_reivLight/2173794938?itemType=Contacts)"/>
    <s v="Type |  Date  | Recording _x000a_:---: | :---: | :---: _x000a_[Incoming Call](https://podio.com/realtysimplifiedllccom/back-office-reivolution-8ke5s5/apps/communications/items/29335) | 26 Jul 2022, 11:25am | —_x000a_[Incoming Call](https://podio.com/realtysimplifiedllccom/back-office-reivolution-8ke5s5/apps/communications/items/29333) | 26 Jul 2022, 11:25am | —"/>
    <s v="No email communication yet"/>
    <m/>
    <s v="_x000a__x000a__x000a_![](http://www.podioapilabs.swiftflows.com/images/outgoing_small.png)** 28 Jul 2022, 10:44am**_x000a_My name is Ryan. I had a miss call and decided to send you a text this morning ._x000a__x000a_![](http://www.podioapilabs.swiftflows.com/images/incoming_small.png)** 28 Jul 2022, 10:40am**_x000a_Don't know you. STOP TEXTING THIS NUMBER!!!_x000a__x000a_![](http://www.podioapilabs.swiftflows.com/images/outgoing_small.png)** 28 Jul 2022, 10:33am**_x000a_Morning . I am looking for another rentalhouse in the area . Are you in the market to sell ?"/>
    <s v="# Questionnaire _x000a_ ---"/>
    <s v="[Top](https://podio.com/realtysimplifiedllccom/operations-reivolution-bv501h/apps/seller-leads/items/11848#seller) | [Follow-up](https://podio.com/realtysimplifiedllccom/operations-reivolution-bv501h/apps/seller-leads/items/11848#field-9) | [Communication Logs](https://podio.com/realtysimplifiedllccom/operations-reivolution-bv501h/apps/seller-leads/items/11848#field) | [Questionnaire](https://podio.com/realtysimplifiedllccom/operations-reivolution-bv501h/apps/seller-leads/items/11848#field-3) | [Drip Campaign](https://podio.com/realtysimplifiedllccom/operations-reivolution-bv501h/apps/seller-leads/items/11848#field-2) | [Appointments](https://podio.com/realtysimplifiedllccom/operations-reivolution-bv501h/apps/seller-leads/items/11848#field-5) | [Offer](https://podio.com/realtysimplifiedllccom/operations-reivolution-bv501h/apps/seller-leads/items/11848#field-4 ) | [Contract](https://podio.com/realtysimplifiedllccom/operations-reivolution-bv501h/apps/seller-leads/items/11848#field-8 ) |_x000a_[Bottom](https://podio.com/realtysimplifiedllccom/operations-reivolution-bv501h/apps/seller-leads/items/11848#nav-end ) | [Send Email](http://www.swiftpod.io/realpod/sendEmailFromLead_reivLight/2173794938?itemType=Contacts)"/>
    <m/>
    <m/>
    <m/>
    <m/>
    <m/>
    <m/>
    <m/>
    <m/>
    <m/>
    <m/>
    <m/>
    <m/>
    <m/>
    <m/>
    <m/>
    <m/>
    <m/>
    <m/>
    <m/>
    <m/>
    <m/>
    <m/>
    <m/>
    <m/>
    <s v="# After Call Works _x000a_ ---"/>
    <m/>
    <m/>
    <m/>
    <m/>
    <m/>
    <m/>
    <m/>
    <m/>
    <m/>
    <m/>
    <m/>
    <m/>
    <m/>
    <m/>
    <m/>
    <m/>
    <m/>
    <m/>
    <m/>
    <m/>
    <s v="  _x000a_**From:** New Property **To:** New Property **Date:** 2022-07-28 **By:** Seller Leads **Count:** 1  _x000a_ **From:** Discovery **To:** Follow-up **Date:** 2022-07-28 **By:** andrew ryan nunez **Count:** 2"/>
    <n v="2"/>
    <m/>
    <m/>
    <m/>
    <s v="# Drip Campaign _x000a_ ---"/>
    <s v="[Top](https://podio.com/realtysimplifiedllccom/operations-reivolution-bv501h/apps/seller-leads/items/11848#seller) | [Follow-up](https://podio.com/realtysimplifiedllccom/operations-reivolution-bv501h/apps/seller-leads/items/11848#field-9) | [Communication Logs](https://podio.com/realtysimplifiedllccom/operations-reivolution-bv501h/apps/seller-leads/items/11848#field) | [Questionnaire](https://podio.com/realtysimplifiedllccom/operations-reivolution-bv501h/apps/seller-leads/items/11848#field-3) | [Drip Campaign](https://podio.com/realtysimplifiedllccom/operations-reivolution-bv501h/apps/seller-leads/items/11848#field-2) | [Appointments](https://podio.com/realtysimplifiedllccom/operations-reivolution-bv501h/apps/seller-leads/items/11848#field-5) | [Offer](https://podio.com/realtysimplifiedllccom/operations-reivolution-bv501h/apps/seller-leads/items/11848#field-4 ) | [Contract](https://podio.com/realtysimplifiedllccom/operations-reivolution-bv501h/apps/seller-leads/items/11848#field-8 ) |_x000a_[Bottom](https://podio.com/realtysimplifiedllccom/operations-reivolution-bv501h/apps/seller-leads/items/11848#nav-end ) | [Send Email](http://www.swiftpod.io/realpod/sendEmailFromLead_reivLight/2173794938?itemType=Contacts)"/>
    <s v="None"/>
    <m/>
    <m/>
    <m/>
    <s v="# Appointments _x000a_ ---"/>
    <s v="[Top](https://podio.com/realtysimplifiedllccom/operations-reivolution-bv501h/apps/seller-leads/items/11848#seller) | [Follow-up](https://podio.com/realtysimplifiedllccom/operations-reivolution-bv501h/apps/seller-leads/items/11848#field-9) | [Communication Logs](https://podio.com/realtysimplifiedllccom/operations-reivolution-bv501h/apps/seller-leads/items/11848#field) | [Questionnaire](https://podio.com/realtysimplifiedllccom/operations-reivolution-bv501h/apps/seller-leads/items/11848#field-3) | [Drip Campaign](https://podio.com/realtysimplifiedllccom/operations-reivolution-bv501h/apps/seller-leads/items/11848#field-2) | [Appointments](https://podio.com/realtysimplifiedllccom/operations-reivolution-bv501h/apps/seller-leads/items/11848#field-5) | [Offer](https://podio.com/realtysimplifiedllccom/operations-reivolution-bv501h/apps/seller-leads/items/11848#field-4 ) | [Contract](https://podio.com/realtysimplifiedllccom/operations-reivolution-bv501h/apps/seller-leads/items/11848#field-8 ) |_x000a_[Bottom](https://podio.com/realtysimplifiedllccom/operations-reivolution-bv501h/apps/seller-leads/items/11848#nav-end ) | [Send Email](http://www.swiftpod.io/realpod/sendEmailFromLead_reivLight/2173794938?itemType=Contacts)"/>
    <s v="—"/>
    <m/>
    <m/>
    <m/>
    <s v="# Offer _x000a_ ---"/>
    <s v="[Top](https://podio.com/realtysimplifiedllccom/operations-reivolution-bv501h/apps/seller-leads/items/11848#seller) | [Follow-up](https://podio.com/realtysimplifiedllccom/operations-reivolution-bv501h/apps/seller-leads/items/11848#field-9) | [Communication Logs](https://podio.com/realtysimplifiedllccom/operations-reivolution-bv501h/apps/seller-leads/items/11848#field) | [Questionnaire](https://podio.com/realtysimplifiedllccom/operations-reivolution-bv501h/apps/seller-leads/items/11848#field-3) | [Drip Campaign](https://podio.com/realtysimplifiedllccom/operations-reivolution-bv501h/apps/seller-leads/items/11848#field-2) | [Appointments](https://podio.com/realtysimplifiedllccom/operations-reivolution-bv501h/apps/seller-leads/items/11848#field-5) | [Offer](https://podio.com/realtysimplifiedllccom/operations-reivolution-bv501h/apps/seller-leads/items/11848#field-4 ) | [Contract](https://podio.com/realtysimplifiedllccom/operations-reivolution-bv501h/apps/seller-leads/items/11848#field-8 ) |_x000a_[Bottom](https://podio.com/realtysimplifiedllccom/operations-reivolution-bv501h/apps/seller-leads/items/11848#nav-end ) | [Send Email](http://www.swiftpod.io/realpod/sendEmailFromLead_reivLight/2173794938?itemType=Contacts)"/>
    <m/>
    <m/>
    <m/>
    <m/>
    <m/>
    <m/>
    <n v="0"/>
    <m/>
    <n v="0"/>
    <m/>
    <m/>
    <m/>
    <m/>
    <m/>
    <m/>
    <m/>
    <m/>
    <m/>
    <m/>
    <m/>
    <s v="# Contracts _x000a_ ---"/>
    <s v="[Top](https://podio.com/realtysimplifiedllccom/operations-reivolution-bv501h/apps/seller-leads/items/11848#seller) | [Follow-up](https://podio.com/realtysimplifiedllccom/operations-reivolution-bv501h/apps/seller-leads/items/11848#field-9) | [Communication Logs](https://podio.com/realtysimplifiedllccom/operations-reivolution-bv501h/apps/seller-leads/items/11848#field) | [Questionnaire](https://podio.com/realtysimplifiedllccom/operations-reivolution-bv501h/apps/seller-leads/items/11848#field-3) | [Drip Campaign](https://podio.com/realtysimplifiedllccom/operations-reivolution-bv501h/apps/seller-leads/items/11848#field-2) | [Appointments](https://podio.com/realtysimplifiedllccom/operations-reivolution-bv501h/apps/seller-leads/items/11848#field-5) | [Offer](https://podio.com/realtysimplifiedllccom/operations-reivolution-bv501h/apps/seller-leads/items/11848#field-4 ) | [Contract](https://podio.com/realtysimplifiedllccom/operations-reivolution-bv501h/apps/seller-leads/items/11848#field-8 ) |_x000a_[Bottom](https://podio.com/realtysimplifiedllccom/operations-reivolution-bv501h/apps/seller-leads/items/11848#nav-end ) | [Send Email](http://www.swiftpod.io/realpod/sendEmailFromLead_reivLight/2173794938?itemType=Contacts)"/>
    <m/>
    <m/>
    <m/>
    <m/>
    <m/>
    <m/>
    <m/>
    <m/>
    <m/>
    <m/>
    <m/>
    <m/>
    <m/>
    <m/>
    <m/>
    <m/>
    <m/>
    <m/>
    <m/>
    <m/>
    <m/>
    <m/>
    <m/>
    <m/>
    <m/>
    <m/>
    <m/>
    <m/>
    <m/>
    <m/>
    <m/>
    <m/>
    <m/>
    <m/>
    <m/>
    <m/>
    <m/>
    <m/>
    <m/>
    <m/>
    <m/>
    <m/>
    <m/>
    <m/>
    <m/>
    <m/>
    <m/>
    <s v="#_x000a_ More Details About the Lead"/>
    <m/>
    <m/>
    <m/>
    <m/>
    <m/>
    <m/>
    <m/>
    <m/>
    <m/>
    <m/>
    <m/>
    <m/>
    <m/>
    <s v="+12817139429"/>
    <s v="[Top](https://podio.com/realtysimplifiedllccom/operations-reivolution-bv501h/apps/seller-leads/items/11848#seller) | [Follow-up](https://podio.com/realtysimplifiedllccom/operations-reivolution-bv501h/apps/seller-leads/items/11848#field-9) | [Communication Logs](https://podio.com/realtysimplifiedllccom/operations-reivolution-bv501h/apps/seller-leads/items/11848#field) | [Questionnaire](https://podio.com/realtysimplifiedllccom/operations-reivolution-bv501h/apps/seller-leads/items/11848#field-3) | [Drip Campaign](https://podio.com/realtysimplifiedllccom/operations-reivolution-bv501h/apps/seller-leads/items/11848#field-2) | [Appointments](https://podio.com/realtysimplifiedllccom/operations-reivolution-bv501h/apps/seller-leads/items/11848#field-5) | [Offer](https://podio.com/realtysimplifiedllccom/operations-reivolution-bv501h/apps/seller-leads/items/11848#field-4 ) | [Contract](https://podio.com/realtysimplifiedllccom/operations-reivolution-bv501h/apps/seller-leads/items/11848#field-8 ) |_x000a_[Bottom](https://podio.com/realtysimplifiedllccom/operations-reivolution-bv501h/apps/seller-leads/items/11848#nav-end ) | [Send Email](http://www.swiftpod.io/realpod/sendEmailFromLead_reivLight/2173794938?itemType=Contacts)"/>
    <s v="[Send Email](http://www.swiftpod.io/realpod/sendEmailFromLead_reivLight/2173794938?itemType=Contacts)"/>
    <s v="https://podio.com/realtysimplifiedllccom/operations-reivolution-bv501h/apps/seller-leads/items/11848"/>
    <s v="SMS Marketing"/>
    <m/>
    <s v="![No Image](https://maps.googleapis.com/maps/api/streetview?size=640x300&amp;callback=initMap&amp;key=AIzaSyC85SAVf1d0NNqM0h2qJ968eoFA5jyoWZg&amp;fov=50&amp;location=null)"/>
    <m/>
    <m/>
    <m/>
    <s v="+14329784638"/>
    <m/>
    <m/>
    <m/>
    <m/>
    <m/>
    <m/>
    <m/>
    <s v="yes"/>
    <n v="0"/>
    <n v="0"/>
    <m/>
    <m/>
  </r>
  <r>
    <s v="11839"/>
    <d v="2022-07-22T15:49:06"/>
    <s v="Subin Joshua Sunil"/>
    <s v="Jeanne Oates Angulo"/>
    <s v="2929 Buffalo Speedway"/>
    <s v="77098"/>
    <s v="Houston"/>
    <s v="Texas"/>
    <s v="United States"/>
    <s v="**[ GOOGLE MAPS ](https://www.google.com/maps/place/+2929%20Buffalo%20Speedway%20%23%20A1804%2C%20Houston%2C%20Tx%2C%2077098)&amp;emsp;&amp;emsp;[ZILLOW PROPERTY DETAILS](http://www.zillow.com/homes/recently_sold/2929-Buffalo-Speedway-#-A1804,-Houston,-Tx,-77098_rb)**"/>
    <n v="0"/>
    <n v="0"/>
    <m/>
    <x v="0"/>
    <n v="1"/>
    <x v="1"/>
    <n v="2"/>
    <d v="2022-07-22T15:49:07"/>
    <m/>
    <s v="andrew ryan nunez"/>
    <s v="ryan.realtysimplifiedllc@gmail.com"/>
    <s v="Nakul Kongovi"/>
    <s v="+19492955308"/>
    <s v="nakul@realtysimplifiedllc.com"/>
    <d v="2022-07-22T00:00:00"/>
    <d v="2022-08-22T00:00:00"/>
    <s v="SMS"/>
    <s v="camp_13_07192022_A01SMS"/>
    <n v="2"/>
    <s v="Follow up with the new Seller Lead!;_x000a_Follow up with Jeanne Oates Angulo"/>
    <m/>
    <s v="\--- Batchleads SMS ---"/>
    <m/>
    <m/>
    <m/>
    <s v="Who did you speak with legal Owner: Jeff (executor of the estate)  _x000a_Address: 2929 Buffalo Speedway # A1804 Houston  _x000a_Relation to Property: Son of the deceased  _x000a_Decision Makers: Jeff/  _x000a_When do they want to sell  (Timeline): 2-3 Months  _x000a_Type of Property: Condo  _x000a_Owner-occupied/vacant: vacant  _x000a_FORD topics for future reference: Went to St. Johns HS; wife went to Bellaire HS; born and raised Houstonian_x000a__x000a_Motivation [eviction,tax deliq, foreclosure, probate, divorce, code vio, OOS, landlord]:Asking Price: Property went thru probate; property has a lot of high value items;_x000a__x000a_Amount owed [mortgage/taxes]:  _x000a_Propstream:  _x000a_Notes: Caught him in the car; very professional; might want to take a cash offer; not sure but is dealing with cleaning up the property; call back in 1 month to see where he is at."/>
    <m/>
    <s v="# Communication Logs _x000a_ ---"/>
    <s v="[Top](https://podio.com/realtysimplifiedllccom/operations-reivolution-bv501h/apps/seller-leads/items/11839#seller) | [Follow-up](https://podio.com/realtysimplifiedllccom/operations-reivolution-bv501h/apps/seller-leads/items/11839#field-9) | [Communication Logs](https://podio.com/realtysimplifiedllccom/operations-reivolution-bv501h/apps/seller-leads/items/11839#field) | [Questionnaire](https://podio.com/realtysimplifiedllccom/operations-reivolution-bv501h/apps/seller-leads/items/11839#field-3) | [Drip Campaign](https://podio.com/realtysimplifiedllccom/operations-reivolution-bv501h/apps/seller-leads/items/11839#field-2) | [Appointments](https://podio.com/realtysimplifiedllccom/operations-reivolution-bv501h/apps/seller-leads/items/11839#field-5) | [Offer](https://podio.com/realtysimplifiedllccom/operations-reivolution-bv501h/apps/seller-leads/items/11839#field-4 ) | [Contract](https://podio.com/realtysimplifiedllccom/operations-reivolution-bv501h/apps/seller-leads/items/11839#field-8 ) |_x000a_[Bottom](https://podio.com/realtysimplifiedllccom/operations-reivolution-bv501h/apps/seller-leads/items/11839#nav-end ) | [Send Email](http://www.swiftpod.io/realpod/sendEmailFromLead_reivLight/2170520957?itemType=Contacts)"/>
    <s v="No voice communication yet"/>
    <s v="No email communication yet"/>
    <s v="+13462150802 2022-07-21 10:23:53 AM CDT  _x000a_Morning Jeanne Oates. This is Nick. Looking to buy a few properties. Would you be open for an offer on your property 2929 Buffalo Speedway # A1804?_x000a__x000a_    _x000a_    _x000a_            +17138241702 2022-07-21 10:24:56 AM CDT        I am the executor of the estate. I will be looking to sell this property in 2 - 3 months.        +13462150802 2022-07-21 02:11:22 PM CDT        Gotcha. I am an expert in probate. I worked with a lot of properties in the probate process and i could be valuable in saving costs with the lawyer.        +13462150802 2022-07-21 02:11:40 PM CDT        Do you have some time to chat?        +17138241702 2022-07-21 02:31:14 PM CDT        I'm available until 3 PM central and then again after 5 pm"/>
    <s v="No SMS communication yet"/>
    <s v="# Questionnaire _x000a_ ---"/>
    <s v="[Top](https://podio.com/realtysimplifiedllccom/operations-reivolution-bv501h/apps/seller-leads/items/11839#seller) | [Follow-up](https://podio.com/realtysimplifiedllccom/operations-reivolution-bv501h/apps/seller-leads/items/11839#field-9) | [Communication Logs](https://podio.com/realtysimplifiedllccom/operations-reivolution-bv501h/apps/seller-leads/items/11839#field) | [Questionnaire](https://podio.com/realtysimplifiedllccom/operations-reivolution-bv501h/apps/seller-leads/items/11839#field-3) | [Drip Campaign](https://podio.com/realtysimplifiedllccom/operations-reivolution-bv501h/apps/seller-leads/items/11839#field-2) | [Appointments](https://podio.com/realtysimplifiedllccom/operations-reivolution-bv501h/apps/seller-leads/items/11839#field-5) | [Offer](https://podio.com/realtysimplifiedllccom/operations-reivolution-bv501h/apps/seller-leads/items/11839#field-4 ) | [Contract](https://podio.com/realtysimplifiedllccom/operations-reivolution-bv501h/apps/seller-leads/items/11839#field-8 ) |_x000a_[Bottom](https://podio.com/realtysimplifiedllccom/operations-reivolution-bv501h/apps/seller-leads/items/11839#nav-end ) | [Send Email](http://www.swiftpod.io/realpod/sendEmailFromLead_reivLight/2170520957?itemType=Contacts)"/>
    <m/>
    <m/>
    <m/>
    <m/>
    <m/>
    <m/>
    <m/>
    <m/>
    <m/>
    <m/>
    <m/>
    <m/>
    <m/>
    <m/>
    <m/>
    <m/>
    <m/>
    <m/>
    <m/>
    <m/>
    <m/>
    <m/>
    <m/>
    <m/>
    <s v="# After Call Works _x000a_ ---"/>
    <m/>
    <m/>
    <m/>
    <m/>
    <m/>
    <m/>
    <m/>
    <m/>
    <m/>
    <m/>
    <m/>
    <m/>
    <m/>
    <m/>
    <m/>
    <m/>
    <m/>
    <m/>
    <m/>
    <m/>
    <s v="  _x000a_**From:** New Property **To:** Discovery **Date:** 2022-08-04 **By:** andrew ryan nunez **Count:** 1  _x000a_ **From:** Discovery **To:** Follow-up **Date:** 2022-08-04 **By:** andrew ryan nunez **Count:** 2"/>
    <n v="2"/>
    <m/>
    <m/>
    <m/>
    <s v="# Drip Campaign _x000a_ ---"/>
    <s v="[Top](https://podio.com/realtysimplifiedllccom/operations-reivolution-bv501h/apps/seller-leads/items/11839#seller) | [Follow-up](https://podio.com/realtysimplifiedllccom/operations-reivolution-bv501h/apps/seller-leads/items/11839#field-9) | [Communication Logs](https://podio.com/realtysimplifiedllccom/operations-reivolution-bv501h/apps/seller-leads/items/11839#field) | [Questionnaire](https://podio.com/realtysimplifiedllccom/operations-reivolution-bv501h/apps/seller-leads/items/11839#field-3) | [Drip Campaign](https://podio.com/realtysimplifiedllccom/operations-reivolution-bv501h/apps/seller-leads/items/11839#field-2) | [Appointments](https://podio.com/realtysimplifiedllccom/operations-reivolution-bv501h/apps/seller-leads/items/11839#field-5) | [Offer](https://podio.com/realtysimplifiedllccom/operations-reivolution-bv501h/apps/seller-leads/items/11839#field-4 ) | [Contract](https://podio.com/realtysimplifiedllccom/operations-reivolution-bv501h/apps/seller-leads/items/11839#field-8 ) |_x000a_[Bottom](https://podio.com/realtysimplifiedllccom/operations-reivolution-bv501h/apps/seller-leads/items/11839#nav-end ) | [Send Email](http://www.swiftpod.io/realpod/sendEmailFromLead_reivLight/2170520957?itemType=Contacts)"/>
    <s v="None"/>
    <m/>
    <m/>
    <m/>
    <s v="# Appointments _x000a_ ---"/>
    <s v="[Top](https://podio.com/realtysimplifiedllccom/operations-reivolution-bv501h/apps/seller-leads/items/11839#seller) | [Follow-up](https://podio.com/realtysimplifiedllccom/operations-reivolution-bv501h/apps/seller-leads/items/11839#field-9) | [Communication Logs](https://podio.com/realtysimplifiedllccom/operations-reivolution-bv501h/apps/seller-leads/items/11839#field) | [Questionnaire](https://podio.com/realtysimplifiedllccom/operations-reivolution-bv501h/apps/seller-leads/items/11839#field-3) | [Drip Campaign](https://podio.com/realtysimplifiedllccom/operations-reivolution-bv501h/apps/seller-leads/items/11839#field-2) | [Appointments](https://podio.com/realtysimplifiedllccom/operations-reivolution-bv501h/apps/seller-leads/items/11839#field-5) | [Offer](https://podio.com/realtysimplifiedllccom/operations-reivolution-bv501h/apps/seller-leads/items/11839#field-4 ) | [Contract](https://podio.com/realtysimplifiedllccom/operations-reivolution-bv501h/apps/seller-leads/items/11839#field-8 ) |_x000a_[Bottom](https://podio.com/realtysimplifiedllccom/operations-reivolution-bv501h/apps/seller-leads/items/11839#nav-end ) | [Send Email](http://www.swiftpod.io/realpod/sendEmailFromLead_reivLight/2170520957?itemType=Contacts)"/>
    <s v="—"/>
    <m/>
    <m/>
    <m/>
    <s v="# Offer _x000a_ ---"/>
    <s v="[Top](https://podio.com/realtysimplifiedllccom/operations-reivolution-bv501h/apps/seller-leads/items/11839#seller) | [Follow-up](https://podio.com/realtysimplifiedllccom/operations-reivolution-bv501h/apps/seller-leads/items/11839#field-9) | [Communication Logs](https://podio.com/realtysimplifiedllccom/operations-reivolution-bv501h/apps/seller-leads/items/11839#field) | [Questionnaire](https://podio.com/realtysimplifiedllccom/operations-reivolution-bv501h/apps/seller-leads/items/11839#field-3) | [Drip Campaign](https://podio.com/realtysimplifiedllccom/operations-reivolution-bv501h/apps/seller-leads/items/11839#field-2) | [Appointments](https://podio.com/realtysimplifiedllccom/operations-reivolution-bv501h/apps/seller-leads/items/11839#field-5) | [Offer](https://podio.com/realtysimplifiedllccom/operations-reivolution-bv501h/apps/seller-leads/items/11839#field-4 ) | [Contract](https://podio.com/realtysimplifiedllccom/operations-reivolution-bv501h/apps/seller-leads/items/11839#field-8 ) |_x000a_[Bottom](https://podio.com/realtysimplifiedllccom/operations-reivolution-bv501h/apps/seller-leads/items/11839#nav-end ) | [Send Email](http://www.swiftpod.io/realpod/sendEmailFromLead_reivLight/2170520957?itemType=Contacts)"/>
    <m/>
    <m/>
    <m/>
    <m/>
    <m/>
    <m/>
    <n v="0"/>
    <m/>
    <n v="0"/>
    <m/>
    <m/>
    <m/>
    <m/>
    <m/>
    <m/>
    <m/>
    <m/>
    <m/>
    <m/>
    <m/>
    <s v="# Contracts _x000a_ ---"/>
    <s v="[Top](https://podio.com/realtysimplifiedllccom/operations-reivolution-bv501h/apps/seller-leads/items/11839#seller) | [Follow-up](https://podio.com/realtysimplifiedllccom/operations-reivolution-bv501h/apps/seller-leads/items/11839#field-9) | [Communication Logs](https://podio.com/realtysimplifiedllccom/operations-reivolution-bv501h/apps/seller-leads/items/11839#field) | [Questionnaire](https://podio.com/realtysimplifiedllccom/operations-reivolution-bv501h/apps/seller-leads/items/11839#field-3) | [Drip Campaign](https://podio.com/realtysimplifiedllccom/operations-reivolution-bv501h/apps/seller-leads/items/11839#field-2) | [Appointments](https://podio.com/realtysimplifiedllccom/operations-reivolution-bv501h/apps/seller-leads/items/11839#field-5) | [Offer](https://podio.com/realtysimplifiedllccom/operations-reivolution-bv501h/apps/seller-leads/items/11839#field-4 ) | [Contract](https://podio.com/realtysimplifiedllccom/operations-reivolution-bv501h/apps/seller-leads/items/11839#field-8 ) |_x000a_[Bottom](https://podio.com/realtysimplifiedllccom/operations-reivolution-bv501h/apps/seller-leads/items/11839#nav-end ) | [Send Email](http://www.swiftpod.io/realpod/sendEmailFromLead_reivLight/2170520957?itemType=Contacts)"/>
    <m/>
    <m/>
    <m/>
    <m/>
    <m/>
    <m/>
    <m/>
    <m/>
    <m/>
    <m/>
    <m/>
    <m/>
    <m/>
    <m/>
    <m/>
    <m/>
    <m/>
    <m/>
    <m/>
    <m/>
    <m/>
    <m/>
    <m/>
    <m/>
    <m/>
    <m/>
    <m/>
    <m/>
    <m/>
    <m/>
    <m/>
    <m/>
    <m/>
    <m/>
    <m/>
    <m/>
    <m/>
    <m/>
    <m/>
    <m/>
    <m/>
    <m/>
    <m/>
    <m/>
    <m/>
    <m/>
    <m/>
    <s v="#_x000a_ More Details About the Lead"/>
    <m/>
    <m/>
    <m/>
    <m/>
    <m/>
    <m/>
    <m/>
    <m/>
    <m/>
    <m/>
    <m/>
    <m/>
    <m/>
    <m/>
    <s v="[Top](https://podio.com/realtysimplifiedllccom/operations-reivolution-bv501h/apps/seller-leads/items/11839#seller) | [Follow-up](https://podio.com/realtysimplifiedllccom/operations-reivolution-bv501h/apps/seller-leads/items/11839#field-9) | [Communication Logs](https://podio.com/realtysimplifiedllccom/operations-reivolution-bv501h/apps/seller-leads/items/11839#field) | [Questionnaire](https://podio.com/realtysimplifiedllccom/operations-reivolution-bv501h/apps/seller-leads/items/11839#field-3) | [Drip Campaign](https://podio.com/realtysimplifiedllccom/operations-reivolution-bv501h/apps/seller-leads/items/11839#field-2) | [Appointments](https://podio.com/realtysimplifiedllccom/operations-reivolution-bv501h/apps/seller-leads/items/11839#field-5) | [Offer](https://podio.com/realtysimplifiedllccom/operations-reivolution-bv501h/apps/seller-leads/items/11839#field-4 ) | [Contract](https://podio.com/realtysimplifiedllccom/operations-reivolution-bv501h/apps/seller-leads/items/11839#field-8 ) |_x000a_[Bottom](https://podio.com/realtysimplifiedllccom/operations-reivolution-bv501h/apps/seller-leads/items/11839#nav-end ) | [Send Email](http://www.swiftpod.io/realpod/sendEmailFromLead_reivLight/2170520957?itemType=Contacts)"/>
    <s v="[Send Email](http://www.swiftpod.io/realpod/sendEmailFromLead_reivLight/2170520957?itemType=Contacts)"/>
    <s v="https://podio.com/realtysimplifiedllccom/operations-reivolution-bv501h/apps/seller-leads/items/11839"/>
    <s v="SMS Marketing"/>
    <m/>
    <s v="![No Image](https://maps.googleapis.com/maps/api/streetview?size=640x300&amp;callback=initMap&amp;key=AIzaSyC85SAVf1d0NNqM0h2qJ968eoFA5jyoWZg&amp;fov=50&amp;location=2929%20Buffalo%20Speedway%20%23%20A1804%2C%20Houston%2C%20Tx%2C%2077098)"/>
    <m/>
    <m/>
    <m/>
    <m/>
    <s v="+17138241702"/>
    <m/>
    <m/>
    <m/>
    <m/>
    <m/>
    <m/>
    <s v="yes"/>
    <n v="1"/>
    <n v="1"/>
    <m/>
    <m/>
  </r>
  <r>
    <s v="11838"/>
    <d v="2022-07-22T13:16:47"/>
    <s v="Seller Leads"/>
    <s v="Marcelino Alvarez (Spanish Speaker)"/>
    <s v="2313 Chamberlain St, Houston, TX 77093"/>
    <s v="77093"/>
    <s v=" Houston"/>
    <s v="Texas"/>
    <s v="United States"/>
    <s v="**[ GOOGLE MAPS ](https://www.google.com/maps/place/+2313%20Chamberlain%20St%2C%20Houston%2C%20TX%2077093%2C%2077093%20Houston%2C%20TX%2C%20US)&amp;emsp;&amp;emsp;[ZILLOW PROPERTY DETAILS](http://www.zillow.com/homes/recently_sold/2313-Chamberlain-St,-Houston,-TX-77093,-77093-Houston,-TX,-US_rb)**"/>
    <n v="3"/>
    <n v="2"/>
    <s v="Yes"/>
    <x v="0"/>
    <n v="1"/>
    <x v="1"/>
    <n v="2"/>
    <d v="2022-07-22T13:16:47"/>
    <s v="Yader Palacios"/>
    <s v="andrew ryan nunez"/>
    <s v="ryan.realtysimplifiedllc@gmail.com"/>
    <s v="andrew ryan nunez"/>
    <m/>
    <s v="ryan.realtysimplifiedllc@gmail.com"/>
    <d v="2022-07-22T00:00:00"/>
    <d v="2022-10-13T00:00:00"/>
    <s v="Call Center"/>
    <s v="Tax Delinquent"/>
    <n v="2"/>
    <s v="Follow up with the new Seller Lead!;_x000a_Follow up with Marcelino Alvarez (Spanish Speaker)"/>
    <s v="Yes"/>
    <s v="Name of Legal Homeowner: Marcelino Alvarez (Spanish Speaker)  _x000a_Who did you speak with legal Owner  _x000a_Relation to Property: Legal Owner  _x000a_Address: 2313 Chamberlain St, Houston, TX 77093  _x000a_Type of Property: Vacant Lot  _x000a_When do they want to sell (Timeline): 1 month  _x000a_Asking Price: N/A  _x000a_Owner-occupied/vacant: Vacant Land---Size: 60 by 135 ft  _x000a_Motivation: if he sells, he will invest in other properties  _x000a_Zestimate: N/A  _x000a_Good call back number:281 509 5627  _x000a_Good time to call back: anytime after 3 pm--Email: [alvarezmarcelino556@gmail.com](mailto:alvarezmarcelino556@gmail.com)  _x000a_Mood of the call: willing to talk  _x000a_List Source: Tax Delinquent  _x000a_Notes: I spoke to the owner, he has some other properties but may be curious about how much we can offer him for the Lot and if the price makes sense, he will probably sell, no agent involved, Paid off."/>
    <s v="RN 7/28_x000a__x000a_Marcelino - mentioned to me that the propert is vacant and he does not have any intention of selling at the moment. He does not have an asking price but he did mention further down the road  a friend of his sold 2/4 lots for 75k each . He will reach out to me in the future if he decides he wants to sell ."/>
    <m/>
    <m/>
    <m/>
    <m/>
    <s v="# Communication Logs _x000a_ ---"/>
    <s v="[Top](https://podio.com/realtysimplifiedllccom/operations-reivolution-bv501h/apps/seller-leads/items/11838#seller) | [Follow-up](https://podio.com/realtysimplifiedllccom/operations-reivolution-bv501h/apps/seller-leads/items/11838#field-9) | [Communication Logs](https://podio.com/realtysimplifiedllccom/operations-reivolution-bv501h/apps/seller-leads/items/11838#field) | [Questionnaire](https://podio.com/realtysimplifiedllccom/operations-reivolution-bv501h/apps/seller-leads/items/11838#field-3) | [Drip Campaign](https://podio.com/realtysimplifiedllccom/operations-reivolution-bv501h/apps/seller-leads/items/11838#field-2) | [Appointments](https://podio.com/realtysimplifiedllccom/operations-reivolution-bv501h/apps/seller-leads/items/11838#field-5) | [Offer](https://podio.com/realtysimplifiedllccom/operations-reivolution-bv501h/apps/seller-leads/items/11838#field-4 ) | [Contract](https://podio.com/realtysimplifiedllccom/operations-reivolution-bv501h/apps/seller-leads/items/11838#field-8 ) |_x000a_[Bottom](https://podio.com/realtysimplifiedllccom/operations-reivolution-bv501h/apps/seller-leads/items/11838#nav-end ) | [Send Email](http://www.swiftpod.io/realpod/sendEmailFromLead_reivLight/2170264729?itemType=Contacts)"/>
    <s v="Type |  Date  | Recording _x000a_:---: | :---: | :---: _x000a_[Incoming Call](https://podio.com/realtysimplifiedllccom/back-office-reivolution-8ke5s5/apps/communications/items/29517) | 28 Jul 2022, 2:11pm | [Listen](http://rec.phone.smrt.studio/2010-04-01/Accounts/AC628c46aab1f10744e6b2714cffe352cd/Recordings/RE0d1ad186c294361e624f1f6f362efea4)_x000a_[Outgoing Call](https://podio.com/realtysimplifiedllccom/back-office-reivolution-8ke5s5/apps/communications/items/29512) | 28 Jul 2022, 1:52pm | —_x000a_[Outgoing Call](https://podio.com/realtysimplifiedllccom/back-office-reivolution-8ke5s5/apps/communications/items/29511) | 28 Jul 2022, 1:51pm | —"/>
    <s v="No email communication yet"/>
    <m/>
    <s v="_x000a__x000a__x000a__x000a_![](http://www.podioapilabs.swiftflows.com/images/outgoing_small.png)** 28 Jul 2022, 1:55pm**_x000a_Buenas Maricelino ! uno de mis socios hablo contigo Roy de su lote. Dijo que nunca le diste un precio de venta. ¿Estás buscando vender?_x000a__x000a_![](http://www.podioapilabs.swiftflows.com/images/outgoing_small.png)** 28 Jul 2022, 1:55pm**_x000a_Buenas Maricelino ! uno de mis socios hablo contigo Roy de su lote. Dijo que nunca le diste un precio de venta. ¿Estás buscando vender?"/>
    <s v="# Questionnaire _x000a_ ---"/>
    <s v="[Top](https://podio.com/realtysimplifiedllccom/operations-reivolution-bv501h/apps/seller-leads/items/11838#seller) | [Follow-up](https://podio.com/realtysimplifiedllccom/operations-reivolution-bv501h/apps/seller-leads/items/11838#field-9) | [Communication Logs](https://podio.com/realtysimplifiedllccom/operations-reivolution-bv501h/apps/seller-leads/items/11838#field) | [Questionnaire](https://podio.com/realtysimplifiedllccom/operations-reivolution-bv501h/apps/seller-leads/items/11838#field-3) | [Drip Campaign](https://podio.com/realtysimplifiedllccom/operations-reivolution-bv501h/apps/seller-leads/items/11838#field-2) | [Appointments](https://podio.com/realtysimplifiedllccom/operations-reivolution-bv501h/apps/seller-leads/items/11838#field-5) | [Offer](https://podio.com/realtysimplifiedllccom/operations-reivolution-bv501h/apps/seller-leads/items/11838#field-4 ) | [Contract](https://podio.com/realtysimplifiedllccom/operations-reivolution-bv501h/apps/seller-leads/items/11838#field-8 ) |_x000a_[Bottom](https://podio.com/realtysimplifiedllccom/operations-reivolution-bv501h/apps/seller-leads/items/11838#nav-end ) | [Send Email](http://www.swiftpod.io/realpod/sendEmailFromLead_reivLight/2170264729?itemType=Contacts)"/>
    <s v="Vacant Land"/>
    <m/>
    <m/>
    <m/>
    <m/>
    <m/>
    <m/>
    <m/>
    <m/>
    <m/>
    <m/>
    <m/>
    <m/>
    <m/>
    <m/>
    <m/>
    <m/>
    <m/>
    <m/>
    <m/>
    <m/>
    <m/>
    <m/>
    <m/>
    <s v="# After Call Works _x000a_ ---"/>
    <m/>
    <m/>
    <m/>
    <m/>
    <m/>
    <m/>
    <m/>
    <m/>
    <m/>
    <m/>
    <m/>
    <m/>
    <m/>
    <m/>
    <m/>
    <m/>
    <m/>
    <m/>
    <m/>
    <n v="1"/>
    <s v="  _x000a_**From:** New Property **To:** Discovery **Date:** 2022-07-22 **By:** andrew ryan nunez **Count:** 1  _x000a_ **From:** Discovery **To:** Follow-up **Date:** 2022-07-28 **By:** andrew ryan nunez **Count:** 2"/>
    <n v="2"/>
    <m/>
    <m/>
    <m/>
    <s v="# Drip Campaign _x000a_ ---"/>
    <s v="[Top](https://podio.com/realtysimplifiedllccom/operations-reivolution-bv501h/apps/seller-leads/items/11838#seller) | [Follow-up](https://podio.com/realtysimplifiedllccom/operations-reivolution-bv501h/apps/seller-leads/items/11838#field-9) | [Communication Logs](https://podio.com/realtysimplifiedllccom/operations-reivolution-bv501h/apps/seller-leads/items/11838#field) | [Questionnaire](https://podio.com/realtysimplifiedllccom/operations-reivolution-bv501h/apps/seller-leads/items/11838#field-3) | [Drip Campaign](https://podio.com/realtysimplifiedllccom/operations-reivolution-bv501h/apps/seller-leads/items/11838#field-2) | [Appointments](https://podio.com/realtysimplifiedllccom/operations-reivolution-bv501h/apps/seller-leads/items/11838#field-5) | [Offer](https://podio.com/realtysimplifiedllccom/operations-reivolution-bv501h/apps/seller-leads/items/11838#field-4 ) | [Contract](https://podio.com/realtysimplifiedllccom/operations-reivolution-bv501h/apps/seller-leads/items/11838#field-8 ) |_x000a_[Bottom](https://podio.com/realtysimplifiedllccom/operations-reivolution-bv501h/apps/seller-leads/items/11838#nav-end ) | [Send Email](http://www.swiftpod.io/realpod/sendEmailFromLead_reivLight/2170264729?itemType=Contacts)"/>
    <s v="None"/>
    <m/>
    <m/>
    <m/>
    <s v="# Appointments _x000a_ ---"/>
    <s v="[Top](https://podio.com/realtysimplifiedllccom/operations-reivolution-bv501h/apps/seller-leads/items/11838#seller) | [Follow-up](https://podio.com/realtysimplifiedllccom/operations-reivolution-bv501h/apps/seller-leads/items/11838#field-9) | [Communication Logs](https://podio.com/realtysimplifiedllccom/operations-reivolution-bv501h/apps/seller-leads/items/11838#field) | [Questionnaire](https://podio.com/realtysimplifiedllccom/operations-reivolution-bv501h/apps/seller-leads/items/11838#field-3) | [Drip Campaign](https://podio.com/realtysimplifiedllccom/operations-reivolution-bv501h/apps/seller-leads/items/11838#field-2) | [Appointments](https://podio.com/realtysimplifiedllccom/operations-reivolution-bv501h/apps/seller-leads/items/11838#field-5) | [Offer](https://podio.com/realtysimplifiedllccom/operations-reivolution-bv501h/apps/seller-leads/items/11838#field-4 ) | [Contract](https://podio.com/realtysimplifiedllccom/operations-reivolution-bv501h/apps/seller-leads/items/11838#field-8 ) |_x000a_[Bottom](https://podio.com/realtysimplifiedllccom/operations-reivolution-bv501h/apps/seller-leads/items/11838#nav-end ) | [Send Email](http://www.swiftpod.io/realpod/sendEmailFromLead_reivLight/2170264729?itemType=Contacts)"/>
    <s v="—"/>
    <m/>
    <m/>
    <m/>
    <s v="# Offer _x000a_ ---"/>
    <s v="[Top](https://podio.com/realtysimplifiedllccom/operations-reivolution-bv501h/apps/seller-leads/items/11838#seller) | [Follow-up](https://podio.com/realtysimplifiedllccom/operations-reivolution-bv501h/apps/seller-leads/items/11838#field-9) | [Communication Logs](https://podio.com/realtysimplifiedllccom/operations-reivolution-bv501h/apps/seller-leads/items/11838#field) | [Questionnaire](https://podio.com/realtysimplifiedllccom/operations-reivolution-bv501h/apps/seller-leads/items/11838#field-3) | [Drip Campaign](https://podio.com/realtysimplifiedllccom/operations-reivolution-bv501h/apps/seller-leads/items/11838#field-2) | [Appointments](https://podio.com/realtysimplifiedllccom/operations-reivolution-bv501h/apps/seller-leads/items/11838#field-5) | [Offer](https://podio.com/realtysimplifiedllccom/operations-reivolution-bv501h/apps/seller-leads/items/11838#field-4 ) | [Contract](https://podio.com/realtysimplifiedllccom/operations-reivolution-bv501h/apps/seller-leads/items/11838#field-8 ) |_x000a_[Bottom](https://podio.com/realtysimplifiedllccom/operations-reivolution-bv501h/apps/seller-leads/items/11838#nav-end ) | [Send Email](http://www.swiftpod.io/realpod/sendEmailFromLead_reivLight/2170264729?itemType=Contacts)"/>
    <m/>
    <m/>
    <m/>
    <m/>
    <m/>
    <m/>
    <n v="0"/>
    <m/>
    <n v="0"/>
    <m/>
    <m/>
    <m/>
    <m/>
    <m/>
    <m/>
    <m/>
    <m/>
    <m/>
    <m/>
    <m/>
    <s v="# Contracts _x000a_ ---"/>
    <s v="[Top](https://podio.com/realtysimplifiedllccom/operations-reivolution-bv501h/apps/seller-leads/items/11838#seller) | [Follow-up](https://podio.com/realtysimplifiedllccom/operations-reivolution-bv501h/apps/seller-leads/items/11838#field-9) | [Communication Logs](https://podio.com/realtysimplifiedllccom/operations-reivolution-bv501h/apps/seller-leads/items/11838#field) | [Questionnaire](https://podio.com/realtysimplifiedllccom/operations-reivolution-bv501h/apps/seller-leads/items/11838#field-3) | [Drip Campaign](https://podio.com/realtysimplifiedllccom/operations-reivolution-bv501h/apps/seller-leads/items/11838#field-2) | [Appointments](https://podio.com/realtysimplifiedllccom/operations-reivolution-bv501h/apps/seller-leads/items/11838#field-5) | [Offer](https://podio.com/realtysimplifiedllccom/operations-reivolution-bv501h/apps/seller-leads/items/11838#field-4 ) | [Contract](https://podio.com/realtysimplifiedllccom/operations-reivolution-bv501h/apps/seller-leads/items/11838#field-8 ) |_x000a_[Bottom](https://podio.com/realtysimplifiedllccom/operations-reivolution-bv501h/apps/seller-leads/items/11838#nav-end ) | [Send Email](http://www.swiftpod.io/realpod/sendEmailFromLead_reivLight/2170264729?itemType=Contacts)"/>
    <m/>
    <m/>
    <m/>
    <m/>
    <m/>
    <m/>
    <m/>
    <m/>
    <m/>
    <m/>
    <m/>
    <m/>
    <m/>
    <m/>
    <m/>
    <m/>
    <m/>
    <m/>
    <m/>
    <m/>
    <m/>
    <m/>
    <m/>
    <m/>
    <m/>
    <m/>
    <m/>
    <m/>
    <m/>
    <m/>
    <m/>
    <m/>
    <m/>
    <m/>
    <m/>
    <m/>
    <m/>
    <m/>
    <m/>
    <m/>
    <m/>
    <m/>
    <m/>
    <m/>
    <m/>
    <m/>
    <m/>
    <s v="#_x000a_ More Details About the Lead"/>
    <m/>
    <m/>
    <m/>
    <m/>
    <m/>
    <m/>
    <m/>
    <m/>
    <m/>
    <m/>
    <m/>
    <m/>
    <m/>
    <m/>
    <s v="[Top](https://podio.com/realtysimplifiedllccom/operations-reivolution-bv501h/apps/seller-leads/items/11838#seller) | [Follow-up](https://podio.com/realtysimplifiedllccom/operations-reivolution-bv501h/apps/seller-leads/items/11838#field-9) | [Communication Logs](https://podio.com/realtysimplifiedllccom/operations-reivolution-bv501h/apps/seller-leads/items/11838#field) | [Questionnaire](https://podio.com/realtysimplifiedllccom/operations-reivolution-bv501h/apps/seller-leads/items/11838#field-3) | [Drip Campaign](https://podio.com/realtysimplifiedllccom/operations-reivolution-bv501h/apps/seller-leads/items/11838#field-2) | [Appointments](https://podio.com/realtysimplifiedllccom/operations-reivolution-bv501h/apps/seller-leads/items/11838#field-5) | [Offer](https://podio.com/realtysimplifiedllccom/operations-reivolution-bv501h/apps/seller-leads/items/11838#field-4 ) | [Contract](https://podio.com/realtysimplifiedllccom/operations-reivolution-bv501h/apps/seller-leads/items/11838#field-8 ) |_x000a_[Bottom](https://podio.com/realtysimplifiedllccom/operations-reivolution-bv501h/apps/seller-leads/items/11838#nav-end ) | [Send Email](http://www.swiftpod.io/realpod/sendEmailFromLead_reivLight/2170264729?itemType=Contacts)"/>
    <s v="[Send Email](http://www.swiftpod.io/realpod/sendEmailFromLead_reivLight/2170264729?itemType=Contacts)"/>
    <s v="https://podio.com/realtysimplifiedllccom/operations-reivolution-bv501h/apps/seller-leads/items/11838"/>
    <s v="Call Center"/>
    <m/>
    <s v="![No Image](https://maps.googleapis.com/maps/api/streetview?size=640x300&amp;callback=initMap&amp;key=AIzaSyC85SAVf1d0NNqM0h2qJ968eoFA5jyoWZg&amp;fov=50&amp;location=2313%20Chamberlain%20St%2C%20Houston%2C%20TX%2077093%2C%2077093%20Houston%2C%20TX%2C%20US)"/>
    <m/>
    <m/>
    <m/>
    <m/>
    <m/>
    <m/>
    <m/>
    <m/>
    <s v="281 509 5627"/>
    <m/>
    <s v="alvarezmarcelino556@gmail.com"/>
    <s v="yes"/>
    <n v="1"/>
    <n v="1"/>
    <m/>
    <m/>
  </r>
  <r>
    <s v="11830"/>
    <d v="2022-07-21T16:21:26"/>
    <s v="Seller Leads"/>
    <s v="John Sharpe"/>
    <s v="7507 Pine Green Ln, Humble, TX 77346"/>
    <s v="77346"/>
    <s v="Humble"/>
    <s v="Texas "/>
    <s v="United States"/>
    <s v="**[ GOOGLE MAPS ](https://www.google.com/maps/place/+7507%20Pine%20Green%20Ln%2C%20Humble%2C%20TX%2077346%2C%2077346%20Humble%2C%20TX%2C%20USA)&amp;emsp;&amp;emsp;[ZILLOW PROPERTY DETAILS](http://www.zillow.com/homes/recently_sold/7507-Pine-Green-Ln,-Humble,-TX-77346,-77346-Humble,-TX,-USA_rb)**"/>
    <n v="2"/>
    <n v="1"/>
    <m/>
    <x v="1"/>
    <n v="2"/>
    <x v="1"/>
    <n v="2"/>
    <d v="2022-07-21T16:21:26"/>
    <s v="Mustafa Elriash"/>
    <s v="andrew ryan nunez"/>
    <s v="ryan.realtysimplifiedllc@gmail.com"/>
    <m/>
    <m/>
    <m/>
    <d v="2022-07-22T00:00:00"/>
    <d v="2022-08-04T00:00:00"/>
    <s v="Call Center"/>
    <s v="Probate / Inherited"/>
    <n v="1"/>
    <s v="Follow up with the new Seller Lead!"/>
    <m/>
    <s v="Name of Legal Homeowner: John Sharpe  _x000a_Who did you speak with? the owner but he has half of it and his mother in law owned the other half and now she passed away  _x000a_Address: 7507 Pine Green Ln, Humble, TX 77346_x000a__x000a_Type of property? single family house  _x000a_Timeline? NA  _x000a_Asking price? $400,000  _x000a_Owner-occupied/vacant: owner occ  _x000a_Mortgage: no mortgage  _x000a_Motivation: wants to sell but the problem is that he only owns the half  _x000a_Zestimate: $335,200  _x000a_Good call back number &amp; time: 713 449 8982  _x000a_Mood of the call: good  _x000a_ListSource(s): Probate / Inherited  _x000a_Notes:"/>
    <s v="RN 7/27_x000a__x000a_John stated the property on 7507 Pine Green Ln, Humble, TX 77346 is in limbo , he has sold several properties. He said the property is his personal residence but he is looking to possible make it a rental.  The call was short due to John having a conversation with another person in the room . I will follow up again ."/>
    <m/>
    <m/>
    <m/>
    <m/>
    <s v="# Communication Logs _x000a_ ---"/>
    <s v="[Top](https://podio.com/realtysimplifiedllccom/operations-reivolution-bv501h/apps/seller-leads/items/11830#seller) | [Follow-up](https://podio.com/realtysimplifiedllccom/operations-reivolution-bv501h/apps/seller-leads/items/11830#field-9) | [Communication Logs](https://podio.com/realtysimplifiedllccom/operations-reivolution-bv501h/apps/seller-leads/items/11830#field) | [Questionnaire](https://podio.com/realtysimplifiedllccom/operations-reivolution-bv501h/apps/seller-leads/items/11830#field-3) | [Drip Campaign](https://podio.com/realtysimplifiedllccom/operations-reivolution-bv501h/apps/seller-leads/items/11830#field-2) | [Appointments](https://podio.com/realtysimplifiedllccom/operations-reivolution-bv501h/apps/seller-leads/items/11830#field-5) | [Offer](https://podio.com/realtysimplifiedllccom/operations-reivolution-bv501h/apps/seller-leads/items/11830#field-4 ) | [Contract](https://podio.com/realtysimplifiedllccom/operations-reivolution-bv501h/apps/seller-leads/items/11830#field-8 ) |_x000a_[Bottom](https://podio.com/realtysimplifiedllccom/operations-reivolution-bv501h/apps/seller-leads/items/11830#nav-end ) | [Send Email](http://www.swiftpod.io/realpod/sendEmailFromLead_reivLight/2169428747?itemType=Contacts)"/>
    <s v="Type |  Date  | Recording _x000a_:---: | :---: | :---: _x000a_[Outgoing Call](https://podio.com/realtysimplifiedllccom/back-office-reivolution-8ke5s5/apps/communications/items/29427) | 27 Jul 2022, 11:47am | [Listen](http://rec.phone.smrt.studio/2010-04-01/Accounts/AC628c46aab1f10744e6b2714cffe352cd/Recordings/RE6c8268db215ccc1bc059828e36eff6d3)"/>
    <s v="No email communication yet"/>
    <m/>
    <m/>
    <s v="# Questionnaire _x000a_ ---"/>
    <s v="[Top](https://podio.com/realtysimplifiedllccom/operations-reivolution-bv501h/apps/seller-leads/items/11830#seller) | [Follow-up](https://podio.com/realtysimplifiedllccom/operations-reivolution-bv501h/apps/seller-leads/items/11830#field-9) | [Communication Logs](https://podio.com/realtysimplifiedllccom/operations-reivolution-bv501h/apps/seller-leads/items/11830#field) | [Questionnaire](https://podio.com/realtysimplifiedllccom/operations-reivolution-bv501h/apps/seller-leads/items/11830#field-3) | [Drip Campaign](https://podio.com/realtysimplifiedllccom/operations-reivolution-bv501h/apps/seller-leads/items/11830#field-2) | [Appointments](https://podio.com/realtysimplifiedllccom/operations-reivolution-bv501h/apps/seller-leads/items/11830#field-5) | [Offer](https://podio.com/realtysimplifiedllccom/operations-reivolution-bv501h/apps/seller-leads/items/11830#field-4 ) | [Contract](https://podio.com/realtysimplifiedllccom/operations-reivolution-bv501h/apps/seller-leads/items/11830#field-8 ) |_x000a_[Bottom](https://podio.com/realtysimplifiedllccom/operations-reivolution-bv501h/apps/seller-leads/items/11830#nav-end ) | [Send Email](http://www.swiftpod.io/realpod/sendEmailFromLead_reivLight/2169428747?itemType=Contacts)"/>
    <s v="Single Family Home"/>
    <m/>
    <m/>
    <m/>
    <m/>
    <m/>
    <m/>
    <m/>
    <m/>
    <m/>
    <m/>
    <m/>
    <m/>
    <m/>
    <m/>
    <m/>
    <m/>
    <m/>
    <m/>
    <m/>
    <m/>
    <m/>
    <m/>
    <m/>
    <s v="# After Call Works _x000a_ ---"/>
    <m/>
    <m/>
    <m/>
    <m/>
    <m/>
    <m/>
    <m/>
    <m/>
    <m/>
    <m/>
    <m/>
    <m/>
    <m/>
    <m/>
    <m/>
    <m/>
    <m/>
    <m/>
    <m/>
    <n v="1"/>
    <s v="  _x000a_**From:** New Property **To:** Discovery **Date:** 2022-07-22 **By:** andrew ryan nunez **Count:** 1  _x000a_ **From:** Discovery **To:** Follow-up **Date:** 2022-07-27 **By:** andrew ryan nunez **Count:** 2"/>
    <n v="2"/>
    <m/>
    <m/>
    <m/>
    <s v="# Drip Campaign _x000a_ ---"/>
    <s v="[Top](https://podio.com/realtysimplifiedllccom/operations-reivolution-bv501h/apps/seller-leads/items/11830#seller) | [Follow-up](https://podio.com/realtysimplifiedllccom/operations-reivolution-bv501h/apps/seller-leads/items/11830#field-9) | [Communication Logs](https://podio.com/realtysimplifiedllccom/operations-reivolution-bv501h/apps/seller-leads/items/11830#field) | [Questionnaire](https://podio.com/realtysimplifiedllccom/operations-reivolution-bv501h/apps/seller-leads/items/11830#field-3) | [Drip Campaign](https://podio.com/realtysimplifiedllccom/operations-reivolution-bv501h/apps/seller-leads/items/11830#field-2) | [Appointments](https://podio.com/realtysimplifiedllccom/operations-reivolution-bv501h/apps/seller-leads/items/11830#field-5) | [Offer](https://podio.com/realtysimplifiedllccom/operations-reivolution-bv501h/apps/seller-leads/items/11830#field-4 ) | [Contract](https://podio.com/realtysimplifiedllccom/operations-reivolution-bv501h/apps/seller-leads/items/11830#field-8 ) |_x000a_[Bottom](https://podio.com/realtysimplifiedllccom/operations-reivolution-bv501h/apps/seller-leads/items/11830#nav-end ) | [Send Email](http://www.swiftpod.io/realpod/sendEmailFromLead_reivLight/2169428747?itemType=Contacts)"/>
    <s v="None"/>
    <m/>
    <m/>
    <m/>
    <s v="# Appointments _x000a_ ---"/>
    <s v="[Top](https://podio.com/realtysimplifiedllccom/operations-reivolution-bv501h/apps/seller-leads/items/11830#seller) | [Follow-up](https://podio.com/realtysimplifiedllccom/operations-reivolution-bv501h/apps/seller-leads/items/11830#field-9) | [Communication Logs](https://podio.com/realtysimplifiedllccom/operations-reivolution-bv501h/apps/seller-leads/items/11830#field) | [Questionnaire](https://podio.com/realtysimplifiedllccom/operations-reivolution-bv501h/apps/seller-leads/items/11830#field-3) | [Drip Campaign](https://podio.com/realtysimplifiedllccom/operations-reivolution-bv501h/apps/seller-leads/items/11830#field-2) | [Appointments](https://podio.com/realtysimplifiedllccom/operations-reivolution-bv501h/apps/seller-leads/items/11830#field-5) | [Offer](https://podio.com/realtysimplifiedllccom/operations-reivolution-bv501h/apps/seller-leads/items/11830#field-4 ) | [Contract](https://podio.com/realtysimplifiedllccom/operations-reivolution-bv501h/apps/seller-leads/items/11830#field-8 ) |_x000a_[Bottom](https://podio.com/realtysimplifiedllccom/operations-reivolution-bv501h/apps/seller-leads/items/11830#nav-end ) | [Send Email](http://www.swiftpod.io/realpod/sendEmailFromLead_reivLight/2169428747?itemType=Contacts)"/>
    <s v="—"/>
    <m/>
    <m/>
    <m/>
    <s v="# Offer _x000a_ ---"/>
    <s v="[Top](https://podio.com/realtysimplifiedllccom/operations-reivolution-bv501h/apps/seller-leads/items/11830#seller) | [Follow-up](https://podio.com/realtysimplifiedllccom/operations-reivolution-bv501h/apps/seller-leads/items/11830#field-9) | [Communication Logs](https://podio.com/realtysimplifiedllccom/operations-reivolution-bv501h/apps/seller-leads/items/11830#field) | [Questionnaire](https://podio.com/realtysimplifiedllccom/operations-reivolution-bv501h/apps/seller-leads/items/11830#field-3) | [Drip Campaign](https://podio.com/realtysimplifiedllccom/operations-reivolution-bv501h/apps/seller-leads/items/11830#field-2) | [Appointments](https://podio.com/realtysimplifiedllccom/operations-reivolution-bv501h/apps/seller-leads/items/11830#field-5) | [Offer](https://podio.com/realtysimplifiedllccom/operations-reivolution-bv501h/apps/seller-leads/items/11830#field-4 ) | [Contract](https://podio.com/realtysimplifiedllccom/operations-reivolution-bv501h/apps/seller-leads/items/11830#field-8 ) |_x000a_[Bottom](https://podio.com/realtysimplifiedllccom/operations-reivolution-bv501h/apps/seller-leads/items/11830#nav-end ) | [Send Email](http://www.swiftpod.io/realpod/sendEmailFromLead_reivLight/2169428747?itemType=Contacts)"/>
    <m/>
    <m/>
    <m/>
    <m/>
    <m/>
    <m/>
    <n v="0"/>
    <m/>
    <n v="0"/>
    <m/>
    <m/>
    <m/>
    <m/>
    <m/>
    <m/>
    <m/>
    <m/>
    <m/>
    <m/>
    <m/>
    <s v="# Contracts _x000a_ ---"/>
    <s v="[Top](https://podio.com/realtysimplifiedllccom/operations-reivolution-bv501h/apps/seller-leads/items/11830#seller) | [Follow-up](https://podio.com/realtysimplifiedllccom/operations-reivolution-bv501h/apps/seller-leads/items/11830#field-9) | [Communication Logs](https://podio.com/realtysimplifiedllccom/operations-reivolution-bv501h/apps/seller-leads/items/11830#field) | [Questionnaire](https://podio.com/realtysimplifiedllccom/operations-reivolution-bv501h/apps/seller-leads/items/11830#field-3) | [Drip Campaign](https://podio.com/realtysimplifiedllccom/operations-reivolution-bv501h/apps/seller-leads/items/11830#field-2) | [Appointments](https://podio.com/realtysimplifiedllccom/operations-reivolution-bv501h/apps/seller-leads/items/11830#field-5) | [Offer](https://podio.com/realtysimplifiedllccom/operations-reivolution-bv501h/apps/seller-leads/items/11830#field-4 ) | [Contract](https://podio.com/realtysimplifiedllccom/operations-reivolution-bv501h/apps/seller-leads/items/11830#field-8 ) |_x000a_[Bottom](https://podio.com/realtysimplifiedllccom/operations-reivolution-bv501h/apps/seller-leads/items/11830#nav-end ) | [Send Email](http://www.swiftpod.io/realpod/sendEmailFromLead_reivLight/2169428747?itemType=Contacts)"/>
    <m/>
    <m/>
    <m/>
    <m/>
    <m/>
    <m/>
    <m/>
    <m/>
    <m/>
    <m/>
    <m/>
    <m/>
    <m/>
    <m/>
    <m/>
    <m/>
    <m/>
    <m/>
    <m/>
    <m/>
    <m/>
    <m/>
    <m/>
    <m/>
    <m/>
    <m/>
    <m/>
    <m/>
    <m/>
    <m/>
    <m/>
    <m/>
    <m/>
    <m/>
    <m/>
    <m/>
    <m/>
    <m/>
    <m/>
    <m/>
    <m/>
    <m/>
    <m/>
    <m/>
    <m/>
    <m/>
    <m/>
    <s v="#_x000a_ More Details About the Lead"/>
    <m/>
    <m/>
    <m/>
    <m/>
    <m/>
    <m/>
    <m/>
    <m/>
    <m/>
    <m/>
    <m/>
    <m/>
    <m/>
    <m/>
    <s v="[Top](https://podio.com/realtysimplifiedllccom/operations-reivolution-bv501h/apps/seller-leads/items/11830#seller) | [Follow-up](https://podio.com/realtysimplifiedllccom/operations-reivolution-bv501h/apps/seller-leads/items/11830#field-9) | [Communication Logs](https://podio.com/realtysimplifiedllccom/operations-reivolution-bv501h/apps/seller-leads/items/11830#field) | [Questionnaire](https://podio.com/realtysimplifiedllccom/operations-reivolution-bv501h/apps/seller-leads/items/11830#field-3) | [Drip Campaign](https://podio.com/realtysimplifiedllccom/operations-reivolution-bv501h/apps/seller-leads/items/11830#field-2) | [Appointments](https://podio.com/realtysimplifiedllccom/operations-reivolution-bv501h/apps/seller-leads/items/11830#field-5) | [Offer](https://podio.com/realtysimplifiedllccom/operations-reivolution-bv501h/apps/seller-leads/items/11830#field-4 ) | [Contract](https://podio.com/realtysimplifiedllccom/operations-reivolution-bv501h/apps/seller-leads/items/11830#field-8 ) |_x000a_[Bottom](https://podio.com/realtysimplifiedllccom/operations-reivolution-bv501h/apps/seller-leads/items/11830#nav-end ) | [Send Email](http://www.swiftpod.io/realpod/sendEmailFromLead_reivLight/2169428747?itemType=Contacts)"/>
    <s v="[Send Email](http://www.swiftpod.io/realpod/sendEmailFromLead_reivLight/2169428747?itemType=Contacts)"/>
    <s v="https://podio.com/realtysimplifiedllccom/operations-reivolution-bv501h/apps/seller-leads/items/11830"/>
    <s v="Call Center"/>
    <m/>
    <s v="![No Image](https://maps.googleapis.com/maps/api/streetview?size=640x300&amp;callback=initMap&amp;key=AIzaSyC85SAVf1d0NNqM0h2qJ968eoFA5jyoWZg&amp;fov=50&amp;location=7507%20Pine%20Green%20Ln%2C%20Humble%2C%20TX%2077346%2C%2077346%20Humble%2C%20TX%2C%20USA)"/>
    <m/>
    <m/>
    <m/>
    <m/>
    <m/>
    <m/>
    <m/>
    <m/>
    <s v="(281) 852-8387"/>
    <m/>
    <s v="agent1@gmail.com"/>
    <s v="yes"/>
    <n v="1"/>
    <n v="1"/>
    <m/>
    <m/>
  </r>
  <r>
    <s v="11825"/>
    <d v="2022-07-21T12:45:41"/>
    <s v="Seller Leads"/>
    <s v="Alejandra Diaz (Spanish Speaker)"/>
    <s v="610 E Rittenhouse St, Houston, TX 77076"/>
    <s v="77076"/>
    <s v="Houston"/>
    <s v="Texas"/>
    <s v="United States"/>
    <s v="**[ GOOGLE MAPS ](https://www.google.com/maps/place/+610%20E%20Rittenhouse%20St%2C%20Houston%2C%20TX%2077076%2C%2077076%20Houston%2C%2C%20TX%2C%20US)&amp;emsp;&amp;emsp;[ZILLOW PROPERTY DETAILS](http://www.zillow.com/homes/recently_sold/610-E-Rittenhouse-St,-Houston,-TX-77076,-77076-Houston,,-TX,-US_rb)**"/>
    <n v="0"/>
    <n v="1"/>
    <s v="Yes"/>
    <x v="1"/>
    <n v="2"/>
    <x v="1"/>
    <n v="2"/>
    <d v="2022-07-21T12:45:42"/>
    <s v="Yader Palacios"/>
    <m/>
    <m/>
    <s v="andrew ryan nunez"/>
    <m/>
    <s v="ryan.realtysimplifiedllc@gmail.com"/>
    <d v="2022-08-08T00:00:00"/>
    <d v="2022-08-04T00:00:00"/>
    <s v="Call Center"/>
    <s v="Tax Delinquent"/>
    <n v="1"/>
    <s v="Follow up with the new Seller Lead!"/>
    <m/>
    <s v="Name of Legal Homeowner: Alejandra Diaz (Spanish Speaker)  _x000a_Who did you speak with legal Owner  _x000a_Relation to Property: Legal Owner  _x000a_Address: 610 E Rittenhouse St, Houston, TX 77076  _x000a_Type of property: Single-family home  _x000a_When do they want to sell (Timeline): N/A  _x000a_Asking Price: N/A  _x000a_Owner-occupied/vacant: Owner occupied  _x000a_Motivation: get rid of the mortgage and get away with some cash//move out to another area  _x000a_Zestimate:$158,600  _x000a_Good call back number: 8327827757  _x000a_Good time to call back: next week--next Thursday after 5 pm  _x000a_Mood of the call: very, very talkative  _x000a_List Source: Tax Delinquent  _x000a_Notes: I spoke to the owner, she used to live in Galveston before-she still owes money to an investor who sold the property to her 6 years ago, she gave a down payment of 15K, and the balance owed is between 105K-110K with 9% APR plus a monthly payment of 816USD, she´s aware that it may go up because of the APR, she´s lived in Houston for 30 years, she´s from Mexico, she cleans houses for a living, she´s always busy, I caught her in a good time, a 2 bds, 1 bath home, it needs a lot of work with the plumbing, she rated it as 4-5 out of 10, no agent involved."/>
    <m/>
    <m/>
    <m/>
    <m/>
    <m/>
    <s v="# Communication Logs _x000a_ ---"/>
    <s v="[Top](https://podio.com/realtysimplifiedllccom/operations-reivolution-bv501h/apps/seller-leads/items/11825#seller) | [Follow-up](https://podio.com/realtysimplifiedllccom/operations-reivolution-bv501h/apps/seller-leads/items/11825#field-9) | [Communication Logs](https://podio.com/realtysimplifiedllccom/operations-reivolution-bv501h/apps/seller-leads/items/11825#field) | [Questionnaire](https://podio.com/realtysimplifiedllccom/operations-reivolution-bv501h/apps/seller-leads/items/11825#field-3) | [Drip Campaign](https://podio.com/realtysimplifiedllccom/operations-reivolution-bv501h/apps/seller-leads/items/11825#field-2) | [Appointments](https://podio.com/realtysimplifiedllccom/operations-reivolution-bv501h/apps/seller-leads/items/11825#field-5) | [Offer](https://podio.com/realtysimplifiedllccom/operations-reivolution-bv501h/apps/seller-leads/items/11825#field-4 ) | [Contract](https://podio.com/realtysimplifiedllccom/operations-reivolution-bv501h/apps/seller-leads/items/11825#field-8 ) |_x000a_[Bottom](https://podio.com/realtysimplifiedllccom/operations-reivolution-bv501h/apps/seller-leads/items/11825#nav-end ) | [Send Email](http://www.swiftpod.io/realpod/sendEmailFromLead_reivLight/2169114525?itemType=Contacts)"/>
    <s v="Type |  Date  | Recording _x000a_:---: | :---: | :---: _x000a_[Outgoing Call](https://podio.com/realtysimplifiedllccom/back-office-reivolution-8ke5s5/apps/communications/items/30238) | 08 Aug 2022, 4:04pm | —_x000a_[Outgoing Call](https://podio.com/realtysimplifiedllccom/back-office-reivolution-8ke5s5/apps/communications/items/30237) | 08 Aug 2022, 4:04pm | —_x000a_[Outgoing Call](https://podio.com/realtysimplifiedllccom/back-office-reivolution-8ke5s5/apps/communications/items/30157) | 05 Aug 2022, 2:50pm | —_x000a_[Outgoing Call](https://podio.com/realtysimplifiedllccom/back-office-reivolution-8ke5s5/apps/communications/items/30156) | 05 Aug 2022, 2:50pm | —_x000a_[Outgoing Call](https://podio.com/realtysimplifiedllccom/back-office-reivolution-8ke5s5/apps/communications/items/29555) | 28 Jul 2022, 6:19pm | [Listen](http://rec.phone.smrt.studio/2010-04-01/Accounts/AC628c46aab1f10744e6b2714cffe352cd/Recordings/RE2b32f434a323cc60db6bdb86acaf2f7b)_x000a_[Outgoing Call](https://podio.com/realtysimplifiedllccom/back-office-reivolution-8ke5s5/apps/communications/items/29554) | 28 Jul 2022, 6:18pm | [Listen](http://rec.phone.smrt.studio/2010-04-01/Accounts/AC628c46aab1f10744e6b2714cffe352cd/Recordings/REc200f47d98a34e4dcd24df6437b7c9ef)"/>
    <s v="No email communication yet"/>
    <m/>
    <s v="_x000a__x000a__x000a__x000a__x000a_"/>
    <s v="# Questionnaire _x000a_ ---"/>
    <s v="[Top](https://podio.com/realtysimplifiedllccom/operations-reivolution-bv501h/apps/seller-leads/items/11825#seller) | [Follow-up](https://podio.com/realtysimplifiedllccom/operations-reivolution-bv501h/apps/seller-leads/items/11825#field-9) | [Communication Logs](https://podio.com/realtysimplifiedllccom/operations-reivolution-bv501h/apps/seller-leads/items/11825#field) | [Questionnaire](https://podio.com/realtysimplifiedllccom/operations-reivolution-bv501h/apps/seller-leads/items/11825#field-3) | [Drip Campaign](https://podio.com/realtysimplifiedllccom/operations-reivolution-bv501h/apps/seller-leads/items/11825#field-2) | [Appointments](https://podio.com/realtysimplifiedllccom/operations-reivolution-bv501h/apps/seller-leads/items/11825#field-5) | [Offer](https://podio.com/realtysimplifiedllccom/operations-reivolution-bv501h/apps/seller-leads/items/11825#field-4 ) | [Contract](https://podio.com/realtysimplifiedllccom/operations-reivolution-bv501h/apps/seller-leads/items/11825#field-8 ) |_x000a_[Bottom](https://podio.com/realtysimplifiedllccom/operations-reivolution-bv501h/apps/seller-leads/items/11825#nav-end ) | [Send Email](http://www.swiftpod.io/realpod/sendEmailFromLead_reivLight/2169114525?itemType=Contacts)"/>
    <s v="Single Family Home"/>
    <m/>
    <m/>
    <m/>
    <m/>
    <m/>
    <m/>
    <m/>
    <m/>
    <m/>
    <m/>
    <m/>
    <m/>
    <m/>
    <m/>
    <m/>
    <m/>
    <m/>
    <m/>
    <m/>
    <m/>
    <m/>
    <m/>
    <m/>
    <s v="# After Call Works _x000a_ ---"/>
    <m/>
    <m/>
    <m/>
    <m/>
    <m/>
    <m/>
    <m/>
    <m/>
    <m/>
    <m/>
    <m/>
    <m/>
    <m/>
    <m/>
    <m/>
    <m/>
    <m/>
    <m/>
    <m/>
    <n v="1"/>
    <s v="  _x000a_**From:** New Property **To:** Discovery **Date:** 2022-07-22 **By:** andrew ryan nunez **Count:** 1  _x000a_ **From:** Discovery **To:** Follow-up **Date:** 2022-07-28 **By:** andrew ryan nunez **Count:** 2"/>
    <n v="2"/>
    <m/>
    <m/>
    <m/>
    <s v="# Drip Campaign _x000a_ ---"/>
    <s v="[Top](https://podio.com/realtysimplifiedllccom/operations-reivolution-bv501h/apps/seller-leads/items/11825#seller) | [Follow-up](https://podio.com/realtysimplifiedllccom/operations-reivolution-bv501h/apps/seller-leads/items/11825#field-9) | [Communication Logs](https://podio.com/realtysimplifiedllccom/operations-reivolution-bv501h/apps/seller-leads/items/11825#field) | [Questionnaire](https://podio.com/realtysimplifiedllccom/operations-reivolution-bv501h/apps/seller-leads/items/11825#field-3) | [Drip Campaign](https://podio.com/realtysimplifiedllccom/operations-reivolution-bv501h/apps/seller-leads/items/11825#field-2) | [Appointments](https://podio.com/realtysimplifiedllccom/operations-reivolution-bv501h/apps/seller-leads/items/11825#field-5) | [Offer](https://podio.com/realtysimplifiedllccom/operations-reivolution-bv501h/apps/seller-leads/items/11825#field-4 ) | [Contract](https://podio.com/realtysimplifiedllccom/operations-reivolution-bv501h/apps/seller-leads/items/11825#field-8 ) |_x000a_[Bottom](https://podio.com/realtysimplifiedllccom/operations-reivolution-bv501h/apps/seller-leads/items/11825#nav-end ) | [Send Email](http://www.swiftpod.io/realpod/sendEmailFromLead_reivLight/2169114525?itemType=Contacts)"/>
    <s v="None"/>
    <m/>
    <m/>
    <m/>
    <s v="# Appointments _x000a_ ---"/>
    <s v="[Top](https://podio.com/realtysimplifiedllccom/operations-reivolution-bv501h/apps/seller-leads/items/11825#seller) | [Follow-up](https://podio.com/realtysimplifiedllccom/operations-reivolution-bv501h/apps/seller-leads/items/11825#field-9) | [Communication Logs](https://podio.com/realtysimplifiedllccom/operations-reivolution-bv501h/apps/seller-leads/items/11825#field) | [Questionnaire](https://podio.com/realtysimplifiedllccom/operations-reivolution-bv501h/apps/seller-leads/items/11825#field-3) | [Drip Campaign](https://podio.com/realtysimplifiedllccom/operations-reivolution-bv501h/apps/seller-leads/items/11825#field-2) | [Appointments](https://podio.com/realtysimplifiedllccom/operations-reivolution-bv501h/apps/seller-leads/items/11825#field-5) | [Offer](https://podio.com/realtysimplifiedllccom/operations-reivolution-bv501h/apps/seller-leads/items/11825#field-4 ) | [Contract](https://podio.com/realtysimplifiedllccom/operations-reivolution-bv501h/apps/seller-leads/items/11825#field-8 ) |_x000a_[Bottom](https://podio.com/realtysimplifiedllccom/operations-reivolution-bv501h/apps/seller-leads/items/11825#nav-end ) | [Send Email](http://www.swiftpod.io/realpod/sendEmailFromLead_reivLight/2169114525?itemType=Contacts)"/>
    <s v="—"/>
    <m/>
    <m/>
    <m/>
    <s v="# Offer _x000a_ ---"/>
    <s v="[Top](https://podio.com/realtysimplifiedllccom/operations-reivolution-bv501h/apps/seller-leads/items/11825#seller) | [Follow-up](https://podio.com/realtysimplifiedllccom/operations-reivolution-bv501h/apps/seller-leads/items/11825#field-9) | [Communication Logs](https://podio.com/realtysimplifiedllccom/operations-reivolution-bv501h/apps/seller-leads/items/11825#field) | [Questionnaire](https://podio.com/realtysimplifiedllccom/operations-reivolution-bv501h/apps/seller-leads/items/11825#field-3) | [Drip Campaign](https://podio.com/realtysimplifiedllccom/operations-reivolution-bv501h/apps/seller-leads/items/11825#field-2) | [Appointments](https://podio.com/realtysimplifiedllccom/operations-reivolution-bv501h/apps/seller-leads/items/11825#field-5) | [Offer](https://podio.com/realtysimplifiedllccom/operations-reivolution-bv501h/apps/seller-leads/items/11825#field-4 ) | [Contract](https://podio.com/realtysimplifiedllccom/operations-reivolution-bv501h/apps/seller-leads/items/11825#field-8 ) |_x000a_[Bottom](https://podio.com/realtysimplifiedllccom/operations-reivolution-bv501h/apps/seller-leads/items/11825#nav-end ) | [Send Email](http://www.swiftpod.io/realpod/sendEmailFromLead_reivLight/2169114525?itemType=Contacts)"/>
    <m/>
    <m/>
    <m/>
    <m/>
    <m/>
    <m/>
    <n v="0"/>
    <m/>
    <n v="0"/>
    <m/>
    <m/>
    <m/>
    <m/>
    <m/>
    <m/>
    <m/>
    <m/>
    <m/>
    <m/>
    <m/>
    <s v="# Contracts _x000a_ ---"/>
    <s v="[Top](https://podio.com/realtysimplifiedllccom/operations-reivolution-bv501h/apps/seller-leads/items/11825#seller) | [Follow-up](https://podio.com/realtysimplifiedllccom/operations-reivolution-bv501h/apps/seller-leads/items/11825#field-9) | [Communication Logs](https://podio.com/realtysimplifiedllccom/operations-reivolution-bv501h/apps/seller-leads/items/11825#field) | [Questionnaire](https://podio.com/realtysimplifiedllccom/operations-reivolution-bv501h/apps/seller-leads/items/11825#field-3) | [Drip Campaign](https://podio.com/realtysimplifiedllccom/operations-reivolution-bv501h/apps/seller-leads/items/11825#field-2) | [Appointments](https://podio.com/realtysimplifiedllccom/operations-reivolution-bv501h/apps/seller-leads/items/11825#field-5) | [Offer](https://podio.com/realtysimplifiedllccom/operations-reivolution-bv501h/apps/seller-leads/items/11825#field-4 ) | [Contract](https://podio.com/realtysimplifiedllccom/operations-reivolution-bv501h/apps/seller-leads/items/11825#field-8 ) |_x000a_[Bottom](https://podio.com/realtysimplifiedllccom/operations-reivolution-bv501h/apps/seller-leads/items/11825#nav-end ) | [Send Email](http://www.swiftpod.io/realpod/sendEmailFromLead_reivLight/2169114525?itemType=Contacts)"/>
    <m/>
    <m/>
    <m/>
    <m/>
    <m/>
    <m/>
    <m/>
    <m/>
    <m/>
    <m/>
    <m/>
    <m/>
    <m/>
    <m/>
    <m/>
    <m/>
    <m/>
    <m/>
    <m/>
    <m/>
    <m/>
    <m/>
    <m/>
    <m/>
    <m/>
    <m/>
    <m/>
    <m/>
    <m/>
    <m/>
    <m/>
    <m/>
    <m/>
    <m/>
    <m/>
    <m/>
    <m/>
    <m/>
    <m/>
    <m/>
    <m/>
    <m/>
    <m/>
    <m/>
    <m/>
    <m/>
    <m/>
    <s v="#_x000a_ More Details About the Lead"/>
    <m/>
    <m/>
    <m/>
    <m/>
    <m/>
    <m/>
    <m/>
    <m/>
    <m/>
    <m/>
    <m/>
    <m/>
    <m/>
    <m/>
    <s v="[Top](https://podio.com/realtysimplifiedllccom/operations-reivolution-bv501h/apps/seller-leads/items/11825#seller) | [Follow-up](https://podio.com/realtysimplifiedllccom/operations-reivolution-bv501h/apps/seller-leads/items/11825#field-9) | [Communication Logs](https://podio.com/realtysimplifiedllccom/operations-reivolution-bv501h/apps/seller-leads/items/11825#field) | [Questionnaire](https://podio.com/realtysimplifiedllccom/operations-reivolution-bv501h/apps/seller-leads/items/11825#field-3) | [Drip Campaign](https://podio.com/realtysimplifiedllccom/operations-reivolution-bv501h/apps/seller-leads/items/11825#field-2) | [Appointments](https://podio.com/realtysimplifiedllccom/operations-reivolution-bv501h/apps/seller-leads/items/11825#field-5) | [Offer](https://podio.com/realtysimplifiedllccom/operations-reivolution-bv501h/apps/seller-leads/items/11825#field-4 ) | [Contract](https://podio.com/realtysimplifiedllccom/operations-reivolution-bv501h/apps/seller-leads/items/11825#field-8 ) |_x000a_[Bottom](https://podio.com/realtysimplifiedllccom/operations-reivolution-bv501h/apps/seller-leads/items/11825#nav-end ) | [Send Email](http://www.swiftpod.io/realpod/sendEmailFromLead_reivLight/2169114525?itemType=Contacts)"/>
    <s v="[Send Email](http://www.swiftpod.io/realpod/sendEmailFromLead_reivLight/2169114525?itemType=Contacts)"/>
    <s v="https://podio.com/realtysimplifiedllccom/operations-reivolution-bv501h/apps/seller-leads/items/11825"/>
    <s v="Call Center"/>
    <m/>
    <s v="![No Image](https://maps.googleapis.com/maps/api/streetview?size=640x300&amp;callback=initMap&amp;key=AIzaSyC85SAVf1d0NNqM0h2qJ968eoFA5jyoWZg&amp;fov=50&amp;location=610%20E%20Rittenhouse%20St%2C%20Houston%2C%20TX%2077076%2C%2077076%20Houston%2C%2C%20TX%2C%20US)"/>
    <m/>
    <m/>
    <m/>
    <m/>
    <m/>
    <m/>
    <m/>
    <m/>
    <s v="8327827757"/>
    <m/>
    <s v="none@gmail.com"/>
    <s v="yes"/>
    <n v="1"/>
    <n v="1"/>
    <m/>
    <m/>
  </r>
  <r>
    <s v="11822"/>
    <d v="2022-07-20T19:21:48"/>
    <s v="Subin Joshua Sunil"/>
    <s v="Christine Garcia"/>
    <s v="1435 East Crockett Street"/>
    <s v="78202"/>
    <s v="San Antonio"/>
    <s v="Texas"/>
    <s v="United States"/>
    <s v="**[ GOOGLE MAPS ](https://www.google.com/maps/place/+1435%20E%20Crockett%20St%2C%20San%20Antonio%2C%20Tx%2C%2078202)&amp;emsp;&amp;emsp;[ZILLOW PROPERTY DETAILS](http://www.zillow.com/homes/recently_sold/1435-E-Crockett-St,-San-Antonio,-Tx,-78202_rb)**"/>
    <n v="0"/>
    <n v="0"/>
    <m/>
    <x v="2"/>
    <n v="3"/>
    <x v="1"/>
    <n v="2"/>
    <d v="2022-07-20T19:21:49"/>
    <m/>
    <m/>
    <m/>
    <s v="Nakul Kongovi"/>
    <s v="+19492955308"/>
    <s v="nakul@realtysimplifiedllc.com"/>
    <m/>
    <m/>
    <s v="SMS"/>
    <s v="Camp9_SMSA02"/>
    <n v="1"/>
    <s v="Follow up with the new Seller Lead!"/>
    <m/>
    <s v="\--- Batchleads SMS ---"/>
    <m/>
    <m/>
    <m/>
    <s v="NK 7/20/2022"/>
    <m/>
    <s v="# Communication Logs _x000a_ ---"/>
    <s v="[Top](https://podio.com/realtysimplifiedllccom/operations-reivolution-bv501h/apps/seller-leads/items/11822#seller) | [Follow-up](https://podio.com/realtysimplifiedllccom/operations-reivolution-bv501h/apps/seller-leads/items/11822#field-9) | [Communication Logs](https://podio.com/realtysimplifiedllccom/operations-reivolution-bv501h/apps/seller-leads/items/11822#field) | [Questionnaire](https://podio.com/realtysimplifiedllccom/operations-reivolution-bv501h/apps/seller-leads/items/11822#field-3) | [Drip Campaign](https://podio.com/realtysimplifiedllccom/operations-reivolution-bv501h/apps/seller-leads/items/11822#field-2) | [Appointments](https://podio.com/realtysimplifiedllccom/operations-reivolution-bv501h/apps/seller-leads/items/11822#field-5) | [Offer](https://podio.com/realtysimplifiedllccom/operations-reivolution-bv501h/apps/seller-leads/items/11822#field-4 ) | [Contract](https://podio.com/realtysimplifiedllccom/operations-reivolution-bv501h/apps/seller-leads/items/11822#field-8 ) |_x000a_[Bottom](https://podio.com/realtysimplifiedllccom/operations-reivolution-bv501h/apps/seller-leads/items/11822#nav-end ) | [Send Email](http://www.swiftpod.io/realpod/sendEmailFromLead_reivLight/2168445509?itemType=Contacts)"/>
    <s v="No voice communication yet"/>
    <s v="No email communication yet"/>
    <s v="+13465700116 2022-06-23 10:42:41 AM CDT  _x000a_Hi, I hope I have the right # for Christine, who owns 1435 E Crockett St. Would you sell it for a good price? I'm Nick btw._x000a__x000a_    _x000a_    _x000a_            +12106185042 2022-06-23 10:50:22 AM CDT        We spoke Nick        +12106185042 2022-06-23 10:50:34 AM CDT        $375k and it's yours"/>
    <s v="No SMS communication yet"/>
    <s v="# Questionnaire _x000a_ ---"/>
    <s v="[Top](https://podio.com/realtysimplifiedllccom/operations-reivolution-bv501h/apps/seller-leads/items/11822#seller) | [Follow-up](https://podio.com/realtysimplifiedllccom/operations-reivolution-bv501h/apps/seller-leads/items/11822#field-9) | [Communication Logs](https://podio.com/realtysimplifiedllccom/operations-reivolution-bv501h/apps/seller-leads/items/11822#field) | [Questionnaire](https://podio.com/realtysimplifiedllccom/operations-reivolution-bv501h/apps/seller-leads/items/11822#field-3) | [Drip Campaign](https://podio.com/realtysimplifiedllccom/operations-reivolution-bv501h/apps/seller-leads/items/11822#field-2) | [Appointments](https://podio.com/realtysimplifiedllccom/operations-reivolution-bv501h/apps/seller-leads/items/11822#field-5) | [Offer](https://podio.com/realtysimplifiedllccom/operations-reivolution-bv501h/apps/seller-leads/items/11822#field-4 ) | [Contract](https://podio.com/realtysimplifiedllccom/operations-reivolution-bv501h/apps/seller-leads/items/11822#field-8 ) |_x000a_[Bottom](https://podio.com/realtysimplifiedllccom/operations-reivolution-bv501h/apps/seller-leads/items/11822#nav-end ) | [Send Email](http://www.swiftpod.io/realpod/sendEmailFromLead_reivLight/2168445509?itemType=Contacts)"/>
    <m/>
    <m/>
    <m/>
    <m/>
    <m/>
    <m/>
    <m/>
    <m/>
    <m/>
    <m/>
    <m/>
    <m/>
    <m/>
    <m/>
    <m/>
    <m/>
    <m/>
    <m/>
    <m/>
    <m/>
    <m/>
    <m/>
    <m/>
    <m/>
    <s v="# After Call Works _x000a_ ---"/>
    <m/>
    <m/>
    <m/>
    <m/>
    <m/>
    <m/>
    <m/>
    <m/>
    <m/>
    <m/>
    <m/>
    <m/>
    <m/>
    <m/>
    <m/>
    <m/>
    <m/>
    <m/>
    <m/>
    <m/>
    <s v="  _x000a_**From:** New Property **To:** Follow-up **Date:** 2022-07-20 **By:** Nakul Kongovi **Count:** 1"/>
    <n v="1"/>
    <m/>
    <m/>
    <m/>
    <s v="# Drip Campaign _x000a_ ---"/>
    <s v="[Top](https://podio.com/realtysimplifiedllccom/operations-reivolution-bv501h/apps/seller-leads/items/11822#seller) | [Follow-up](https://podio.com/realtysimplifiedllccom/operations-reivolution-bv501h/apps/seller-leads/items/11822#field-9) | [Communication Logs](https://podio.com/realtysimplifiedllccom/operations-reivolution-bv501h/apps/seller-leads/items/11822#field) | [Questionnaire](https://podio.com/realtysimplifiedllccom/operations-reivolution-bv501h/apps/seller-leads/items/11822#field-3) | [Drip Campaign](https://podio.com/realtysimplifiedllccom/operations-reivolution-bv501h/apps/seller-leads/items/11822#field-2) | [Appointments](https://podio.com/realtysimplifiedllccom/operations-reivolution-bv501h/apps/seller-leads/items/11822#field-5) | [Offer](https://podio.com/realtysimplifiedllccom/operations-reivolution-bv501h/apps/seller-leads/items/11822#field-4 ) | [Contract](https://podio.com/realtysimplifiedllccom/operations-reivolution-bv501h/apps/seller-leads/items/11822#field-8 ) |_x000a_[Bottom](https://podio.com/realtysimplifiedllccom/operations-reivolution-bv501h/apps/seller-leads/items/11822#nav-end ) | [Send Email](http://www.swiftpod.io/realpod/sendEmailFromLead_reivLight/2168445509?itemType=Contacts)"/>
    <s v="None"/>
    <m/>
    <m/>
    <m/>
    <s v="# Appointments _x000a_ ---"/>
    <s v="[Top](https://podio.com/realtysimplifiedllccom/operations-reivolution-bv501h/apps/seller-leads/items/11822#seller) | [Follow-up](https://podio.com/realtysimplifiedllccom/operations-reivolution-bv501h/apps/seller-leads/items/11822#field-9) | [Communication Logs](https://podio.com/realtysimplifiedllccom/operations-reivolution-bv501h/apps/seller-leads/items/11822#field) | [Questionnaire](https://podio.com/realtysimplifiedllccom/operations-reivolution-bv501h/apps/seller-leads/items/11822#field-3) | [Drip Campaign](https://podio.com/realtysimplifiedllccom/operations-reivolution-bv501h/apps/seller-leads/items/11822#field-2) | [Appointments](https://podio.com/realtysimplifiedllccom/operations-reivolution-bv501h/apps/seller-leads/items/11822#field-5) | [Offer](https://podio.com/realtysimplifiedllccom/operations-reivolution-bv501h/apps/seller-leads/items/11822#field-4 ) | [Contract](https://podio.com/realtysimplifiedllccom/operations-reivolution-bv501h/apps/seller-leads/items/11822#field-8 ) |_x000a_[Bottom](https://podio.com/realtysimplifiedllccom/operations-reivolution-bv501h/apps/seller-leads/items/11822#nav-end ) | [Send Email](http://www.swiftpod.io/realpod/sendEmailFromLead_reivLight/2168445509?itemType=Contacts)"/>
    <s v="—"/>
    <m/>
    <m/>
    <m/>
    <s v="# Offer _x000a_ ---"/>
    <s v="[Top](https://podio.com/realtysimplifiedllccom/operations-reivolution-bv501h/apps/seller-leads/items/11822#seller) | [Follow-up](https://podio.com/realtysimplifiedllccom/operations-reivolution-bv501h/apps/seller-leads/items/11822#field-9) | [Communication Logs](https://podio.com/realtysimplifiedllccom/operations-reivolution-bv501h/apps/seller-leads/items/11822#field) | [Questionnaire](https://podio.com/realtysimplifiedllccom/operations-reivolution-bv501h/apps/seller-leads/items/11822#field-3) | [Drip Campaign](https://podio.com/realtysimplifiedllccom/operations-reivolution-bv501h/apps/seller-leads/items/11822#field-2) | [Appointments](https://podio.com/realtysimplifiedllccom/operations-reivolution-bv501h/apps/seller-leads/items/11822#field-5) | [Offer](https://podio.com/realtysimplifiedllccom/operations-reivolution-bv501h/apps/seller-leads/items/11822#field-4 ) | [Contract](https://podio.com/realtysimplifiedllccom/operations-reivolution-bv501h/apps/seller-leads/items/11822#field-8 ) |_x000a_[Bottom](https://podio.com/realtysimplifiedllccom/operations-reivolution-bv501h/apps/seller-leads/items/11822#nav-end ) | [Send Email](http://www.swiftpod.io/realpod/sendEmailFromLead_reivLight/2168445509?itemType=Contacts)"/>
    <m/>
    <m/>
    <m/>
    <m/>
    <m/>
    <m/>
    <n v="0"/>
    <m/>
    <n v="0"/>
    <m/>
    <m/>
    <m/>
    <m/>
    <m/>
    <m/>
    <m/>
    <m/>
    <m/>
    <m/>
    <m/>
    <s v="# Contracts _x000a_ ---"/>
    <s v="[Top](https://podio.com/realtysimplifiedllccom/operations-reivolution-bv501h/apps/seller-leads/items/11822#seller) | [Follow-up](https://podio.com/realtysimplifiedllccom/operations-reivolution-bv501h/apps/seller-leads/items/11822#field-9) | [Communication Logs](https://podio.com/realtysimplifiedllccom/operations-reivolution-bv501h/apps/seller-leads/items/11822#field) | [Questionnaire](https://podio.com/realtysimplifiedllccom/operations-reivolution-bv501h/apps/seller-leads/items/11822#field-3) | [Drip Campaign](https://podio.com/realtysimplifiedllccom/operations-reivolution-bv501h/apps/seller-leads/items/11822#field-2) | [Appointments](https://podio.com/realtysimplifiedllccom/operations-reivolution-bv501h/apps/seller-leads/items/11822#field-5) | [Offer](https://podio.com/realtysimplifiedllccom/operations-reivolution-bv501h/apps/seller-leads/items/11822#field-4 ) | [Contract](https://podio.com/realtysimplifiedllccom/operations-reivolution-bv501h/apps/seller-leads/items/11822#field-8 ) |_x000a_[Bottom](https://podio.com/realtysimplifiedllccom/operations-reivolution-bv501h/apps/seller-leads/items/11822#nav-end ) | [Send Email](http://www.swiftpod.io/realpod/sendEmailFromLead_reivLight/2168445509?itemType=Contacts)"/>
    <m/>
    <m/>
    <m/>
    <m/>
    <m/>
    <m/>
    <m/>
    <m/>
    <m/>
    <m/>
    <m/>
    <m/>
    <m/>
    <m/>
    <m/>
    <m/>
    <m/>
    <m/>
    <m/>
    <m/>
    <m/>
    <m/>
    <m/>
    <m/>
    <m/>
    <m/>
    <m/>
    <m/>
    <m/>
    <m/>
    <m/>
    <m/>
    <m/>
    <m/>
    <m/>
    <m/>
    <m/>
    <m/>
    <m/>
    <m/>
    <m/>
    <m/>
    <m/>
    <m/>
    <m/>
    <m/>
    <m/>
    <s v="#_x000a_ More Details About the Lead"/>
    <m/>
    <m/>
    <m/>
    <m/>
    <m/>
    <m/>
    <m/>
    <m/>
    <m/>
    <m/>
    <m/>
    <m/>
    <m/>
    <m/>
    <s v="[Top](https://podio.com/realtysimplifiedllccom/operations-reivolution-bv501h/apps/seller-leads/items/11822#seller) | [Follow-up](https://podio.com/realtysimplifiedllccom/operations-reivolution-bv501h/apps/seller-leads/items/11822#field-9) | [Communication Logs](https://podio.com/realtysimplifiedllccom/operations-reivolution-bv501h/apps/seller-leads/items/11822#field) | [Questionnaire](https://podio.com/realtysimplifiedllccom/operations-reivolution-bv501h/apps/seller-leads/items/11822#field-3) | [Drip Campaign](https://podio.com/realtysimplifiedllccom/operations-reivolution-bv501h/apps/seller-leads/items/11822#field-2) | [Appointments](https://podio.com/realtysimplifiedllccom/operations-reivolution-bv501h/apps/seller-leads/items/11822#field-5) | [Offer](https://podio.com/realtysimplifiedllccom/operations-reivolution-bv501h/apps/seller-leads/items/11822#field-4 ) | [Contract](https://podio.com/realtysimplifiedllccom/operations-reivolution-bv501h/apps/seller-leads/items/11822#field-8 ) |_x000a_[Bottom](https://podio.com/realtysimplifiedllccom/operations-reivolution-bv501h/apps/seller-leads/items/11822#nav-end ) | [Send Email](http://www.swiftpod.io/realpod/sendEmailFromLead_reivLight/2168445509?itemType=Contacts)"/>
    <s v="[Send Email](http://www.swiftpod.io/realpod/sendEmailFromLead_reivLight/2168445509?itemType=Contacts)"/>
    <s v="https://podio.com/realtysimplifiedllccom/operations-reivolution-bv501h/apps/seller-leads/items/11822"/>
    <s v="SMS Marketing"/>
    <m/>
    <s v="![No Image](https://maps.googleapis.com/maps/api/streetview?size=640x300&amp;callback=initMap&amp;key=AIzaSyC85SAVf1d0NNqM0h2qJ968eoFA5jyoWZg&amp;fov=50&amp;location=1435%20E%20Crockett%20St%2C%20San%20Antonio%2C%20Tx%2C%2078202)"/>
    <m/>
    <m/>
    <m/>
    <m/>
    <s v="+12106185042"/>
    <m/>
    <m/>
    <m/>
    <m/>
    <m/>
    <m/>
    <s v="yes"/>
    <n v="0"/>
    <n v="0"/>
    <m/>
    <m/>
  </r>
  <r>
    <s v="11821"/>
    <d v="2022-07-20T17:40:44"/>
    <s v="Subin Joshua Sunil"/>
    <s v="Kelly Londa"/>
    <s v="603 South Main Street"/>
    <s v="77520"/>
    <s v="Baytown"/>
    <s v="Texas"/>
    <s v="United States"/>
    <s v="**[ GOOGLE MAPS ](https://www.google.com/maps/place/+603%20S%20Main%20St%2C%20Baytown%2C%20Tx%2C%2077520)&amp;emsp;&amp;emsp;[ZILLOW PROPERTY DETAILS](http://www.zillow.com/homes/recently_sold/603-S-Main-St,-Baytown,-Tx,-77520_rb)**"/>
    <n v="0"/>
    <n v="0"/>
    <m/>
    <x v="1"/>
    <n v="2"/>
    <x v="1"/>
    <n v="2"/>
    <d v="2022-07-20T17:40:45"/>
    <m/>
    <m/>
    <m/>
    <s v="Nakul Kongovi"/>
    <s v="+19492955308"/>
    <s v="nakul@realtysimplifiedllc.com"/>
    <m/>
    <m/>
    <s v="SMS"/>
    <s v="DP4_063022"/>
    <n v="1"/>
    <s v="Follow up with the new Seller Lead!"/>
    <m/>
    <s v="\--- Batchleads SMS ---"/>
    <m/>
    <m/>
    <m/>
    <s v="NK 7/20/2022_x000a__x000a_308 Park St Baytown  _x000a_Vacant - 6 months to 1 year  _x000a_Electric  _x000a_SQ - 1700 sq ft_x000a__x000a_  _x000a_1 big room  _x000a_1 bath room  _x000a_needs to get updated w rooms, bc rooms were converted_x000a__x000a_Rented $1200  _x000a_Offered $150K  _x000a_She said No to $150K_x000a__x000a_  _x000a__x000a_Investor bought the next door property - 3706 Roberts Blvd Baytown_x000a__x000a_Sold for a lot ;_x000a__x000a_  _x000a__x000a_Call back for offer"/>
    <m/>
    <s v="# Communication Logs _x000a_ ---"/>
    <s v="[Top](https://podio.com/realtysimplifiedllccom/operations-reivolution-bv501h/apps/seller-leads/items/11821#seller) | [Follow-up](https://podio.com/realtysimplifiedllccom/operations-reivolution-bv501h/apps/seller-leads/items/11821#field-9) | [Communication Logs](https://podio.com/realtysimplifiedllccom/operations-reivolution-bv501h/apps/seller-leads/items/11821#field) | [Questionnaire](https://podio.com/realtysimplifiedllccom/operations-reivolution-bv501h/apps/seller-leads/items/11821#field-3) | [Drip Campaign](https://podio.com/realtysimplifiedllccom/operations-reivolution-bv501h/apps/seller-leads/items/11821#field-2) | [Appointments](https://podio.com/realtysimplifiedllccom/operations-reivolution-bv501h/apps/seller-leads/items/11821#field-5) | [Offer](https://podio.com/realtysimplifiedllccom/operations-reivolution-bv501h/apps/seller-leads/items/11821#field-4 ) | [Contract](https://podio.com/realtysimplifiedllccom/operations-reivolution-bv501h/apps/seller-leads/items/11821#field-8 ) |_x000a_[Bottom](https://podio.com/realtysimplifiedllccom/operations-reivolution-bv501h/apps/seller-leads/items/11821#nav-end ) | [Send Email](http://www.swiftpod.io/realpod/sendEmailFromLead_reivLight/2168328820?itemType=Contacts)"/>
    <s v="No voice communication yet"/>
    <s v="No email communication yet"/>
    <s v="+13465701122 2022-07-01 10:32:44 AM CDT  _x000a_Good day, I have a check here with me, named after Kelly, I would like to confirm if I have reached the correct number._x000a__x000a_    _x000a_    _x000a_            +12816155823 2022-07-03 02:15:47 PM CDT        Yes        +12816155823 2022-07-03 02:16:02 PM CDT        Who is this        +12816155823 2022-07-04 01:36:56 PM CDT        This is Kelly.   Who is this        +13465701122 2022-07-06 03:15:43 PM CDT        Hi Kelly - I tried to call you. My name is Nick. I had a few numbers for you.        +13465701122 2022-07-06 03:16:49 PM CDT        I buy rent houses in baytown and wanted to circle up on a property you may own - my boss - had a check for you bc he was interested in that house.        +12816155823 2022-07-06 06:11:28 PM CDT        What house        +12816155823 2022-07-06 06:12:55 PM CDT        I will tell you straight out the property on 603 s main is not for sale.   However I am going to sell the property on 308 Park Street        +13465701122 2022-07-18 05:37:42 PM CDT        Got it; When are you looking to sell 308 Park?"/>
    <s v="No SMS communication yet"/>
    <s v="# Questionnaire _x000a_ ---"/>
    <s v="[Top](https://podio.com/realtysimplifiedllccom/operations-reivolution-bv501h/apps/seller-leads/items/11821#seller) | [Follow-up](https://podio.com/realtysimplifiedllccom/operations-reivolution-bv501h/apps/seller-leads/items/11821#field-9) | [Communication Logs](https://podio.com/realtysimplifiedllccom/operations-reivolution-bv501h/apps/seller-leads/items/11821#field) | [Questionnaire](https://podio.com/realtysimplifiedllccom/operations-reivolution-bv501h/apps/seller-leads/items/11821#field-3) | [Drip Campaign](https://podio.com/realtysimplifiedllccom/operations-reivolution-bv501h/apps/seller-leads/items/11821#field-2) | [Appointments](https://podio.com/realtysimplifiedllccom/operations-reivolution-bv501h/apps/seller-leads/items/11821#field-5) | [Offer](https://podio.com/realtysimplifiedllccom/operations-reivolution-bv501h/apps/seller-leads/items/11821#field-4 ) | [Contract](https://podio.com/realtysimplifiedllccom/operations-reivolution-bv501h/apps/seller-leads/items/11821#field-8 ) |_x000a_[Bottom](https://podio.com/realtysimplifiedllccom/operations-reivolution-bv501h/apps/seller-leads/items/11821#nav-end ) | [Send Email](http://www.swiftpod.io/realpod/sendEmailFromLead_reivLight/2168328820?itemType=Contacts)"/>
    <m/>
    <m/>
    <m/>
    <m/>
    <m/>
    <m/>
    <m/>
    <m/>
    <m/>
    <m/>
    <m/>
    <m/>
    <m/>
    <m/>
    <m/>
    <m/>
    <m/>
    <m/>
    <m/>
    <m/>
    <m/>
    <m/>
    <m/>
    <m/>
    <s v="# After Call Works _x000a_ ---"/>
    <m/>
    <m/>
    <m/>
    <m/>
    <m/>
    <m/>
    <m/>
    <m/>
    <m/>
    <m/>
    <m/>
    <m/>
    <m/>
    <m/>
    <m/>
    <m/>
    <m/>
    <m/>
    <m/>
    <n v="1"/>
    <s v="  _x000a_**From:** New Property **To:** Follow-up **Date:** 2022-07-20 **By:** Nakul Kongovi **Count:** 1"/>
    <n v="1"/>
    <m/>
    <m/>
    <m/>
    <s v="# Drip Campaign _x000a_ ---"/>
    <s v="[Top](https://podio.com/realtysimplifiedllccom/operations-reivolution-bv501h/apps/seller-leads/items/11821#seller) | [Follow-up](https://podio.com/realtysimplifiedllccom/operations-reivolution-bv501h/apps/seller-leads/items/11821#field-9) | [Communication Logs](https://podio.com/realtysimplifiedllccom/operations-reivolution-bv501h/apps/seller-leads/items/11821#field) | [Questionnaire](https://podio.com/realtysimplifiedllccom/operations-reivolution-bv501h/apps/seller-leads/items/11821#field-3) | [Drip Campaign](https://podio.com/realtysimplifiedllccom/operations-reivolution-bv501h/apps/seller-leads/items/11821#field-2) | [Appointments](https://podio.com/realtysimplifiedllccom/operations-reivolution-bv501h/apps/seller-leads/items/11821#field-5) | [Offer](https://podio.com/realtysimplifiedllccom/operations-reivolution-bv501h/apps/seller-leads/items/11821#field-4 ) | [Contract](https://podio.com/realtysimplifiedllccom/operations-reivolution-bv501h/apps/seller-leads/items/11821#field-8 ) |_x000a_[Bottom](https://podio.com/realtysimplifiedllccom/operations-reivolution-bv501h/apps/seller-leads/items/11821#nav-end ) | [Send Email](http://www.swiftpod.io/realpod/sendEmailFromLead_reivLight/2168328820?itemType=Contacts)"/>
    <s v="None"/>
    <m/>
    <m/>
    <m/>
    <s v="# Appointments _x000a_ ---"/>
    <s v="[Top](https://podio.com/realtysimplifiedllccom/operations-reivolution-bv501h/apps/seller-leads/items/11821#seller) | [Follow-up](https://podio.com/realtysimplifiedllccom/operations-reivolution-bv501h/apps/seller-leads/items/11821#field-9) | [Communication Logs](https://podio.com/realtysimplifiedllccom/operations-reivolution-bv501h/apps/seller-leads/items/11821#field) | [Questionnaire](https://podio.com/realtysimplifiedllccom/operations-reivolution-bv501h/apps/seller-leads/items/11821#field-3) | [Drip Campaign](https://podio.com/realtysimplifiedllccom/operations-reivolution-bv501h/apps/seller-leads/items/11821#field-2) | [Appointments](https://podio.com/realtysimplifiedllccom/operations-reivolution-bv501h/apps/seller-leads/items/11821#field-5) | [Offer](https://podio.com/realtysimplifiedllccom/operations-reivolution-bv501h/apps/seller-leads/items/11821#field-4 ) | [Contract](https://podio.com/realtysimplifiedllccom/operations-reivolution-bv501h/apps/seller-leads/items/11821#field-8 ) |_x000a_[Bottom](https://podio.com/realtysimplifiedllccom/operations-reivolution-bv501h/apps/seller-leads/items/11821#nav-end ) | [Send Email](http://www.swiftpod.io/realpod/sendEmailFromLead_reivLight/2168328820?itemType=Contacts)"/>
    <s v="—"/>
    <m/>
    <m/>
    <m/>
    <s v="# Offer _x000a_ ---"/>
    <s v="[Top](https://podio.com/realtysimplifiedllccom/operations-reivolution-bv501h/apps/seller-leads/items/11821#seller) | [Follow-up](https://podio.com/realtysimplifiedllccom/operations-reivolution-bv501h/apps/seller-leads/items/11821#field-9) | [Communication Logs](https://podio.com/realtysimplifiedllccom/operations-reivolution-bv501h/apps/seller-leads/items/11821#field) | [Questionnaire](https://podio.com/realtysimplifiedllccom/operations-reivolution-bv501h/apps/seller-leads/items/11821#field-3) | [Drip Campaign](https://podio.com/realtysimplifiedllccom/operations-reivolution-bv501h/apps/seller-leads/items/11821#field-2) | [Appointments](https://podio.com/realtysimplifiedllccom/operations-reivolution-bv501h/apps/seller-leads/items/11821#field-5) | [Offer](https://podio.com/realtysimplifiedllccom/operations-reivolution-bv501h/apps/seller-leads/items/11821#field-4 ) | [Contract](https://podio.com/realtysimplifiedllccom/operations-reivolution-bv501h/apps/seller-leads/items/11821#field-8 ) |_x000a_[Bottom](https://podio.com/realtysimplifiedllccom/operations-reivolution-bv501h/apps/seller-leads/items/11821#nav-end ) | [Send Email](http://www.swiftpod.io/realpod/sendEmailFromLead_reivLight/2168328820?itemType=Contacts)"/>
    <m/>
    <m/>
    <m/>
    <m/>
    <m/>
    <m/>
    <n v="0"/>
    <m/>
    <n v="0"/>
    <m/>
    <m/>
    <m/>
    <m/>
    <m/>
    <m/>
    <m/>
    <m/>
    <m/>
    <m/>
    <m/>
    <s v="# Contracts _x000a_ ---"/>
    <s v="[Top](https://podio.com/realtysimplifiedllccom/operations-reivolution-bv501h/apps/seller-leads/items/11821#seller) | [Follow-up](https://podio.com/realtysimplifiedllccom/operations-reivolution-bv501h/apps/seller-leads/items/11821#field-9) | [Communication Logs](https://podio.com/realtysimplifiedllccom/operations-reivolution-bv501h/apps/seller-leads/items/11821#field) | [Questionnaire](https://podio.com/realtysimplifiedllccom/operations-reivolution-bv501h/apps/seller-leads/items/11821#field-3) | [Drip Campaign](https://podio.com/realtysimplifiedllccom/operations-reivolution-bv501h/apps/seller-leads/items/11821#field-2) | [Appointments](https://podio.com/realtysimplifiedllccom/operations-reivolution-bv501h/apps/seller-leads/items/11821#field-5) | [Offer](https://podio.com/realtysimplifiedllccom/operations-reivolution-bv501h/apps/seller-leads/items/11821#field-4 ) | [Contract](https://podio.com/realtysimplifiedllccom/operations-reivolution-bv501h/apps/seller-leads/items/11821#field-8 ) |_x000a_[Bottom](https://podio.com/realtysimplifiedllccom/operations-reivolution-bv501h/apps/seller-leads/items/11821#nav-end ) | [Send Email](http://www.swiftpod.io/realpod/sendEmailFromLead_reivLight/2168328820?itemType=Contacts)"/>
    <m/>
    <m/>
    <m/>
    <m/>
    <m/>
    <m/>
    <m/>
    <m/>
    <m/>
    <m/>
    <m/>
    <m/>
    <m/>
    <m/>
    <m/>
    <m/>
    <m/>
    <m/>
    <m/>
    <m/>
    <m/>
    <m/>
    <m/>
    <m/>
    <m/>
    <m/>
    <m/>
    <m/>
    <m/>
    <m/>
    <m/>
    <m/>
    <m/>
    <m/>
    <m/>
    <m/>
    <m/>
    <m/>
    <m/>
    <m/>
    <m/>
    <m/>
    <m/>
    <m/>
    <m/>
    <m/>
    <m/>
    <s v="#_x000a_ More Details About the Lead"/>
    <m/>
    <m/>
    <m/>
    <m/>
    <m/>
    <m/>
    <m/>
    <m/>
    <m/>
    <m/>
    <m/>
    <m/>
    <m/>
    <m/>
    <s v="[Top](https://podio.com/realtysimplifiedllccom/operations-reivolution-bv501h/apps/seller-leads/items/11821#seller) | [Follow-up](https://podio.com/realtysimplifiedllccom/operations-reivolution-bv501h/apps/seller-leads/items/11821#field-9) | [Communication Logs](https://podio.com/realtysimplifiedllccom/operations-reivolution-bv501h/apps/seller-leads/items/11821#field) | [Questionnaire](https://podio.com/realtysimplifiedllccom/operations-reivolution-bv501h/apps/seller-leads/items/11821#field-3) | [Drip Campaign](https://podio.com/realtysimplifiedllccom/operations-reivolution-bv501h/apps/seller-leads/items/11821#field-2) | [Appointments](https://podio.com/realtysimplifiedllccom/operations-reivolution-bv501h/apps/seller-leads/items/11821#field-5) | [Offer](https://podio.com/realtysimplifiedllccom/operations-reivolution-bv501h/apps/seller-leads/items/11821#field-4 ) | [Contract](https://podio.com/realtysimplifiedllccom/operations-reivolution-bv501h/apps/seller-leads/items/11821#field-8 ) |_x000a_[Bottom](https://podio.com/realtysimplifiedllccom/operations-reivolution-bv501h/apps/seller-leads/items/11821#nav-end ) | [Send Email](http://www.swiftpod.io/realpod/sendEmailFromLead_reivLight/2168328820?itemType=Contacts)"/>
    <s v="[Send Email](http://www.swiftpod.io/realpod/sendEmailFromLead_reivLight/2168328820?itemType=Contacts)"/>
    <s v="https://podio.com/realtysimplifiedllccom/operations-reivolution-bv501h/apps/seller-leads/items/11821"/>
    <s v="SMS Marketing"/>
    <m/>
    <s v="![No Image](https://maps.googleapis.com/maps/api/streetview?size=640x300&amp;callback=initMap&amp;key=AIzaSyC85SAVf1d0NNqM0h2qJ968eoFA5jyoWZg&amp;fov=50&amp;location=603%20S%20Main%20St%2C%20Baytown%2C%20Tx%2C%2077520)"/>
    <m/>
    <m/>
    <m/>
    <m/>
    <s v="+12816155823"/>
    <m/>
    <m/>
    <m/>
    <m/>
    <m/>
    <m/>
    <s v="yes"/>
    <n v="0"/>
    <n v="0"/>
    <m/>
    <m/>
  </r>
  <r>
    <s v="11820"/>
    <d v="2022-07-20T17:10:53"/>
    <s v="Seller Leads"/>
    <s v="Saturnino Blas (Spanish Speaker)"/>
    <s v="13709 Darjean St, Houston, TX 77039"/>
    <s v="77039"/>
    <s v="Houston"/>
    <s v="Texas"/>
    <s v="United States"/>
    <s v="**[ GOOGLE MAPS ](https://www.google.com/maps/place/+13709%20Darjean%20St%2C%20Houston%2C%20TX%2077039%2C%2077039%20Houston%2C%20TX%2C%20US)&amp;emsp;&amp;emsp;[ZILLOW PROPERTY DETAILS](http://www.zillow.com/homes/recently_sold/13709-Darjean-St,-Houston,-TX-77039,-77039-Houston,-TX,-US_rb)**"/>
    <n v="7"/>
    <n v="1"/>
    <s v="Yes"/>
    <x v="1"/>
    <n v="2"/>
    <x v="2"/>
    <n v="3"/>
    <d v="2022-07-20T17:10:53"/>
    <s v="Yader Palacios"/>
    <s v="andrew ryan nunez"/>
    <s v="ryan.realtysimplifiedllc@gmail.com"/>
    <s v="Nakul Kongovi"/>
    <s v="+19492955308"/>
    <s v="nakul@realtysimplifiedllc.com"/>
    <d v="2022-08-01T00:00:00"/>
    <d v="2022-08-04T00:00:00"/>
    <s v="Call Center"/>
    <s v="Tax Delinquent"/>
    <n v="1"/>
    <s v="Follow up with the new Seller Lead!"/>
    <s v="Yes"/>
    <s v="Name of Legal Homeowner: Saturnino Blas (Spanish Speaker)  _x000a_Who did you speak with legal Owner  _x000a_Relation to Property: Legal Owner  _x000a_Address: :13709 darjean, Houston, TX 77039 (the city tore it down)  _x000a_13525 Darjean St, Houston, TX 77039 (rented out) tenant doesn´t pay anything  _x000a_Type of property: Empty Lot now///rented out property  _x000a_When do they want to sell (Timeline): N/A  _x000a_Asking Price: N/A  _x000a_Owner-occupied/vacant: Rented out--it gets flooded  _x000a_Motivation: bad tenant-- tenant does not pay any dime--good offer on both.  _x000a_Zestimate: 13709 Darjean St (N/A)- 13525 Darjean St ($144,100)  _x000a_Good call back number: 12815904583  _x000a_Good time to call back: anytime  _x000a_Mood of the call: talkative guy  _x000a_List Source: Tax Delinquent  _x000a_Notes: I spoke to the owner, and he said he has both deeds for the properties,  _x000a_he wants to get rid of the property that´s rented out (on 2 lots) because the tenant living in there  _x000a_hasn´t paid rent for a while and wants to take it away from him, the other property,  _x000a_there used to be a house but it was torn down by the city, with no agent involved."/>
    <s v="RN 7/20_x000a__x000a_I spoke to Blas and he mentioned the property that was torn down by the city  13709 Darjean St, Houston, TX 77039 - was torn down due to being a nuisance . Homeless /drugs etc. The city volunteered to knock it down . When it comes to 13525 Darjean St, Houston, TX 77039 - he said he bought the property with a woman and the lady has passed on . The last time he visited the property was over 10 years ago. He said to investigate what my best offer would be and to call him back with an offer .  Current tenant who lives in the property has not paid rent in over 10 years he said_x000a__x000a_  _x000a__x000a_Nakul meeting 2pm on Monday  7/25/2022  address 5538 Mary Francis Dr Houston , Texas 77039"/>
    <s v="5538 Mary Francis Dr, Houston, TX 77039, USA"/>
    <m/>
    <m/>
    <m/>
    <s v="# Communication Logs _x000a_ ---"/>
    <s v="[Top](https://podio.com/realtysimplifiedllccom/operations-reivolution-bv501h/apps/seller-leads/items/11820#seller) | [Follow-up](https://podio.com/realtysimplifiedllccom/operations-reivolution-bv501h/apps/seller-leads/items/11820#field-9) | [Communication Logs](https://podio.com/realtysimplifiedllccom/operations-reivolution-bv501h/apps/seller-leads/items/11820#field) | [Questionnaire](https://podio.com/realtysimplifiedllccom/operations-reivolution-bv501h/apps/seller-leads/items/11820#field-3) | [Drip Campaign](https://podio.com/realtysimplifiedllccom/operations-reivolution-bv501h/apps/seller-leads/items/11820#field-2) | [Appointments](https://podio.com/realtysimplifiedllccom/operations-reivolution-bv501h/apps/seller-leads/items/11820#field-5) | [Offer](https://podio.com/realtysimplifiedllccom/operations-reivolution-bv501h/apps/seller-leads/items/11820#field-4 ) | [Contract](https://podio.com/realtysimplifiedllccom/operations-reivolution-bv501h/apps/seller-leads/items/11820#field-8 ) |_x000a_[Bottom](https://podio.com/realtysimplifiedllccom/operations-reivolution-bv501h/apps/seller-leads/items/11820#nav-end ) | [Send Email](http://www.swiftpod.io/realpod/sendEmailFromLead_reivLight/2168278234?itemType=Contacts)"/>
    <s v="Type |  Date  | Recording _x000a_:---: | :---: | :---: _x000a_[Outgoing Call](https://podio.com/realtysimplifiedllccom/back-office-reivolution-8ke5s5/apps/communications/items/29652) | 01 Aug 2022, 11:29am | [Listen](http://rec.phone.smrt.studio/2010-04-01/Accounts/AC628c46aab1f10744e6b2714cffe352cd/Recordings/RE1e5e9654390997985d89a04444ae597d)_x000a_[Outgoing Call](https://podio.com/realtysimplifiedllccom/back-office-reivolution-8ke5s5/apps/communications/items/29412) | 26 Jul 2022, 6:04pm | [Listen](http://rec.phone.smrt.studio/2010-04-01/Accounts/AC628c46aab1f10744e6b2714cffe352cd/Recordings/RE0e669523ccd9b553d524ddf1a13bb9f7)_x000a_[Outgoing Call](https://podio.com/realtysimplifiedllccom/back-office-reivolution-8ke5s5/apps/communications/items/29405) | 26 Jul 2022, 5:25pm | [Listen](http://rec.phone.smrt.studio/2010-04-01/Accounts/AC628c46aab1f10744e6b2714cffe352cd/Recordings/REcb3427594efbf142484b1b51d5e1d465)_x000a_[Outgoing Call](https://podio.com/realtysimplifiedllccom/back-office-reivolution-8ke5s5/apps/communications/items/29399) | 26 Jul 2022, 4:43pm | [Listen](http://rec.phone.smrt.studio/2010-04-01/Accounts/AC628c46aab1f10744e6b2714cffe352cd/Recordings/REd2a0d4b526755d10fb602cf5dcb8a2df)_x000a_[Incoming Call](https://podio.com/realtysimplifiedllccom/back-office-reivolution-8ke5s5/apps/communications/items/29398) | 26 Jul 2022, 4:41pm | [Listen Voicemail](https://api.twilio.com/2010-04-01/Accounts/AC628c46aab1f10744e6b2714cffe352cd/Recordings/REa7b563d08a94c00e910595b30e7b1b9e)_x000a_[Outgoing Call](https://podio.com/realtysimplifiedllccom/back-office-reivolution-8ke5s5/apps/communications/items/29362) | 26 Jul 2022, 2:40pm | [Listen](http://rec.phone.smrt.studio/2010-04-01/Accounts/AC628c46aab1f10744e6b2714cffe352cd/Recordings/RE00b355f6bdaf28098366c5d9e069c015)_x000a_[Incoming Call](https://podio.com/realtysimplifiedllccom/back-office-reivolution-8ke5s5/apps/communications/items/29361) | 26 Jul 2022, 2:37pm | —_x000a_[Outgoing Call](https://podio.com/realtysimplifiedllccom/back-office-reivolution-8ke5s5/apps/communications/items/29322) | 25 Jul 2022, 5:57pm | [Listen](http://rec.phone.smrt.studio/2010-04-01/Accounts/AC628c46aab1f10744e6b2714cffe352cd/Recordings/REc453270a6ee62632fd3b3b019ddaaf1e)_x000a_[Outgoing Call](https://podio.com/realtysimplifiedllccom/back-office-reivolution-8ke5s5/apps/communications/items/29293) | 25 Jul 2022, 12:55pm | [Listen](http://rec.phone.smrt.studio/2010-04-01/Accounts/AC628c46aab1f10744e6b2714cffe352cd/Recordings/RE45bd49e6a871fc034c5d273a4d65aaf3)_x000a_[Outgoing Call](https://podio.com/realtysimplifiedllccom/back-office-reivolution-8ke5s5/apps/communications/items/29290) | 25 Jul 2022, 12:29pm | [Listen](http://rec.phone.smrt.studio/2010-04-01/Accounts/AC628c46aab1f10744e6b2714cffe352cd/Recordings/REb4fb10cb9cc021c5da03f3de674935e3)_x000a_[Outgoing Call](https://podio.com/realtysimplifiedllccom/back-office-reivolution-8ke5s5/apps/communications/items/29282) | 25 Jul 2022, 11:58am | —_x000a_[Outgoing Call](https://podio.com/realtysimplifiedllccom/back-office-reivolution-8ke5s5/apps/communications/items/29281) | 25 Jul 2022, 11:57am | —_x000a_[Outgoing Call](https://podio.com/realtysimplifiedllccom/back-office-reivolution-8ke5s5/apps/communications/items/29277) | 25 Jul 2022, 10:30am | —_x000a_[Outgoing Call](https://podio.com/realtysimplifiedllccom/back-office-reivolution-8ke5s5/apps/communications/items/29276) | 25 Jul 2022, 10:28am | —_x000a_[Outgoing Call](https://podio.com/realtysimplifiedllccom/back-office-reivolution-8ke5s5/apps/communications/items/29197) | 22 Jul 2022, 2:22pm | [Listen](http://rec.phone.smrt.studio/2010-04-01/Accounts/AC628c46aab1f10744e6b2714cffe352cd/Recordings/REf11694e98909b1656594105ca1006b09)_x000a_[Outgoing Call](https://podio.com/realtysimplifiedllccom/back-office-reivolution-8ke5s5/apps/communications/items/29195) | 22 Jul 2022, 1:52pm | [Listen](http://rec.phone.smrt.studio/2010-04-01/Accounts/AC628c46aab1f10744e6b2714cffe352cd/Recordings/RE8777f034de0ddf11842ceabfa4acdb1b)_x000a_[Outgoing Call](https://podio.com/realtysimplifiedllccom/back-office-reivolution-8ke5s5/apps/communications/items/29110) | 21 Jul 2022, 3:15pm | —_x000a_[Outgoing Call](https://podio.com/realtysimplifiedllccom/back-office-reivolution-8ke5s5/apps/communications/items/29108) | 21 Jul 2022, 3:14pm | —_x000a_[Outgoing Call](https://podio.com/realtysimplifiedllccom/back-office-reivolution-8ke5s5/apps/communications/items/29064) | 21 Jul 2022, 11:24am | —_x000a_[Outgoing Call](https://podio.com/realtysimplifiedllccom/back-office-reivolution-8ke5s5/apps/communications/items/29057) | 21 Jul 2022, 10:25am | [Listen](http://rec.phone.smrt.studio/2010-04-01/Accounts/AC628c46aab1f10744e6b2714cffe352cd/Recordings/RE467d0cf378ac5f8b441a035bf0f693c8)_x000a_[Outgoing Call](https://podio.com/realtysimplifiedllccom/back-office-reivolution-8ke5s5/apps/communications/items/29056) | 21 Jul 2022, 10:24am | —_x000a_[Outgoing Call](https://podio.com/realtysimplifiedllccom/back-office-reivolution-8ke5s5/apps/communications/items/29016) | 20 Jul 2022, 5:02pm | [Listen](http://rec.phone.smrt.studio/2010-04-01/Accounts/AC628c46aab1f10744e6b2714cffe352cd/Recordings/REb164ad12fa8ebf53f0f3c6caaaf14eaa)"/>
    <s v="No email communication yet"/>
    <m/>
    <s v="_x000a__x000a__x000a__x000a__x000a__x000a__x000a__x000a__x000a__x000a__x000a__x000a__x000a__x000a__x000a__x000a__x000a__x000a__x000a__x000a__x000a__x000a__x000a_![](http://www.podioapilabs.swiftflows.com/images/outgoing_small.png)** 25 Jul 2022, 11:58am**_x000a_dimelo Blas . tenemos cita hoy ?_x000a__x000a_![](http://www.podioapilabs.swiftflows.com/images/outgoing_small.png)** 21 Jul 2022, 3:15pm**_x000a_Dimelo Blas_x000a__x000a_![](http://www.podioapilabs.swiftflows.com/images/outgoing_small.png)** 20 Jul 2022, 4:11pm**_x000a_Good afternoon Mr. Blass. My name is Ryan and I wanted to follow up Roy's call with you earlier today. What time may I place a call to you tonight"/>
    <s v="# Questionnaire _x000a_ ---"/>
    <s v="[Top](https://podio.com/realtysimplifiedllccom/operations-reivolution-bv501h/apps/seller-leads/items/11820#seller) | [Follow-up](https://podio.com/realtysimplifiedllccom/operations-reivolution-bv501h/apps/seller-leads/items/11820#field-9) | [Communication Logs](https://podio.com/realtysimplifiedllccom/operations-reivolution-bv501h/apps/seller-leads/items/11820#field) | [Questionnaire](https://podio.com/realtysimplifiedllccom/operations-reivolution-bv501h/apps/seller-leads/items/11820#field-3) | [Drip Campaign](https://podio.com/realtysimplifiedllccom/operations-reivolution-bv501h/apps/seller-leads/items/11820#field-2) | [Appointments](https://podio.com/realtysimplifiedllccom/operations-reivolution-bv501h/apps/seller-leads/items/11820#field-5) | [Offer](https://podio.com/realtysimplifiedllccom/operations-reivolution-bv501h/apps/seller-leads/items/11820#field-4 ) | [Contract](https://podio.com/realtysimplifiedllccom/operations-reivolution-bv501h/apps/seller-leads/items/11820#field-8 ) |_x000a_[Bottom](https://podio.com/realtysimplifiedllccom/operations-reivolution-bv501h/apps/seller-leads/items/11820#nav-end ) | [Send Email](http://www.swiftpod.io/realpod/sendEmailFromLead_reivLight/2168278234?itemType=Contacts)"/>
    <s v="Single Family Home"/>
    <m/>
    <m/>
    <m/>
    <m/>
    <m/>
    <m/>
    <m/>
    <m/>
    <m/>
    <m/>
    <m/>
    <m/>
    <m/>
    <m/>
    <m/>
    <m/>
    <m/>
    <m/>
    <m/>
    <m/>
    <m/>
    <m/>
    <m/>
    <s v="# After Call Works _x000a_ ---"/>
    <m/>
    <m/>
    <m/>
    <m/>
    <m/>
    <m/>
    <m/>
    <m/>
    <m/>
    <m/>
    <m/>
    <m/>
    <m/>
    <m/>
    <m/>
    <m/>
    <m/>
    <m/>
    <m/>
    <n v="1"/>
    <s v="  _x000a_**From:** New Property **To:** Follow-up **Date:** 2022-07-20 **By:** andrew ryan nunez **Count:** 1  _x000a_ **From:** Follow-up **To:** Appointment Booked **Date:** 2022-07-22 **By:** Seller Leads **Count:** 2  _x000a_ **From:** Appointment Booked **To:** Discovery **Date:** 2022-07-26 **By:** andrew ryan nunez **Count:** 3  _x000a_ **From:** Discovery **To:** Contract Signed **Date:** 2022-07-27 **By:** Seller Leads **Count:** 4  _x000a_ **From:** Contract Signed **To:** Offer **Date:** 2022-07-27 **By:** Nakul Kongovi **Count:** 5  _x000a_ **From:** Offer **To:** Contract Signed **Date:** 2022-07-29 **By:** Nakul Kongovi **Count:** 6"/>
    <n v="6"/>
    <m/>
    <m/>
    <m/>
    <s v="# Drip Campaign _x000a_ ---"/>
    <s v="[Top](https://podio.com/realtysimplifiedllccom/operations-reivolution-bv501h/apps/seller-leads/items/11820#seller) | [Follow-up](https://podio.com/realtysimplifiedllccom/operations-reivolution-bv501h/apps/seller-leads/items/11820#field-9) | [Communication Logs](https://podio.com/realtysimplifiedllccom/operations-reivolution-bv501h/apps/seller-leads/items/11820#field) | [Questionnaire](https://podio.com/realtysimplifiedllccom/operations-reivolution-bv501h/apps/seller-leads/items/11820#field-3) | [Drip Campaign](https://podio.com/realtysimplifiedllccom/operations-reivolution-bv501h/apps/seller-leads/items/11820#field-2) | [Appointments](https://podio.com/realtysimplifiedllccom/operations-reivolution-bv501h/apps/seller-leads/items/11820#field-5) | [Offer](https://podio.com/realtysimplifiedllccom/operations-reivolution-bv501h/apps/seller-leads/items/11820#field-4 ) | [Contract](https://podio.com/realtysimplifiedllccom/operations-reivolution-bv501h/apps/seller-leads/items/11820#field-8 ) |_x000a_[Bottom](https://podio.com/realtysimplifiedllccom/operations-reivolution-bv501h/apps/seller-leads/items/11820#nav-end ) | [Send Email](http://www.swiftpod.io/realpod/sendEmailFromLead_reivLight/2168278234?itemType=Contacts)"/>
    <s v="None"/>
    <m/>
    <m/>
    <m/>
    <s v="# Appointments _x000a_ ---"/>
    <s v="[Top](https://podio.com/realtysimplifiedllccom/operations-reivolution-bv501h/apps/seller-leads/items/11820#seller) | [Follow-up](https://podio.com/realtysimplifiedllccom/operations-reivolution-bv501h/apps/seller-leads/items/11820#field-9) | [Communication Logs](https://podio.com/realtysimplifiedllccom/operations-reivolution-bv501h/apps/seller-leads/items/11820#field) | [Questionnaire](https://podio.com/realtysimplifiedllccom/operations-reivolution-bv501h/apps/seller-leads/items/11820#field-3) | [Drip Campaign](https://podio.com/realtysimplifiedllccom/operations-reivolution-bv501h/apps/seller-leads/items/11820#field-2) | [Appointments](https://podio.com/realtysimplifiedllccom/operations-reivolution-bv501h/apps/seller-leads/items/11820#field-5) | [Offer](https://podio.com/realtysimplifiedllccom/operations-reivolution-bv501h/apps/seller-leads/items/11820#field-4 ) | [Contract](https://podio.com/realtysimplifiedllccom/operations-reivolution-bv501h/apps/seller-leads/items/11820#field-8 ) |_x000a_[Bottom](https://podio.com/realtysimplifiedllccom/operations-reivolution-bv501h/apps/seller-leads/items/11820#nav-end ) | [Send Email](http://www.swiftpod.io/realpod/sendEmailFromLead_reivLight/2168278234?itemType=Contacts)"/>
    <s v="Date|  Who is going to appt | Status _x000a_:---: | :---: | :---: _x000a_[07/25/2022 2:00 PM](https://podio.com/realtysimplifiedllccom/operations-reivolution-bv501h/apps/appointments/items/35) | - | Completed  /  Converted"/>
    <m/>
    <m/>
    <m/>
    <s v="# Offer _x000a_ ---"/>
    <s v="[Top](https://podio.com/realtysimplifiedllccom/operations-reivolution-bv501h/apps/seller-leads/items/11820#seller) | [Follow-up](https://podio.com/realtysimplifiedllccom/operations-reivolution-bv501h/apps/seller-leads/items/11820#field-9) | [Communication Logs](https://podio.com/realtysimplifiedllccom/operations-reivolution-bv501h/apps/seller-leads/items/11820#field) | [Questionnaire](https://podio.com/realtysimplifiedllccom/operations-reivolution-bv501h/apps/seller-leads/items/11820#field-3) | [Drip Campaign](https://podio.com/realtysimplifiedllccom/operations-reivolution-bv501h/apps/seller-leads/items/11820#field-2) | [Appointments](https://podio.com/realtysimplifiedllccom/operations-reivolution-bv501h/apps/seller-leads/items/11820#field-5) | [Offer](https://podio.com/realtysimplifiedllccom/operations-reivolution-bv501h/apps/seller-leads/items/11820#field-4 ) | [Contract](https://podio.com/realtysimplifiedllccom/operations-reivolution-bv501h/apps/seller-leads/items/11820#field-8 ) |_x000a_[Bottom](https://podio.com/realtysimplifiedllccom/operations-reivolution-bv501h/apps/seller-leads/items/11820#nav-end ) | [Send Email](http://www.swiftpod.io/realpod/sendEmailFromLead_reivLight/2168278234?itemType=Contacts)"/>
    <m/>
    <m/>
    <m/>
    <m/>
    <m/>
    <m/>
    <n v="0"/>
    <m/>
    <n v="0"/>
    <m/>
    <m/>
    <m/>
    <m/>
    <m/>
    <m/>
    <m/>
    <m/>
    <m/>
    <m/>
    <m/>
    <s v="# Contracts _x000a_ ---"/>
    <s v="[Top](https://podio.com/realtysimplifiedllccom/operations-reivolution-bv501h/apps/seller-leads/items/11820#seller) | [Follow-up](https://podio.com/realtysimplifiedllccom/operations-reivolution-bv501h/apps/seller-leads/items/11820#field-9) | [Communication Logs](https://podio.com/realtysimplifiedllccom/operations-reivolution-bv501h/apps/seller-leads/items/11820#field) | [Questionnaire](https://podio.com/realtysimplifiedllccom/operations-reivolution-bv501h/apps/seller-leads/items/11820#field-3) | [Drip Campaign](https://podio.com/realtysimplifiedllccom/operations-reivolution-bv501h/apps/seller-leads/items/11820#field-2) | [Appointments](https://podio.com/realtysimplifiedllccom/operations-reivolution-bv501h/apps/seller-leads/items/11820#field-5) | [Offer](https://podio.com/realtysimplifiedllccom/operations-reivolution-bv501h/apps/seller-leads/items/11820#field-4 ) | [Contract](https://podio.com/realtysimplifiedllccom/operations-reivolution-bv501h/apps/seller-leads/items/11820#field-8 ) |_x000a_[Bottom](https://podio.com/realtysimplifiedllccom/operations-reivolution-bv501h/apps/seller-leads/items/11820#nav-end ) | [Send Email](http://www.swiftpod.io/realpod/sendEmailFromLead_reivLight/2168278234?itemType=Contacts)"/>
    <m/>
    <m/>
    <m/>
    <m/>
    <m/>
    <m/>
    <m/>
    <m/>
    <m/>
    <m/>
    <m/>
    <m/>
    <m/>
    <m/>
    <m/>
    <m/>
    <m/>
    <m/>
    <m/>
    <m/>
    <m/>
    <m/>
    <m/>
    <m/>
    <m/>
    <m/>
    <m/>
    <m/>
    <m/>
    <m/>
    <m/>
    <m/>
    <m/>
    <m/>
    <m/>
    <m/>
    <m/>
    <m/>
    <m/>
    <m/>
    <m/>
    <m/>
    <m/>
    <m/>
    <m/>
    <m/>
    <m/>
    <s v="#_x000a_ More Details About the Lead"/>
    <m/>
    <m/>
    <m/>
    <m/>
    <m/>
    <m/>
    <m/>
    <m/>
    <m/>
    <m/>
    <m/>
    <m/>
    <m/>
    <m/>
    <s v="[Top](https://podio.com/realtysimplifiedllccom/operations-reivolution-bv501h/apps/seller-leads/items/11820#seller) | [Follow-up](https://podio.com/realtysimplifiedllccom/operations-reivolution-bv501h/apps/seller-leads/items/11820#field-9) | [Communication Logs](https://podio.com/realtysimplifiedllccom/operations-reivolution-bv501h/apps/seller-leads/items/11820#field) | [Questionnaire](https://podio.com/realtysimplifiedllccom/operations-reivolution-bv501h/apps/seller-leads/items/11820#field-3) | [Drip Campaign](https://podio.com/realtysimplifiedllccom/operations-reivolution-bv501h/apps/seller-leads/items/11820#field-2) | [Appointments](https://podio.com/realtysimplifiedllccom/operations-reivolution-bv501h/apps/seller-leads/items/11820#field-5) | [Offer](https://podio.com/realtysimplifiedllccom/operations-reivolution-bv501h/apps/seller-leads/items/11820#field-4 ) | [Contract](https://podio.com/realtysimplifiedllccom/operations-reivolution-bv501h/apps/seller-leads/items/11820#field-8 ) |_x000a_[Bottom](https://podio.com/realtysimplifiedllccom/operations-reivolution-bv501h/apps/seller-leads/items/11820#nav-end ) | [Send Email](http://www.swiftpod.io/realpod/sendEmailFromLead_reivLight/2168278234?itemType=Contacts)"/>
    <s v="[Send Email](http://www.swiftpod.io/realpod/sendEmailFromLead_reivLight/2168278234?itemType=Contacts)"/>
    <s v="https://podio.com/realtysimplifiedllccom/operations-reivolution-bv501h/apps/seller-leads/items/11820"/>
    <s v="Call Center"/>
    <s v="Saturnino Blas (Spanish Speaker)"/>
    <s v="![No Image](https://maps.googleapis.com/maps/api/streetview?size=640x300&amp;callback=initMap&amp;key=AIzaSyC85SAVf1d0NNqM0h2qJ968eoFA5jyoWZg&amp;fov=50&amp;location=13709%20Darjean%20St%2C%20Houston%2C%20TX%2077039%2C%2077039%20Houston%2C%20TX%2C%20US)"/>
    <m/>
    <m/>
    <m/>
    <m/>
    <m/>
    <m/>
    <m/>
    <m/>
    <s v="2815904583"/>
    <m/>
    <s v="none@gmail.com"/>
    <s v="yes"/>
    <n v="1"/>
    <n v="1"/>
    <m/>
    <m/>
  </r>
  <r>
    <s v="11819"/>
    <d v="2022-07-20T16:35:29"/>
    <s v="Seller Leads"/>
    <s v="jay craft"/>
    <s v="2812 Dennis St"/>
    <s v="77004"/>
    <s v="Houston"/>
    <s v="Texas "/>
    <s v="United States"/>
    <s v="**[ GOOGLE MAPS ](https://www.google.com/maps/place/+2812%20Dennis%20St%2C%2077004%20Houston%2C%20TX%2C%20USA)&amp;emsp;&amp;emsp;[ZILLOW PROPERTY DETAILS](http://www.zillow.com/homes/recently_sold/2812-Dennis-St,-77004-Houston,-TX,-USA_rb)**"/>
    <n v="0"/>
    <n v="1"/>
    <m/>
    <x v="2"/>
    <n v="3"/>
    <x v="1"/>
    <n v="2"/>
    <d v="2022-07-20T16:35:29"/>
    <s v="Mustafa Elriash"/>
    <m/>
    <m/>
    <s v="Nakul Kongovi"/>
    <s v="+19492955308"/>
    <s v="nakul@realtysimplifiedllc.com"/>
    <m/>
    <m/>
    <s v="Call Center"/>
    <s v="Code Violations"/>
    <n v="1"/>
    <s v="Follow up with the new Seller Lead!"/>
    <s v="Yes"/>
    <s v="Name of Legal Homeowner: Jay Craft (the listing agent)  _x000a_Who did you speak with? Jay Craft (the listing agent)  _x000a_Address:2812 Dennis St, Houston, TX 77004  _x000a_Type of property? vacant lot  _x000a_Timeline? ASAP  _x000a_Asking price? from $250,000 to $300,000  _x000a_Owner-occupied/vacant: vacant  _x000a_Mortgage: no  _x000a_Motivation: the owner live out of the country and won't be here anymore and wanna sell it ASAP  _x000a_Zestimate: NA  _x000a_Good call back number &amp; time: 713 449 8982  _x000a_Mood of the call: very excited to sell  _x000a_ListSource(s): referral call  _x000a_Notes: told him that Ryan will call back today  _x000a_call on this number: 2817939766"/>
    <m/>
    <m/>
    <m/>
    <s v="NK 7/20_x000a__x000a_Make an offer"/>
    <m/>
    <s v="# Communication Logs _x000a_ ---"/>
    <s v="[Top](https://podio.com/realtysimplifiedllccom/operations-reivolution-bv501h/apps/seller-leads/items/11819#seller) | [Follow-up](https://podio.com/realtysimplifiedllccom/operations-reivolution-bv501h/apps/seller-leads/items/11819#field-9) | [Communication Logs](https://podio.com/realtysimplifiedllccom/operations-reivolution-bv501h/apps/seller-leads/items/11819#field) | [Questionnaire](https://podio.com/realtysimplifiedllccom/operations-reivolution-bv501h/apps/seller-leads/items/11819#field-3) | [Drip Campaign](https://podio.com/realtysimplifiedllccom/operations-reivolution-bv501h/apps/seller-leads/items/11819#field-2) | [Appointments](https://podio.com/realtysimplifiedllccom/operations-reivolution-bv501h/apps/seller-leads/items/11819#field-5) | [Offer](https://podio.com/realtysimplifiedllccom/operations-reivolution-bv501h/apps/seller-leads/items/11819#field-4 ) | [Contract](https://podio.com/realtysimplifiedllccom/operations-reivolution-bv501h/apps/seller-leads/items/11819#field-8 ) |_x000a_[Bottom](https://podio.com/realtysimplifiedllccom/operations-reivolution-bv501h/apps/seller-leads/items/11819#nav-end ) | [Send Email](http://www.swiftpod.io/realpod/sendEmailFromLead_reivLight/2168229945?itemType=Contacts)"/>
    <s v="Type |  Date  | Recording _x000a_:---: | :---: | :---: _x000a_[Incoming Call](https://podio.com/realtysimplifiedllccom/back-office-reivolution-8ke5s5/apps/communications/items/29040) | 20 Jul 2022, 5:59pm | [Listen](http://rec.phone.smrt.studio/2010-04-01/Accounts/AC628c46aab1f10744e6b2714cffe352cd/Recordings/RE686e5df21df8a925aadbfdbd58885dde)_x000a_[Outgoing Call](https://podio.com/realtysimplifiedllccom/back-office-reivolution-8ke5s5/apps/communications/items/29038) | 20 Jul 2022, 5:57pm | [Listen](http://rec.phone.smrt.studio/2010-04-01/Accounts/AC628c46aab1f10744e6b2714cffe352cd/Recordings/REfb45fe95e591ced336ded633edfd324c)"/>
    <s v="No email communication yet"/>
    <m/>
    <s v="_x000a__x000a__x000a_![](http://www.podioapilabs.swiftflows.com/images/outgoing_small.png)** 25 Jul 2022, 4:08pm**_x000a_Understood. I will follow up shortly_x000a__x000a_![](http://www.podioapilabs.swiftflows.com/images/incoming_small.png)** 25 Jul 2022, 4:06pm**_x000a_Send me your best offer over and I'll present it to the seller and try to make a deal !!_x000a__x000a_![](http://www.podioapilabs.swiftflows.com/images/outgoing_small.png)** 25 Jul 2022, 4:04pm**_x000a_Yes Hi. I understand the property owner is out of the country at the moment . How quickly and also willing are they in lowering the asking price for Dennis parcel - Ryan_x000a__x000a_![](http://www.podioapilabs.swiftflows.com/images/incoming_small.png)** 23 Jul 2022, 12:06pm**_x000a_Hey Ryan just saw your text._x000a__x000a_![](http://www.podioapilabs.swiftflows.com/images/outgoing_small.png)** 22 Jul 2022, 2:11pm**_x000a_Good afternoon Mr. Craft , hope all is well heading towards the weekend . I wanted to touch base with you in regards to 2812 Dennis street Lot listing . Any suitors at the moment - Ryan_x000a__x000a_![](http://www.podioapilabs.swiftflows.com/images/outgoing_small.png)** 20 Jul 2022, 5:57pm**_x000a_Hi Is this Jay ?"/>
    <s v="# Questionnaire _x000a_ ---"/>
    <s v="[Top](https://podio.com/realtysimplifiedllccom/operations-reivolution-bv501h/apps/seller-leads/items/11819#seller) | [Follow-up](https://podio.com/realtysimplifiedllccom/operations-reivolution-bv501h/apps/seller-leads/items/11819#field-9) | [Communication Logs](https://podio.com/realtysimplifiedllccom/operations-reivolution-bv501h/apps/seller-leads/items/11819#field) | [Questionnaire](https://podio.com/realtysimplifiedllccom/operations-reivolution-bv501h/apps/seller-leads/items/11819#field-3) | [Drip Campaign](https://podio.com/realtysimplifiedllccom/operations-reivolution-bv501h/apps/seller-leads/items/11819#field-2) | [Appointments](https://podio.com/realtysimplifiedllccom/operations-reivolution-bv501h/apps/seller-leads/items/11819#field-5) | [Offer](https://podio.com/realtysimplifiedllccom/operations-reivolution-bv501h/apps/seller-leads/items/11819#field-4 ) | [Contract](https://podio.com/realtysimplifiedllccom/operations-reivolution-bv501h/apps/seller-leads/items/11819#field-8 ) |_x000a_[Bottom](https://podio.com/realtysimplifiedllccom/operations-reivolution-bv501h/apps/seller-leads/items/11819#nav-end ) | [Send Email](http://www.swiftpod.io/realpod/sendEmailFromLead_reivLight/2168229945?itemType=Contacts)"/>
    <s v="Vacant Land"/>
    <m/>
    <m/>
    <m/>
    <m/>
    <m/>
    <m/>
    <m/>
    <m/>
    <m/>
    <m/>
    <m/>
    <m/>
    <m/>
    <m/>
    <m/>
    <m/>
    <m/>
    <m/>
    <m/>
    <m/>
    <m/>
    <m/>
    <m/>
    <s v="# After Call Works _x000a_ ---"/>
    <m/>
    <m/>
    <m/>
    <m/>
    <m/>
    <m/>
    <m/>
    <m/>
    <m/>
    <m/>
    <m/>
    <m/>
    <m/>
    <m/>
    <m/>
    <m/>
    <m/>
    <m/>
    <m/>
    <m/>
    <s v="  _x000a_**From:** New Property **To:** Realtor **Date:** 2022-07-20 **By:** Nakul Kongovi **Count:** 1  _x000a_ **From:** Realtor **To:** Follow-up **Date:** 2022-07-20 **By:** Nakul Kongovi **Count:** 2"/>
    <n v="2"/>
    <m/>
    <m/>
    <m/>
    <s v="# Drip Campaign _x000a_ ---"/>
    <s v="[Top](https://podio.com/realtysimplifiedllccom/operations-reivolution-bv501h/apps/seller-leads/items/11819#seller) | [Follow-up](https://podio.com/realtysimplifiedllccom/operations-reivolution-bv501h/apps/seller-leads/items/11819#field-9) | [Communication Logs](https://podio.com/realtysimplifiedllccom/operations-reivolution-bv501h/apps/seller-leads/items/11819#field) | [Questionnaire](https://podio.com/realtysimplifiedllccom/operations-reivolution-bv501h/apps/seller-leads/items/11819#field-3) | [Drip Campaign](https://podio.com/realtysimplifiedllccom/operations-reivolution-bv501h/apps/seller-leads/items/11819#field-2) | [Appointments](https://podio.com/realtysimplifiedllccom/operations-reivolution-bv501h/apps/seller-leads/items/11819#field-5) | [Offer](https://podio.com/realtysimplifiedllccom/operations-reivolution-bv501h/apps/seller-leads/items/11819#field-4 ) | [Contract](https://podio.com/realtysimplifiedllccom/operations-reivolution-bv501h/apps/seller-leads/items/11819#field-8 ) |_x000a_[Bottom](https://podio.com/realtysimplifiedllccom/operations-reivolution-bv501h/apps/seller-leads/items/11819#nav-end ) | [Send Email](http://www.swiftpod.io/realpod/sendEmailFromLead_reivLight/2168229945?itemType=Contacts)"/>
    <s v="None"/>
    <m/>
    <m/>
    <m/>
    <s v="# Appointments _x000a_ ---"/>
    <s v="[Top](https://podio.com/realtysimplifiedllccom/operations-reivolution-bv501h/apps/seller-leads/items/11819#seller) | [Follow-up](https://podio.com/realtysimplifiedllccom/operations-reivolution-bv501h/apps/seller-leads/items/11819#field-9) | [Communication Logs](https://podio.com/realtysimplifiedllccom/operations-reivolution-bv501h/apps/seller-leads/items/11819#field) | [Questionnaire](https://podio.com/realtysimplifiedllccom/operations-reivolution-bv501h/apps/seller-leads/items/11819#field-3) | [Drip Campaign](https://podio.com/realtysimplifiedllccom/operations-reivolution-bv501h/apps/seller-leads/items/11819#field-2) | [Appointments](https://podio.com/realtysimplifiedllccom/operations-reivolution-bv501h/apps/seller-leads/items/11819#field-5) | [Offer](https://podio.com/realtysimplifiedllccom/operations-reivolution-bv501h/apps/seller-leads/items/11819#field-4 ) | [Contract](https://podio.com/realtysimplifiedllccom/operations-reivolution-bv501h/apps/seller-leads/items/11819#field-8 ) |_x000a_[Bottom](https://podio.com/realtysimplifiedllccom/operations-reivolution-bv501h/apps/seller-leads/items/11819#nav-end ) | [Send Email](http://www.swiftpod.io/realpod/sendEmailFromLead_reivLight/2168229945?itemType=Contacts)"/>
    <s v="—"/>
    <m/>
    <m/>
    <m/>
    <s v="# Offer _x000a_ ---"/>
    <s v="[Top](https://podio.com/realtysimplifiedllccom/operations-reivolution-bv501h/apps/seller-leads/items/11819#seller) | [Follow-up](https://podio.com/realtysimplifiedllccom/operations-reivolution-bv501h/apps/seller-leads/items/11819#field-9) | [Communication Logs](https://podio.com/realtysimplifiedllccom/operations-reivolution-bv501h/apps/seller-leads/items/11819#field) | [Questionnaire](https://podio.com/realtysimplifiedllccom/operations-reivolution-bv501h/apps/seller-leads/items/11819#field-3) | [Drip Campaign](https://podio.com/realtysimplifiedllccom/operations-reivolution-bv501h/apps/seller-leads/items/11819#field-2) | [Appointments](https://podio.com/realtysimplifiedllccom/operations-reivolution-bv501h/apps/seller-leads/items/11819#field-5) | [Offer](https://podio.com/realtysimplifiedllccom/operations-reivolution-bv501h/apps/seller-leads/items/11819#field-4 ) | [Contract](https://podio.com/realtysimplifiedllccom/operations-reivolution-bv501h/apps/seller-leads/items/11819#field-8 ) |_x000a_[Bottom](https://podio.com/realtysimplifiedllccom/operations-reivolution-bv501h/apps/seller-leads/items/11819#nav-end ) | [Send Email](http://www.swiftpod.io/realpod/sendEmailFromLead_reivLight/2168229945?itemType=Contacts)"/>
    <m/>
    <m/>
    <m/>
    <m/>
    <m/>
    <m/>
    <n v="0"/>
    <m/>
    <n v="0"/>
    <m/>
    <m/>
    <m/>
    <m/>
    <m/>
    <m/>
    <m/>
    <m/>
    <m/>
    <m/>
    <m/>
    <s v="# Contracts _x000a_ ---"/>
    <s v="[Top](https://podio.com/realtysimplifiedllccom/operations-reivolution-bv501h/apps/seller-leads/items/11819#seller) | [Follow-up](https://podio.com/realtysimplifiedllccom/operations-reivolution-bv501h/apps/seller-leads/items/11819#field-9) | [Communication Logs](https://podio.com/realtysimplifiedllccom/operations-reivolution-bv501h/apps/seller-leads/items/11819#field) | [Questionnaire](https://podio.com/realtysimplifiedllccom/operations-reivolution-bv501h/apps/seller-leads/items/11819#field-3) | [Drip Campaign](https://podio.com/realtysimplifiedllccom/operations-reivolution-bv501h/apps/seller-leads/items/11819#field-2) | [Appointments](https://podio.com/realtysimplifiedllccom/operations-reivolution-bv501h/apps/seller-leads/items/11819#field-5) | [Offer](https://podio.com/realtysimplifiedllccom/operations-reivolution-bv501h/apps/seller-leads/items/11819#field-4 ) | [Contract](https://podio.com/realtysimplifiedllccom/operations-reivolution-bv501h/apps/seller-leads/items/11819#field-8 ) |_x000a_[Bottom](https://podio.com/realtysimplifiedllccom/operations-reivolution-bv501h/apps/seller-leads/items/11819#nav-end ) | [Send Email](http://www.swiftpod.io/realpod/sendEmailFromLead_reivLight/2168229945?itemType=Contacts)"/>
    <m/>
    <m/>
    <m/>
    <m/>
    <m/>
    <m/>
    <m/>
    <m/>
    <m/>
    <m/>
    <m/>
    <m/>
    <m/>
    <m/>
    <m/>
    <m/>
    <m/>
    <m/>
    <m/>
    <m/>
    <m/>
    <m/>
    <m/>
    <m/>
    <m/>
    <m/>
    <m/>
    <m/>
    <m/>
    <m/>
    <m/>
    <m/>
    <m/>
    <m/>
    <m/>
    <m/>
    <m/>
    <m/>
    <m/>
    <m/>
    <m/>
    <m/>
    <m/>
    <m/>
    <m/>
    <m/>
    <m/>
    <s v="#_x000a_ More Details About the Lead"/>
    <m/>
    <m/>
    <m/>
    <m/>
    <m/>
    <m/>
    <m/>
    <m/>
    <m/>
    <m/>
    <m/>
    <m/>
    <m/>
    <m/>
    <s v="[Top](https://podio.com/realtysimplifiedllccom/operations-reivolution-bv501h/apps/seller-leads/items/11819#seller) | [Follow-up](https://podio.com/realtysimplifiedllccom/operations-reivolution-bv501h/apps/seller-leads/items/11819#field-9) | [Communication Logs](https://podio.com/realtysimplifiedllccom/operations-reivolution-bv501h/apps/seller-leads/items/11819#field) | [Questionnaire](https://podio.com/realtysimplifiedllccom/operations-reivolution-bv501h/apps/seller-leads/items/11819#field-3) | [Drip Campaign](https://podio.com/realtysimplifiedllccom/operations-reivolution-bv501h/apps/seller-leads/items/11819#field-2) | [Appointments](https://podio.com/realtysimplifiedllccom/operations-reivolution-bv501h/apps/seller-leads/items/11819#field-5) | [Offer](https://podio.com/realtysimplifiedllccom/operations-reivolution-bv501h/apps/seller-leads/items/11819#field-4 ) | [Contract](https://podio.com/realtysimplifiedllccom/operations-reivolution-bv501h/apps/seller-leads/items/11819#field-8 ) |_x000a_[Bottom](https://podio.com/realtysimplifiedllccom/operations-reivolution-bv501h/apps/seller-leads/items/11819#nav-end ) | [Send Email](http://www.swiftpod.io/realpod/sendEmailFromLead_reivLight/2168229945?itemType=Contacts)"/>
    <s v="[Send Email](http://www.swiftpod.io/realpod/sendEmailFromLead_reivLight/2168229945?itemType=Contacts)"/>
    <s v="https://podio.com/realtysimplifiedllccom/operations-reivolution-bv501h/apps/seller-leads/items/11819"/>
    <s v="Call Center"/>
    <m/>
    <s v="![No Image](https://maps.googleapis.com/maps/api/streetview?size=640x300&amp;callback=initMap&amp;key=AIzaSyC85SAVf1d0NNqM0h2qJ968eoFA5jyoWZg&amp;fov=50&amp;location=2812%20Dennis%20St%2C%2077004%20Houston%2C%20TX%2C%20USA)"/>
    <m/>
    <m/>
    <m/>
    <m/>
    <m/>
    <m/>
    <m/>
    <m/>
    <s v="2817939766"/>
    <m/>
    <s v="agent1@gmail.com"/>
    <s v="yes"/>
    <n v="0"/>
    <n v="0"/>
    <m/>
    <m/>
  </r>
  <r>
    <s v="11818"/>
    <d v="2022-07-20T16:29:52"/>
    <s v="Seller Leads"/>
    <s v="Phyllis Kelley"/>
    <s v="255 Hub Ave, San Antonio, TX 78220"/>
    <s v="78220"/>
    <s v="San Antonio"/>
    <s v="Texas"/>
    <s v="United States"/>
    <s v="**[ GOOGLE MAPS ](https://www.google.com/maps/place/+255%20Hub%20Ave%2C%20San%20Antonio%2C%20TX%2078220%2C%2078220%20San%20Antonio%2C%20TX%2C%20US)&amp;emsp;&amp;emsp;[ZILLOW PROPERTY DETAILS](http://www.zillow.com/homes/recently_sold/255-Hub-Ave,-San-Antonio,-TX-78220,-78220-San-Antonio,-TX,-US_rb)**"/>
    <n v="4"/>
    <n v="1"/>
    <m/>
    <x v="1"/>
    <n v="2"/>
    <x v="2"/>
    <n v="3"/>
    <d v="2022-07-20T16:29:52"/>
    <s v="Yader Palacios"/>
    <s v="andrew ryan nunez"/>
    <s v="ryan.realtysimplifiedllc@gmail.com"/>
    <s v="Nakul Kongovi"/>
    <s v="+19492955308"/>
    <s v="nakul@realtysimplifiedllc.com"/>
    <d v="2022-07-22T00:00:00"/>
    <d v="2022-07-29T00:00:00"/>
    <s v="Call Center"/>
    <s v="Tax Delinquent"/>
    <n v="1"/>
    <s v="Follow up with the new Seller Lead!"/>
    <s v="Yes"/>
    <s v="Name of Legal Homeowner: Kelley Phyllis  _x000a_Who did you speak with legal Owner  _x000a_Relation to Property: Legal Owner  _x000a_Address: 255 Hub Ave, San Antonio, TX 78220  _x000a_Type of property: Single home  _x000a_When do they want to sell (Timeline): 1 month or so if we can help her so that she can sell  _x000a_Asking Price: 63K--some wiggle room--No less than 50K even though the last appraisal was for 140K.  _x000a_Owner-occupied/vacant: Vacant  _x000a_Motivation: heirship Issue, behind on taxes by 20K  _x000a_Zestimate: $122,100  _x000a_Good call back number:210 662 8892  _x000a_Good time to call back: around 2 pm  _x000a_Mood of the call: Nice lady, didn´t want to talk at first then she opened  _x000a_List Source: Tax Delinquent  _x000a_Notes: I spoke to Kelley the owner, she´s been dealing with an heirship issue for about 3-4 years, she hasn´t been able to  _x000a_get in touch with some family members out of state, she hasn´t heard from them for about a year, without their consent, she´s stuck, that´s why she hasn´t been able to sell, she has other offers under the table but no one has been able to get the issue resolved and buy the house, the house is not livable, it needs a lot of work, and it needs to be gutted, her father left a will before passing back in 2014, the house was bought in the 1950s, and her uncle and wife lived in the house a long time ago, it´s been vacant since 2012 when the roof was put, she had signed out a contract 6 months ago and fell out, now, there´s someone involved but hasn´t signed up anything yet because of the issue. she´s afraid the city can take the house away from her, the garage was torn down by the city as well."/>
    <s v="RN 7/22_x000a__x000a_Phyllis mentioned to me that the reason she still has the property is because her distant cousin stopped communicating with her. The property is a Heirship and everyone needs to sign to be able to sell the property. Evelyn was the only one that did not sign and according to Phyllis , Evelyn gave no indication she had any issues signing her name. It has been 3 years and Phyllis does not know what to do at this point ._x000a__x000a_Evelyn Kelly  310-346-8349_x000a__x000a_  _x000a__x000a_Michael Sullivan husband of Evelyn sister who has passed away 310-977-0577_x000a__x000a_  _x000a__x000a_no agreement in place as far as price tag due to Evelyn issue"/>
    <m/>
    <m/>
    <m/>
    <m/>
    <s v="# Communication Logs _x000a_ ---"/>
    <s v="[Top](https://podio.com/realtysimplifiedllccom/operations-reivolution-bv501h/apps/seller-leads/items/11818#seller) | [Follow-up](https://podio.com/realtysimplifiedllccom/operations-reivolution-bv501h/apps/seller-leads/items/11818#field-9) | [Communication Logs](https://podio.com/realtysimplifiedllccom/operations-reivolution-bv501h/apps/seller-leads/items/11818#field) | [Questionnaire](https://podio.com/realtysimplifiedllccom/operations-reivolution-bv501h/apps/seller-leads/items/11818#field-3) | [Drip Campaign](https://podio.com/realtysimplifiedllccom/operations-reivolution-bv501h/apps/seller-leads/items/11818#field-2) | [Appointments](https://podio.com/realtysimplifiedllccom/operations-reivolution-bv501h/apps/seller-leads/items/11818#field-5) | [Offer](https://podio.com/realtysimplifiedllccom/operations-reivolution-bv501h/apps/seller-leads/items/11818#field-4 ) | [Contract](https://podio.com/realtysimplifiedllccom/operations-reivolution-bv501h/apps/seller-leads/items/11818#field-8 ) |_x000a_[Bottom](https://podio.com/realtysimplifiedllccom/operations-reivolution-bv501h/apps/seller-leads/items/11818#nav-end ) | [Send Email](http://www.swiftpod.io/realpod/sendEmailFromLead_reivLight/2168223611?itemType=Contacts)"/>
    <s v="Type |  Date  | Recording _x000a_:---: | :---: | :---: _x000a_[Outgoing Call](https://podio.com/realtysimplifiedllccom/back-office-reivolution-8ke5s5/apps/communications/items/29686) | 01 Aug 2022, 2:52pm | [Listen](http://rec.phone.smrt.studio/2010-04-01/Accounts/AC628c46aab1f10744e6b2714cffe352cd/Recordings/REc3cc8e9a5c8448fe638892514ed78ccd)_x000a_[Outgoing Call](https://podio.com/realtysimplifiedllccom/back-office-reivolution-8ke5s5/apps/communications/items/29274) | 25 Jul 2022, 9:50am | —_x000a_[Outgoing Call](https://podio.com/realtysimplifiedllccom/back-office-reivolution-8ke5s5/apps/communications/items/29260) | 22 Jul 2022, 7:32pm | [Listen](http://rec.phone.smrt.studio/2010-04-01/Accounts/AC628c46aab1f10744e6b2714cffe352cd/Recordings/REd637faa6ba79a9a4f153187e36f2ef0d)_x000a_[Incoming Call](https://podio.com/realtysimplifiedllccom/back-office-reivolution-8ke5s5/apps/communications/items/29244) | 22 Jul 2022, 6:14pm | [Listen](http://rec.phone.smrt.studio/2010-04-01/Accounts/AC628c46aab1f10744e6b2714cffe352cd/Recordings/RE6d93ca35a8ce7058a8eb51b314df65cf)_x000a_[Outgoing Call](https://podio.com/realtysimplifiedllccom/back-office-reivolution-8ke5s5/apps/communications/items/29239) | 22 Jul 2022, 5:31pm | [Listen](http://rec.phone.smrt.studio/2010-04-01/Accounts/AC628c46aab1f10744e6b2714cffe352cd/Recordings/RE6e9f9bdb5239b3e0d83bc872bf8bc94c)_x000a_[Outgoing Call](https://podio.com/realtysimplifiedllccom/back-office-reivolution-8ke5s5/apps/communications/items/29202) | 22 Jul 2022, 2:38pm | —_x000a_[Outgoing Call](https://podio.com/realtysimplifiedllccom/back-office-reivolution-8ke5s5/apps/communications/items/29201) | 22 Jul 2022, 2:37pm | —"/>
    <s v="No email communication yet"/>
    <m/>
    <s v="_x000a__x000a__x000a__x000a__x000a__x000a__x000a__x000a_![](http://www.podioapilabs.swiftflows.com/images/outgoing_small.png)** null**_x000a_Hi Phyllis - I work with Ryan. I am reaching out to you regarding 255 Hub. Last week we sent the contract details to the title company. I wanted to introduce myself and say hi. Give me a call when you can - 832 990 9886. Looking forward to talking with you._x000a__x000a_![](http://www.podioapilabs.swiftflows.com/images/outgoing_small.png)** 25 Jul 2022, 9:52am**_x000a_Morning Cherry Coke , its the coca cola guy ! Congrats on signing the agreement with us . My partner Nakul will be reaching out today to introduce himself. Talk to you soon and have a BLESS day_x000a__x000a_![](http://www.podioapilabs.swiftflows.com/images/outgoing_small.png)** 22 Jul 2022, 10:16pm**_x000a_Please confirm your email . Have a great night_x000a__x000a_![](http://www.podioapilabs.swiftflows.com/images/outgoing_small.png)** 22 Jul 2022, 7:54pm**_x000a_Hey its Ryan. My app to edit my agreements is down for maintenance. I will follow up shortly ._x000a__x000a_![](http://www.podioapilabs.swiftflows.com/images/outgoing_small.png)** 22 Jul 2022, 2:39pm**_x000a_Good afternoon Phyllis . My name is Ryan and I wanted to see if you would allow me to help you with your real estate issue on Hub avenue property"/>
    <s v="# Questionnaire _x000a_ ---"/>
    <s v="[Top](https://podio.com/realtysimplifiedllccom/operations-reivolution-bv501h/apps/seller-leads/items/11818#seller) | [Follow-up](https://podio.com/realtysimplifiedllccom/operations-reivolution-bv501h/apps/seller-leads/items/11818#field-9) | [Communication Logs](https://podio.com/realtysimplifiedllccom/operations-reivolution-bv501h/apps/seller-leads/items/11818#field) | [Questionnaire](https://podio.com/realtysimplifiedllccom/operations-reivolution-bv501h/apps/seller-leads/items/11818#field-3) | [Drip Campaign](https://podio.com/realtysimplifiedllccom/operations-reivolution-bv501h/apps/seller-leads/items/11818#field-2) | [Appointments](https://podio.com/realtysimplifiedllccom/operations-reivolution-bv501h/apps/seller-leads/items/11818#field-5) | [Offer](https://podio.com/realtysimplifiedllccom/operations-reivolution-bv501h/apps/seller-leads/items/11818#field-4 ) | [Contract](https://podio.com/realtysimplifiedllccom/operations-reivolution-bv501h/apps/seller-leads/items/11818#field-8 ) |_x000a_[Bottom](https://podio.com/realtysimplifiedllccom/operations-reivolution-bv501h/apps/seller-leads/items/11818#nav-end ) | [Send Email](http://www.swiftpod.io/realpod/sendEmailFromLead_reivLight/2168223611?itemType=Contacts)"/>
    <s v="Single Family Home"/>
    <m/>
    <m/>
    <m/>
    <m/>
    <m/>
    <m/>
    <m/>
    <m/>
    <m/>
    <m/>
    <m/>
    <m/>
    <m/>
    <m/>
    <m/>
    <m/>
    <m/>
    <m/>
    <m/>
    <m/>
    <m/>
    <m/>
    <m/>
    <s v="# After Call Works _x000a_ ---"/>
    <m/>
    <m/>
    <m/>
    <m/>
    <m/>
    <m/>
    <m/>
    <m/>
    <m/>
    <m/>
    <m/>
    <m/>
    <m/>
    <m/>
    <m/>
    <m/>
    <m/>
    <m/>
    <m/>
    <m/>
    <s v="  _x000a_**From:** New Property **To:** Discovery **Date:** 2022-07-22 **By:** andrew ryan nunez **Count:** 1  _x000a_ **From:** Discovery **To:** Follow-up **Date:** 2022-07-22 **By:** andrew ryan nunez **Count:** 2  _x000a_ **From:** Follow-up **To:** Offer **Date:** 2022-07-22 **By:** andrew ryan nunez **Count:** 3  _x000a_ **From:** Offer **To:** Contract Signed **Date:** 2022-07-29 **By:** Nakul Kongovi **Count:** 4"/>
    <n v="4"/>
    <m/>
    <m/>
    <m/>
    <s v="# Drip Campaign _x000a_ ---"/>
    <s v="[Top](https://podio.com/realtysimplifiedllccom/operations-reivolution-bv501h/apps/seller-leads/items/11818#seller) | [Follow-up](https://podio.com/realtysimplifiedllccom/operations-reivolution-bv501h/apps/seller-leads/items/11818#field-9) | [Communication Logs](https://podio.com/realtysimplifiedllccom/operations-reivolution-bv501h/apps/seller-leads/items/11818#field) | [Questionnaire](https://podio.com/realtysimplifiedllccom/operations-reivolution-bv501h/apps/seller-leads/items/11818#field-3) | [Drip Campaign](https://podio.com/realtysimplifiedllccom/operations-reivolution-bv501h/apps/seller-leads/items/11818#field-2) | [Appointments](https://podio.com/realtysimplifiedllccom/operations-reivolution-bv501h/apps/seller-leads/items/11818#field-5) | [Offer](https://podio.com/realtysimplifiedllccom/operations-reivolution-bv501h/apps/seller-leads/items/11818#field-4 ) | [Contract](https://podio.com/realtysimplifiedllccom/operations-reivolution-bv501h/apps/seller-leads/items/11818#field-8 ) |_x000a_[Bottom](https://podio.com/realtysimplifiedllccom/operations-reivolution-bv501h/apps/seller-leads/items/11818#nav-end ) | [Send Email](http://www.swiftpod.io/realpod/sendEmailFromLead_reivLight/2168223611?itemType=Contacts)"/>
    <s v="None"/>
    <m/>
    <m/>
    <m/>
    <s v="# Appointments _x000a_ ---"/>
    <s v="[Top](https://podio.com/realtysimplifiedllccom/operations-reivolution-bv501h/apps/seller-leads/items/11818#seller) | [Follow-up](https://podio.com/realtysimplifiedllccom/operations-reivolution-bv501h/apps/seller-leads/items/11818#field-9) | [Communication Logs](https://podio.com/realtysimplifiedllccom/operations-reivolution-bv501h/apps/seller-leads/items/11818#field) | [Questionnaire](https://podio.com/realtysimplifiedllccom/operations-reivolution-bv501h/apps/seller-leads/items/11818#field-3) | [Drip Campaign](https://podio.com/realtysimplifiedllccom/operations-reivolution-bv501h/apps/seller-leads/items/11818#field-2) | [Appointments](https://podio.com/realtysimplifiedllccom/operations-reivolution-bv501h/apps/seller-leads/items/11818#field-5) | [Offer](https://podio.com/realtysimplifiedllccom/operations-reivolution-bv501h/apps/seller-leads/items/11818#field-4 ) | [Contract](https://podio.com/realtysimplifiedllccom/operations-reivolution-bv501h/apps/seller-leads/items/11818#field-8 ) |_x000a_[Bottom](https://podio.com/realtysimplifiedllccom/operations-reivolution-bv501h/apps/seller-leads/items/11818#nav-end ) | [Send Email](http://www.swiftpod.io/realpod/sendEmailFromLead_reivLight/2168223611?itemType=Contacts)"/>
    <s v="—"/>
    <m/>
    <m/>
    <m/>
    <s v="# Offer _x000a_ ---"/>
    <s v="[Top](https://podio.com/realtysimplifiedllccom/operations-reivolution-bv501h/apps/seller-leads/items/11818#seller) | [Follow-up](https://podio.com/realtysimplifiedllccom/operations-reivolution-bv501h/apps/seller-leads/items/11818#field-9) | [Communication Logs](https://podio.com/realtysimplifiedllccom/operations-reivolution-bv501h/apps/seller-leads/items/11818#field) | [Questionnaire](https://podio.com/realtysimplifiedllccom/operations-reivolution-bv501h/apps/seller-leads/items/11818#field-3) | [Drip Campaign](https://podio.com/realtysimplifiedllccom/operations-reivolution-bv501h/apps/seller-leads/items/11818#field-2) | [Appointments](https://podio.com/realtysimplifiedllccom/operations-reivolution-bv501h/apps/seller-leads/items/11818#field-5) | [Offer](https://podio.com/realtysimplifiedllccom/operations-reivolution-bv501h/apps/seller-leads/items/11818#field-4 ) | [Contract](https://podio.com/realtysimplifiedllccom/operations-reivolution-bv501h/apps/seller-leads/items/11818#field-8 ) |_x000a_[Bottom](https://podio.com/realtysimplifiedllccom/operations-reivolution-bv501h/apps/seller-leads/items/11818#nav-end ) | [Send Email](http://www.swiftpod.io/realpod/sendEmailFromLead_reivLight/2168223611?itemType=Contacts)"/>
    <m/>
    <m/>
    <m/>
    <m/>
    <m/>
    <m/>
    <n v="0"/>
    <m/>
    <n v="0"/>
    <m/>
    <m/>
    <m/>
    <m/>
    <m/>
    <m/>
    <m/>
    <m/>
    <m/>
    <m/>
    <m/>
    <s v="# Contracts _x000a_ ---"/>
    <s v="[Top](https://podio.com/realtysimplifiedllccom/operations-reivolution-bv501h/apps/seller-leads/items/11818#seller) | [Follow-up](https://podio.com/realtysimplifiedllccom/operations-reivolution-bv501h/apps/seller-leads/items/11818#field-9) | [Communication Logs](https://podio.com/realtysimplifiedllccom/operations-reivolution-bv501h/apps/seller-leads/items/11818#field) | [Questionnaire](https://podio.com/realtysimplifiedllccom/operations-reivolution-bv501h/apps/seller-leads/items/11818#field-3) | [Drip Campaign](https://podio.com/realtysimplifiedllccom/operations-reivolution-bv501h/apps/seller-leads/items/11818#field-2) | [Appointments](https://podio.com/realtysimplifiedllccom/operations-reivolution-bv501h/apps/seller-leads/items/11818#field-5) | [Offer](https://podio.com/realtysimplifiedllccom/operations-reivolution-bv501h/apps/seller-leads/items/11818#field-4 ) | [Contract](https://podio.com/realtysimplifiedllccom/operations-reivolution-bv501h/apps/seller-leads/items/11818#field-8 ) |_x000a_[Bottom](https://podio.com/realtysimplifiedllccom/operations-reivolution-bv501h/apps/seller-leads/items/11818#nav-end ) | [Send Email](http://www.swiftpod.io/realpod/sendEmailFromLead_reivLight/2168223611?itemType=Contacts)"/>
    <m/>
    <m/>
    <m/>
    <m/>
    <m/>
    <m/>
    <m/>
    <m/>
    <m/>
    <m/>
    <m/>
    <m/>
    <m/>
    <m/>
    <m/>
    <m/>
    <m/>
    <m/>
    <m/>
    <m/>
    <m/>
    <m/>
    <m/>
    <m/>
    <m/>
    <m/>
    <m/>
    <m/>
    <m/>
    <m/>
    <m/>
    <m/>
    <m/>
    <m/>
    <m/>
    <m/>
    <m/>
    <m/>
    <m/>
    <m/>
    <m/>
    <m/>
    <m/>
    <m/>
    <m/>
    <m/>
    <m/>
    <s v="#_x000a_ More Details About the Lead"/>
    <m/>
    <m/>
    <m/>
    <m/>
    <m/>
    <m/>
    <m/>
    <m/>
    <m/>
    <m/>
    <m/>
    <m/>
    <m/>
    <m/>
    <s v="[Top](https://podio.com/realtysimplifiedllccom/operations-reivolution-bv501h/apps/seller-leads/items/11818#seller) | [Follow-up](https://podio.com/realtysimplifiedllccom/operations-reivolution-bv501h/apps/seller-leads/items/11818#field-9) | [Communication Logs](https://podio.com/realtysimplifiedllccom/operations-reivolution-bv501h/apps/seller-leads/items/11818#field) | [Questionnaire](https://podio.com/realtysimplifiedllccom/operations-reivolution-bv501h/apps/seller-leads/items/11818#field-3) | [Drip Campaign](https://podio.com/realtysimplifiedllccom/operations-reivolution-bv501h/apps/seller-leads/items/11818#field-2) | [Appointments](https://podio.com/realtysimplifiedllccom/operations-reivolution-bv501h/apps/seller-leads/items/11818#field-5) | [Offer](https://podio.com/realtysimplifiedllccom/operations-reivolution-bv501h/apps/seller-leads/items/11818#field-4 ) | [Contract](https://podio.com/realtysimplifiedllccom/operations-reivolution-bv501h/apps/seller-leads/items/11818#field-8 ) |_x000a_[Bottom](https://podio.com/realtysimplifiedllccom/operations-reivolution-bv501h/apps/seller-leads/items/11818#nav-end ) | [Send Email](http://www.swiftpod.io/realpod/sendEmailFromLead_reivLight/2168223611?itemType=Contacts)"/>
    <s v="[Send Email](http://www.swiftpod.io/realpod/sendEmailFromLead_reivLight/2168223611?itemType=Contacts)"/>
    <s v="https://podio.com/realtysimplifiedllccom/operations-reivolution-bv501h/apps/seller-leads/items/11818"/>
    <s v="Call Center"/>
    <s v="Phyllis Kelley"/>
    <s v="![No Image](https://maps.googleapis.com/maps/api/streetview?size=640x300&amp;callback=initMap&amp;key=AIzaSyC85SAVf1d0NNqM0h2qJ968eoFA5jyoWZg&amp;fov=50&amp;location=255%20Hub%20Ave%2C%20San%20Antonio%2C%20TX%2078220%2C%2078220%20San%20Antonio%2C%20TX%2C%20US)"/>
    <m/>
    <m/>
    <m/>
    <m/>
    <m/>
    <m/>
    <m/>
    <m/>
    <s v="210 662 8892"/>
    <m/>
    <s v="none@gmail.com"/>
    <s v="yes"/>
    <n v="1"/>
    <n v="1"/>
    <m/>
    <m/>
  </r>
  <r>
    <s v="11817"/>
    <d v="2022-07-20T15:26:30"/>
    <s v="Seller Leads"/>
    <s v="+18326608711"/>
    <m/>
    <m/>
    <m/>
    <m/>
    <m/>
    <s v="**[ GOOGLE MAPS ](https://www.google.com/maps/place/+Philadelphia%2C%20PA%2019124%2C%20USA)&amp;emsp;&amp;emsp;[ZILLOW PROPERTY DETAILS](http://www.zillow.com/homes)**"/>
    <n v="0"/>
    <n v="0"/>
    <m/>
    <x v="3"/>
    <e v="#N/A"/>
    <x v="1"/>
    <n v="2"/>
    <d v="2022-07-20T15:26:31"/>
    <m/>
    <m/>
    <m/>
    <m/>
    <m/>
    <m/>
    <m/>
    <m/>
    <s v="Smrtphone - Ryan (SA)"/>
    <m/>
    <n v="1"/>
    <s v="Follow up with the new Seller Lead!"/>
    <s v="Yes"/>
    <m/>
    <m/>
    <m/>
    <m/>
    <m/>
    <m/>
    <s v="# Communication Logs _x000a_ ---"/>
    <s v="[Top](https://podio.com/realtysimplifiedllccom/operations-reivolution-bv501h/apps/seller-leads/items/11817#seller) | [Follow-up](https://podio.com/realtysimplifiedllccom/operations-reivolution-bv501h/apps/seller-leads/items/11817#field-9) | [Communication Logs](https://podio.com/realtysimplifiedllccom/operations-reivolution-bv501h/apps/seller-leads/items/11817#field) | [Questionnaire](https://podio.com/realtysimplifiedllccom/operations-reivolution-bv501h/apps/seller-leads/items/11817#field-3) | [Drip Campaign](https://podio.com/realtysimplifiedllccom/operations-reivolution-bv501h/apps/seller-leads/items/11817#field-2) | [Appointments](https://podio.com/realtysimplifiedllccom/operations-reivolution-bv501h/apps/seller-leads/items/11817#field-5) | [Offer](https://podio.com/realtysimplifiedllccom/operations-reivolution-bv501h/apps/seller-leads/items/11817#field-4 ) | [Contract](https://podio.com/realtysimplifiedllccom/operations-reivolution-bv501h/apps/seller-leads/items/11817#field-8 ) |_x000a_[Bottom](https://podio.com/realtysimplifiedllccom/operations-reivolution-bv501h/apps/seller-leads/items/11817#nav-end ) | [Send Email](http://www.swiftpod.io/realpod/sendEmailFromLead_reivLight/2168130220?itemType=Contacts)"/>
    <s v="Type |  Date  | Recording _x000a_:---: | :---: | :---: _x000a_"/>
    <s v="No email communication yet"/>
    <m/>
    <s v="_x000a_![](http://www.podioapilabs.swiftflows.com/images/incoming_small.png)** 20 Jul 2022, 2:46pm**_x000a_De nada_x000a__x000a_![](http://www.podioapilabs.swiftflows.com/images/outgoing_small.png)** 20 Jul 2022, 2:45pm**_x000a_Gracias_x000a__x000a_![](http://www.podioapilabs.swiftflows.com/images/incoming_small.png)** 20 Jul 2022, 2:44pm**_x000a_7245 Harrisburg_x000a__x000a_![](http://www.podioapilabs.swiftflows.com/images/incoming_small.png)** 20 Jul 2022, 2:43pm**_x000a_Ah ok deja y le pregunto_x000a__x000a_![](http://www.podioapilabs.swiftflows.com/images/outgoing_small.png)** 20 Jul 2022, 2:43pm**_x000a_¿Puede confirmar la dirección de la propiedad de un millón de dólares, por favor?_x000a__x000a_![](http://www.podioapilabs.swiftflows.com/images/incoming_small.png)** 20 Jul 2022, 2:43pm**_x000a_Y el otro me dice que son dos lotes pero que no recuerda cuánto miden_x000a__x000a_![](http://www.podioapilabs.swiftflows.com/images/outgoing_small.png)** 20 Jul 2022, 2:42pm**_x000a_Perfecto - gracias Marin_x000a__x000a_![](http://www.podioapilabs.swiftflows.com/images/incoming_small.png)** 20 Jul 2022, 2:26pm**_x000a_Hola buenas tardes mi amigo soy Marín González hablé con el dueño y me dice que más oh menos es medio acre de terreno y el edificio 9500 de Contruction"/>
    <s v="# Questionnaire _x000a_ ---"/>
    <s v="[Top](https://podio.com/realtysimplifiedllccom/operations-reivolution-bv501h/apps/seller-leads/items/11817#seller) | [Follow-up](https://podio.com/realtysimplifiedllccom/operations-reivolution-bv501h/apps/seller-leads/items/11817#field-9) | [Communication Logs](https://podio.com/realtysimplifiedllccom/operations-reivolution-bv501h/apps/seller-leads/items/11817#field) | [Questionnaire](https://podio.com/realtysimplifiedllccom/operations-reivolution-bv501h/apps/seller-leads/items/11817#field-3) | [Drip Campaign](https://podio.com/realtysimplifiedllccom/operations-reivolution-bv501h/apps/seller-leads/items/11817#field-2) | [Appointments](https://podio.com/realtysimplifiedllccom/operations-reivolution-bv501h/apps/seller-leads/items/11817#field-5) | [Offer](https://podio.com/realtysimplifiedllccom/operations-reivolution-bv501h/apps/seller-leads/items/11817#field-4 ) | [Contract](https://podio.com/realtysimplifiedllccom/operations-reivolution-bv501h/apps/seller-leads/items/11817#field-8 ) |_x000a_[Bottom](https://podio.com/realtysimplifiedllccom/operations-reivolution-bv501h/apps/seller-leads/items/11817#nav-end ) | [Send Email](http://www.swiftpod.io/realpod/sendEmailFromLead_reivLight/2168130220?itemType=Contacts)"/>
    <m/>
    <m/>
    <m/>
    <m/>
    <m/>
    <m/>
    <m/>
    <m/>
    <m/>
    <m/>
    <m/>
    <m/>
    <m/>
    <m/>
    <m/>
    <m/>
    <m/>
    <m/>
    <m/>
    <m/>
    <m/>
    <m/>
    <m/>
    <m/>
    <s v="# After Call Works _x000a_ ---"/>
    <m/>
    <m/>
    <m/>
    <m/>
    <m/>
    <m/>
    <m/>
    <m/>
    <m/>
    <m/>
    <m/>
    <m/>
    <m/>
    <m/>
    <m/>
    <m/>
    <m/>
    <m/>
    <m/>
    <m/>
    <s v="  _x000a_**From:** New Property **To:** Discovery **Date:** 2022-07-26 **By:** andrew ryan nunez **Count:** 1  _x000a_ **From:** Discovery **To:** Follow-up **Date:** 2022-07-26 **By:** andrew ryan nunez **Count:** 2"/>
    <n v="2"/>
    <m/>
    <m/>
    <m/>
    <s v="# Drip Campaign _x000a_ ---"/>
    <s v="[Top](https://podio.com/realtysimplifiedllccom/operations-reivolution-bv501h/apps/seller-leads/items/11817#seller) | [Follow-up](https://podio.com/realtysimplifiedllccom/operations-reivolution-bv501h/apps/seller-leads/items/11817#field-9) | [Communication Logs](https://podio.com/realtysimplifiedllccom/operations-reivolution-bv501h/apps/seller-leads/items/11817#field) | [Questionnaire](https://podio.com/realtysimplifiedllccom/operations-reivolution-bv501h/apps/seller-leads/items/11817#field-3) | [Drip Campaign](https://podio.com/realtysimplifiedllccom/operations-reivolution-bv501h/apps/seller-leads/items/11817#field-2) | [Appointments](https://podio.com/realtysimplifiedllccom/operations-reivolution-bv501h/apps/seller-leads/items/11817#field-5) | [Offer](https://podio.com/realtysimplifiedllccom/operations-reivolution-bv501h/apps/seller-leads/items/11817#field-4 ) | [Contract](https://podio.com/realtysimplifiedllccom/operations-reivolution-bv501h/apps/seller-leads/items/11817#field-8 ) |_x000a_[Bottom](https://podio.com/realtysimplifiedllccom/operations-reivolution-bv501h/apps/seller-leads/items/11817#nav-end ) | [Send Email](http://www.swiftpod.io/realpod/sendEmailFromLead_reivLight/2168130220?itemType=Contacts)"/>
    <s v="None"/>
    <m/>
    <m/>
    <m/>
    <s v="# Appointments _x000a_ ---"/>
    <s v="[Top](https://podio.com/realtysimplifiedllccom/operations-reivolution-bv501h/apps/seller-leads/items/11817#seller) | [Follow-up](https://podio.com/realtysimplifiedllccom/operations-reivolution-bv501h/apps/seller-leads/items/11817#field-9) | [Communication Logs](https://podio.com/realtysimplifiedllccom/operations-reivolution-bv501h/apps/seller-leads/items/11817#field) | [Questionnaire](https://podio.com/realtysimplifiedllccom/operations-reivolution-bv501h/apps/seller-leads/items/11817#field-3) | [Drip Campaign](https://podio.com/realtysimplifiedllccom/operations-reivolution-bv501h/apps/seller-leads/items/11817#field-2) | [Appointments](https://podio.com/realtysimplifiedllccom/operations-reivolution-bv501h/apps/seller-leads/items/11817#field-5) | [Offer](https://podio.com/realtysimplifiedllccom/operations-reivolution-bv501h/apps/seller-leads/items/11817#field-4 ) | [Contract](https://podio.com/realtysimplifiedllccom/operations-reivolution-bv501h/apps/seller-leads/items/11817#field-8 ) |_x000a_[Bottom](https://podio.com/realtysimplifiedllccom/operations-reivolution-bv501h/apps/seller-leads/items/11817#nav-end ) | [Send Email](http://www.swiftpod.io/realpod/sendEmailFromLead_reivLight/2168130220?itemType=Contacts)"/>
    <s v="—"/>
    <m/>
    <m/>
    <m/>
    <s v="# Offer _x000a_ ---"/>
    <s v="[Top](https://podio.com/realtysimplifiedllccom/operations-reivolution-bv501h/apps/seller-leads/items/11817#seller) | [Follow-up](https://podio.com/realtysimplifiedllccom/operations-reivolution-bv501h/apps/seller-leads/items/11817#field-9) | [Communication Logs](https://podio.com/realtysimplifiedllccom/operations-reivolution-bv501h/apps/seller-leads/items/11817#field) | [Questionnaire](https://podio.com/realtysimplifiedllccom/operations-reivolution-bv501h/apps/seller-leads/items/11817#field-3) | [Drip Campaign](https://podio.com/realtysimplifiedllccom/operations-reivolution-bv501h/apps/seller-leads/items/11817#field-2) | [Appointments](https://podio.com/realtysimplifiedllccom/operations-reivolution-bv501h/apps/seller-leads/items/11817#field-5) | [Offer](https://podio.com/realtysimplifiedllccom/operations-reivolution-bv501h/apps/seller-leads/items/11817#field-4 ) | [Contract](https://podio.com/realtysimplifiedllccom/operations-reivolution-bv501h/apps/seller-leads/items/11817#field-8 ) |_x000a_[Bottom](https://podio.com/realtysimplifiedllccom/operations-reivolution-bv501h/apps/seller-leads/items/11817#nav-end ) | [Send Email](http://www.swiftpod.io/realpod/sendEmailFromLead_reivLight/2168130220?itemType=Contacts)"/>
    <m/>
    <m/>
    <m/>
    <m/>
    <m/>
    <m/>
    <n v="0"/>
    <m/>
    <n v="0"/>
    <m/>
    <m/>
    <m/>
    <m/>
    <m/>
    <m/>
    <m/>
    <m/>
    <m/>
    <m/>
    <m/>
    <s v="# Contracts _x000a_ ---"/>
    <s v="[Top](https://podio.com/realtysimplifiedllccom/operations-reivolution-bv501h/apps/seller-leads/items/11817#seller) | [Follow-up](https://podio.com/realtysimplifiedllccom/operations-reivolution-bv501h/apps/seller-leads/items/11817#field-9) | [Communication Logs](https://podio.com/realtysimplifiedllccom/operations-reivolution-bv501h/apps/seller-leads/items/11817#field) | [Questionnaire](https://podio.com/realtysimplifiedllccom/operations-reivolution-bv501h/apps/seller-leads/items/11817#field-3) | [Drip Campaign](https://podio.com/realtysimplifiedllccom/operations-reivolution-bv501h/apps/seller-leads/items/11817#field-2) | [Appointments](https://podio.com/realtysimplifiedllccom/operations-reivolution-bv501h/apps/seller-leads/items/11817#field-5) | [Offer](https://podio.com/realtysimplifiedllccom/operations-reivolution-bv501h/apps/seller-leads/items/11817#field-4 ) | [Contract](https://podio.com/realtysimplifiedllccom/operations-reivolution-bv501h/apps/seller-leads/items/11817#field-8 ) |_x000a_[Bottom](https://podio.com/realtysimplifiedllccom/operations-reivolution-bv501h/apps/seller-leads/items/11817#nav-end ) | [Send Email](http://www.swiftpod.io/realpod/sendEmailFromLead_reivLight/2168130220?itemType=Contacts)"/>
    <m/>
    <m/>
    <m/>
    <m/>
    <m/>
    <m/>
    <m/>
    <m/>
    <m/>
    <m/>
    <m/>
    <m/>
    <m/>
    <m/>
    <m/>
    <m/>
    <m/>
    <m/>
    <m/>
    <m/>
    <m/>
    <m/>
    <m/>
    <m/>
    <m/>
    <m/>
    <m/>
    <m/>
    <m/>
    <m/>
    <m/>
    <m/>
    <m/>
    <m/>
    <m/>
    <m/>
    <m/>
    <m/>
    <m/>
    <m/>
    <m/>
    <m/>
    <m/>
    <m/>
    <m/>
    <m/>
    <m/>
    <s v="#_x000a_ More Details About the Lead"/>
    <m/>
    <m/>
    <m/>
    <m/>
    <m/>
    <m/>
    <m/>
    <m/>
    <m/>
    <m/>
    <m/>
    <m/>
    <m/>
    <s v="+12108648784"/>
    <s v="[Top](https://podio.com/realtysimplifiedllccom/operations-reivolution-bv501h/apps/seller-leads/items/11817#seller) | [Follow-up](https://podio.com/realtysimplifiedllccom/operations-reivolution-bv501h/apps/seller-leads/items/11817#field-9) | [Communication Logs](https://podio.com/realtysimplifiedllccom/operations-reivolution-bv501h/apps/seller-leads/items/11817#field) | [Questionnaire](https://podio.com/realtysimplifiedllccom/operations-reivolution-bv501h/apps/seller-leads/items/11817#field-3) | [Drip Campaign](https://podio.com/realtysimplifiedllccom/operations-reivolution-bv501h/apps/seller-leads/items/11817#field-2) | [Appointments](https://podio.com/realtysimplifiedllccom/operations-reivolution-bv501h/apps/seller-leads/items/11817#field-5) | [Offer](https://podio.com/realtysimplifiedllccom/operations-reivolution-bv501h/apps/seller-leads/items/11817#field-4 ) | [Contract](https://podio.com/realtysimplifiedllccom/operations-reivolution-bv501h/apps/seller-leads/items/11817#field-8 ) |_x000a_[Bottom](https://podio.com/realtysimplifiedllccom/operations-reivolution-bv501h/apps/seller-leads/items/11817#nav-end ) | [Send Email](http://www.swiftpod.io/realpod/sendEmailFromLead_reivLight/2168130220?itemType=Contacts)"/>
    <s v="[Send Email](http://www.swiftpod.io/realpod/sendEmailFromLead_reivLight/2168130220?itemType=Contacts)"/>
    <s v="https://podio.com/realtysimplifiedllccom/operations-reivolution-bv501h/apps/seller-leads/items/11817"/>
    <s v="Cold Calling"/>
    <m/>
    <s v="![No Image](https://maps.googleapis.com/maps/api/streetview?size=640x300&amp;callback=initMap&amp;key=AIzaSyC85SAVf1d0NNqM0h2qJ968eoFA5jyoWZg&amp;fov=50&amp;location=null)"/>
    <m/>
    <m/>
    <m/>
    <s v="+18326608711"/>
    <m/>
    <m/>
    <m/>
    <m/>
    <m/>
    <m/>
    <m/>
    <s v="yes"/>
    <n v="0"/>
    <n v="0"/>
    <m/>
    <m/>
  </r>
  <r>
    <s v="11816"/>
    <d v="2022-07-20T13:16:46"/>
    <s v="Seller Leads"/>
    <s v="Jorge Aguiniga (Sole Owner)-- (Spanish SPeaker)"/>
    <s v="6414 Harrisburg Blvd, Houston TX 77011 "/>
    <s v="77011 "/>
    <s v="Houston"/>
    <s v="Texas"/>
    <s v="United States"/>
    <s v="**[ GOOGLE MAPS ](https://www.google.com/maps/place/+6414%20Harrisburg%20Blvd%2C%20Houston%20TX%2077011%2C%2077011%20Houston%2C%20TX%2C%20US)&amp;emsp;&amp;emsp;[ZILLOW PROPERTY DETAILS](http://www.zillow.com/homes/recently_sold/6414-Harrisburg-Blvd,-Houston-TX-77011,-77011-Houston,-TX,-US_rb)**"/>
    <n v="1"/>
    <n v="0"/>
    <s v="Yes"/>
    <x v="2"/>
    <n v="3"/>
    <x v="1"/>
    <n v="2"/>
    <d v="2022-07-20T13:16:46"/>
    <s v="Yader Palacios"/>
    <s v="andrew ryan nunez"/>
    <s v="ryan.realtysimplifiedllc@gmail.com"/>
    <s v="andrew ryan nunez"/>
    <m/>
    <s v="ryan.realtysimplifiedllc@gmail.com"/>
    <d v="2022-07-20T00:00:00"/>
    <d v="2022-08-25T00:00:00"/>
    <s v="Call Center"/>
    <s v="N/A"/>
    <n v="1"/>
    <s v="Follow up with the new Seller Lead!"/>
    <m/>
    <s v="Name of Legal Homeowner: Jorge Aguiniga (Sole Owner)-- (Spanish Speaker)  _x000a_Who did you speak with: Marin Gonzalez(Decision Maker) (Spanish Speaker)  _x000a_Relation to Property: Power of Attorney (in charge of the properties)--Employee since the '90s  _x000a_Address: 6414 Harrisburg Blvd, Houston TX 77011 /7325 Harrisburg Blvd Houston, TX 77011--next to Jorge´s Cars and Trucks  _x000a_Type of property: a Single-family home and a Commercial property  _x000a_When do they want to sell (Timeline): within a month if good price  _x000a_Asking Price:6414 Harrisburg Blvd (350K), 7325 Harrisburg Blvd(1 Million 100K)Vacant  _x000a_Owner-occupied/vacant: 6414 Harrisburg (rented out)/ 7325 Harrisburg (vacant)  _x000a_Motivation: Jorge wants to get retired--some pending Taxes on both properties.  _x000a_Zestimate: N/A  _x000a_Good call back number:7139218122--office Number  _x000a_Good time to call back: from 9-7 Pm  _x000a_Mood of the call: the guy in charge was willing to answer questions  _x000a_List Source: N/A  _x000a_Notes: I spoke to Marin, the guy in charge of the properties, he answered questions on the owner´s behave, he said he has a power of attorney to make decisions, he´s worked for Jorge since the 90s and has a good relationship with him, properties are paid off, there are some pending taxes that they arranged to pay. the commercial property has broken windows."/>
    <s v="RN 7/20_x000a__x000a_Property owner Jorge had someone interested in purchasing the commercial  property on 6414 Harrisburg Blvd, Houston TX 77011 3 years ago._x000a__x000a_he is looking to sell  6414 for 350k_x000a__x000a_currently there is a tenant that is month to month paying roughly 1,500. I spoke to Marin his right hand man and he want exactly sure the price. Marin stated that the property on 7325 Harrisburg Blvd Houston, TX  he will sell for a million dollars . It is a mini shopping center he said . I asked him to verify the address because my google search popped up a single family home. Marin will reach out to me with the correct address_x000a__x000a_  _x000a__x000a_ 6414 Harrisburg Blvd, Houston TX 77011 &gt; 350k_x000a__x000a_  _x000a__x000a_7325 Harrisburg Blvd Houston, TX 77011&gt;&gt; a kool million_x000a__x000a_  _x000a__x000a_    _x000a_    _x000a_    half an acre of land and the building 9500 of Construction   _x000a_      _x000a_    _x000a_    _x000a_    _x000a_    And the other tells me that there are two lots but that he doesn't remember how big they are  _x000a_      _x000a_      _x000a_    7245 Harrisburg is the correct address he said"/>
    <m/>
    <m/>
    <m/>
    <m/>
    <s v="# Communication Logs _x000a_ ---"/>
    <s v="[Top](https://podio.com/realtysimplifiedllccom/operations-reivolution-bv501h/apps/seller-leads/items/11816#seller) | [Follow-up](https://podio.com/realtysimplifiedllccom/operations-reivolution-bv501h/apps/seller-leads/items/11816#field-9) | [Communication Logs](https://podio.com/realtysimplifiedllccom/operations-reivolution-bv501h/apps/seller-leads/items/11816#field) | [Questionnaire](https://podio.com/realtysimplifiedllccom/operations-reivolution-bv501h/apps/seller-leads/items/11816#field-3) | [Drip Campaign](https://podio.com/realtysimplifiedllccom/operations-reivolution-bv501h/apps/seller-leads/items/11816#field-2) | [Appointments](https://podio.com/realtysimplifiedllccom/operations-reivolution-bv501h/apps/seller-leads/items/11816#field-5) | [Offer](https://podio.com/realtysimplifiedllccom/operations-reivolution-bv501h/apps/seller-leads/items/11816#field-4 ) | [Contract](https://podio.com/realtysimplifiedllccom/operations-reivolution-bv501h/apps/seller-leads/items/11816#field-8 ) |_x000a_[Bottom](https://podio.com/realtysimplifiedllccom/operations-reivolution-bv501h/apps/seller-leads/items/11816#nav-end ) | [Send Email](http://www.swiftpod.io/realpod/sendEmailFromLead_reivLight/2167884973?itemType=Contacts)"/>
    <s v="No voice communication yet"/>
    <s v="No email communication yet"/>
    <m/>
    <s v="No SMS communication yet"/>
    <s v="# Questionnaire _x000a_ ---"/>
    <s v="[Top](https://podio.com/realtysimplifiedllccom/operations-reivolution-bv501h/apps/seller-leads/items/11816#seller) | [Follow-up](https://podio.com/realtysimplifiedllccom/operations-reivolution-bv501h/apps/seller-leads/items/11816#field-9) | [Communication Logs](https://podio.com/realtysimplifiedllccom/operations-reivolution-bv501h/apps/seller-leads/items/11816#field) | [Questionnaire](https://podio.com/realtysimplifiedllccom/operations-reivolution-bv501h/apps/seller-leads/items/11816#field-3) | [Drip Campaign](https://podio.com/realtysimplifiedllccom/operations-reivolution-bv501h/apps/seller-leads/items/11816#field-2) | [Appointments](https://podio.com/realtysimplifiedllccom/operations-reivolution-bv501h/apps/seller-leads/items/11816#field-5) | [Offer](https://podio.com/realtysimplifiedllccom/operations-reivolution-bv501h/apps/seller-leads/items/11816#field-4 ) | [Contract](https://podio.com/realtysimplifiedllccom/operations-reivolution-bv501h/apps/seller-leads/items/11816#field-8 ) |_x000a_[Bottom](https://podio.com/realtysimplifiedllccom/operations-reivolution-bv501h/apps/seller-leads/items/11816#nav-end ) | [Send Email](http://www.swiftpod.io/realpod/sendEmailFromLead_reivLight/2167884973?itemType=Contacts)"/>
    <s v="Single Family Home"/>
    <m/>
    <m/>
    <m/>
    <m/>
    <m/>
    <m/>
    <m/>
    <m/>
    <m/>
    <m/>
    <m/>
    <m/>
    <m/>
    <m/>
    <m/>
    <m/>
    <m/>
    <m/>
    <m/>
    <m/>
    <m/>
    <m/>
    <m/>
    <s v="# After Call Works _x000a_ ---"/>
    <m/>
    <m/>
    <m/>
    <m/>
    <m/>
    <m/>
    <m/>
    <m/>
    <m/>
    <m/>
    <m/>
    <m/>
    <m/>
    <m/>
    <m/>
    <m/>
    <m/>
    <m/>
    <m/>
    <n v="1"/>
    <s v="  _x000a_**From:** New Property **To:** Discovery **Date:** 2022-07-20 **By:** andrew ryan nunez **Count:** 1  _x000a_ **From:** Discovery **To:** Follow-up **Date:** 2022-07-20 **By:** andrew ryan nunez **Count:** 2"/>
    <n v="2"/>
    <m/>
    <m/>
    <m/>
    <s v="# Drip Campaign _x000a_ ---"/>
    <s v="[Top](https://podio.com/realtysimplifiedllccom/operations-reivolution-bv501h/apps/seller-leads/items/11816#seller) | [Follow-up](https://podio.com/realtysimplifiedllccom/operations-reivolution-bv501h/apps/seller-leads/items/11816#field-9) | [Communication Logs](https://podio.com/realtysimplifiedllccom/operations-reivolution-bv501h/apps/seller-leads/items/11816#field) | [Questionnaire](https://podio.com/realtysimplifiedllccom/operations-reivolution-bv501h/apps/seller-leads/items/11816#field-3) | [Drip Campaign](https://podio.com/realtysimplifiedllccom/operations-reivolution-bv501h/apps/seller-leads/items/11816#field-2) | [Appointments](https://podio.com/realtysimplifiedllccom/operations-reivolution-bv501h/apps/seller-leads/items/11816#field-5) | [Offer](https://podio.com/realtysimplifiedllccom/operations-reivolution-bv501h/apps/seller-leads/items/11816#field-4 ) | [Contract](https://podio.com/realtysimplifiedllccom/operations-reivolution-bv501h/apps/seller-leads/items/11816#field-8 ) |_x000a_[Bottom](https://podio.com/realtysimplifiedllccom/operations-reivolution-bv501h/apps/seller-leads/items/11816#nav-end ) | [Send Email](http://www.swiftpod.io/realpod/sendEmailFromLead_reivLight/2167884973?itemType=Contacts)"/>
    <s v="None"/>
    <m/>
    <m/>
    <m/>
    <s v="# Appointments _x000a_ ---"/>
    <s v="[Top](https://podio.com/realtysimplifiedllccom/operations-reivolution-bv501h/apps/seller-leads/items/11816#seller) | [Follow-up](https://podio.com/realtysimplifiedllccom/operations-reivolution-bv501h/apps/seller-leads/items/11816#field-9) | [Communication Logs](https://podio.com/realtysimplifiedllccom/operations-reivolution-bv501h/apps/seller-leads/items/11816#field) | [Questionnaire](https://podio.com/realtysimplifiedllccom/operations-reivolution-bv501h/apps/seller-leads/items/11816#field-3) | [Drip Campaign](https://podio.com/realtysimplifiedllccom/operations-reivolution-bv501h/apps/seller-leads/items/11816#field-2) | [Appointments](https://podio.com/realtysimplifiedllccom/operations-reivolution-bv501h/apps/seller-leads/items/11816#field-5) | [Offer](https://podio.com/realtysimplifiedllccom/operations-reivolution-bv501h/apps/seller-leads/items/11816#field-4 ) | [Contract](https://podio.com/realtysimplifiedllccom/operations-reivolution-bv501h/apps/seller-leads/items/11816#field-8 ) |_x000a_[Bottom](https://podio.com/realtysimplifiedllccom/operations-reivolution-bv501h/apps/seller-leads/items/11816#nav-end ) | [Send Email](http://www.swiftpod.io/realpod/sendEmailFromLead_reivLight/2167884973?itemType=Contacts)"/>
    <s v="—"/>
    <m/>
    <m/>
    <m/>
    <s v="# Offer _x000a_ ---"/>
    <s v="[Top](https://podio.com/realtysimplifiedllccom/operations-reivolution-bv501h/apps/seller-leads/items/11816#seller) | [Follow-up](https://podio.com/realtysimplifiedllccom/operations-reivolution-bv501h/apps/seller-leads/items/11816#field-9) | [Communication Logs](https://podio.com/realtysimplifiedllccom/operations-reivolution-bv501h/apps/seller-leads/items/11816#field) | [Questionnaire](https://podio.com/realtysimplifiedllccom/operations-reivolution-bv501h/apps/seller-leads/items/11816#field-3) | [Drip Campaign](https://podio.com/realtysimplifiedllccom/operations-reivolution-bv501h/apps/seller-leads/items/11816#field-2) | [Appointments](https://podio.com/realtysimplifiedllccom/operations-reivolution-bv501h/apps/seller-leads/items/11816#field-5) | [Offer](https://podio.com/realtysimplifiedllccom/operations-reivolution-bv501h/apps/seller-leads/items/11816#field-4 ) | [Contract](https://podio.com/realtysimplifiedllccom/operations-reivolution-bv501h/apps/seller-leads/items/11816#field-8 ) |_x000a_[Bottom](https://podio.com/realtysimplifiedllccom/operations-reivolution-bv501h/apps/seller-leads/items/11816#nav-end ) | [Send Email](http://www.swiftpod.io/realpod/sendEmailFromLead_reivLight/2167884973?itemType=Contacts)"/>
    <m/>
    <m/>
    <m/>
    <m/>
    <m/>
    <m/>
    <n v="0"/>
    <m/>
    <n v="0"/>
    <m/>
    <m/>
    <m/>
    <m/>
    <m/>
    <m/>
    <m/>
    <m/>
    <m/>
    <m/>
    <m/>
    <s v="# Contracts _x000a_ ---"/>
    <s v="[Top](https://podio.com/realtysimplifiedllccom/operations-reivolution-bv501h/apps/seller-leads/items/11816#seller) | [Follow-up](https://podio.com/realtysimplifiedllccom/operations-reivolution-bv501h/apps/seller-leads/items/11816#field-9) | [Communication Logs](https://podio.com/realtysimplifiedllccom/operations-reivolution-bv501h/apps/seller-leads/items/11816#field) | [Questionnaire](https://podio.com/realtysimplifiedllccom/operations-reivolution-bv501h/apps/seller-leads/items/11816#field-3) | [Drip Campaign](https://podio.com/realtysimplifiedllccom/operations-reivolution-bv501h/apps/seller-leads/items/11816#field-2) | [Appointments](https://podio.com/realtysimplifiedllccom/operations-reivolution-bv501h/apps/seller-leads/items/11816#field-5) | [Offer](https://podio.com/realtysimplifiedllccom/operations-reivolution-bv501h/apps/seller-leads/items/11816#field-4 ) | [Contract](https://podio.com/realtysimplifiedllccom/operations-reivolution-bv501h/apps/seller-leads/items/11816#field-8 ) |_x000a_[Bottom](https://podio.com/realtysimplifiedllccom/operations-reivolution-bv501h/apps/seller-leads/items/11816#nav-end ) | [Send Email](http://www.swiftpod.io/realpod/sendEmailFromLead_reivLight/2167884973?itemType=Contacts)"/>
    <m/>
    <m/>
    <m/>
    <m/>
    <m/>
    <m/>
    <m/>
    <m/>
    <m/>
    <m/>
    <m/>
    <m/>
    <m/>
    <m/>
    <m/>
    <m/>
    <m/>
    <m/>
    <m/>
    <m/>
    <m/>
    <m/>
    <m/>
    <m/>
    <m/>
    <m/>
    <m/>
    <m/>
    <m/>
    <m/>
    <m/>
    <m/>
    <m/>
    <m/>
    <m/>
    <m/>
    <m/>
    <m/>
    <m/>
    <m/>
    <m/>
    <m/>
    <m/>
    <m/>
    <m/>
    <m/>
    <m/>
    <s v="#_x000a_ More Details About the Lead"/>
    <m/>
    <m/>
    <m/>
    <m/>
    <m/>
    <m/>
    <m/>
    <m/>
    <m/>
    <m/>
    <m/>
    <m/>
    <m/>
    <m/>
    <s v="[Top](https://podio.com/realtysimplifiedllccom/operations-reivolution-bv501h/apps/seller-leads/items/11816#seller) | [Follow-up](https://podio.com/realtysimplifiedllccom/operations-reivolution-bv501h/apps/seller-leads/items/11816#field-9) | [Communication Logs](https://podio.com/realtysimplifiedllccom/operations-reivolution-bv501h/apps/seller-leads/items/11816#field) | [Questionnaire](https://podio.com/realtysimplifiedllccom/operations-reivolution-bv501h/apps/seller-leads/items/11816#field-3) | [Drip Campaign](https://podio.com/realtysimplifiedllccom/operations-reivolution-bv501h/apps/seller-leads/items/11816#field-2) | [Appointments](https://podio.com/realtysimplifiedllccom/operations-reivolution-bv501h/apps/seller-leads/items/11816#field-5) | [Offer](https://podio.com/realtysimplifiedllccom/operations-reivolution-bv501h/apps/seller-leads/items/11816#field-4 ) | [Contract](https://podio.com/realtysimplifiedllccom/operations-reivolution-bv501h/apps/seller-leads/items/11816#field-8 ) |_x000a_[Bottom](https://podio.com/realtysimplifiedllccom/operations-reivolution-bv501h/apps/seller-leads/items/11816#nav-end ) | [Send Email](http://www.swiftpod.io/realpod/sendEmailFromLead_reivLight/2167884973?itemType=Contacts)"/>
    <s v="[Send Email](http://www.swiftpod.io/realpod/sendEmailFromLead_reivLight/2167884973?itemType=Contacts)"/>
    <s v="https://podio.com/realtysimplifiedllccom/operations-reivolution-bv501h/apps/seller-leads/items/11816"/>
    <s v="Call Center"/>
    <m/>
    <s v="![No Image](https://maps.googleapis.com/maps/api/streetview?size=640x300&amp;callback=initMap&amp;key=AIzaSyC85SAVf1d0NNqM0h2qJ968eoFA5jyoWZg&amp;fov=50&amp;location=6414%20Harrisburg%20Blvd%2C%20Houston%20TX%2077011%2C%2077011%20Houston%2C%20TX%2C%20US)"/>
    <m/>
    <m/>
    <m/>
    <s v="7139218122--office Number"/>
    <m/>
    <m/>
    <m/>
    <m/>
    <m/>
    <m/>
    <s v="none@gmail.com"/>
    <s v="yes"/>
    <n v="1"/>
    <n v="1"/>
    <m/>
    <m/>
  </r>
  <r>
    <s v="11810"/>
    <d v="2022-07-19T12:51:17"/>
    <s v="Seller Leads"/>
    <s v="Aloy Ik"/>
    <s v="5607 Charrin Dr, "/>
    <s v=" 77032"/>
    <s v=" Houston"/>
    <s v="Texas"/>
    <s v="United States"/>
    <s v="**[ GOOGLE MAPS ](https://www.google.com/maps/place/+5607%20Charrin%20Dr%2C%2C%2077032%20Houston%2C%20TX%2C%20USA)&amp;emsp;&amp;emsp;[ZILLOW PROPERTY DETAILS](http://www.zillow.com/homes/recently_sold/5607-Charrin-Dr,,-77032-Houston,-TX,-USA_rb)**"/>
    <n v="1"/>
    <n v="0"/>
    <m/>
    <x v="2"/>
    <n v="3"/>
    <x v="1"/>
    <n v="2"/>
    <d v="2022-07-19T12:51:21"/>
    <s v="Mustafa Elriash"/>
    <m/>
    <m/>
    <m/>
    <m/>
    <m/>
    <d v="2022-07-20T00:00:00"/>
    <d v="2022-08-01T00:00:00"/>
    <s v="Call Center"/>
    <s v="Tax Delinquent"/>
    <n v="2"/>
    <s v="Follow up with the new Seller Lead!;_x000a_Follow up with Aloy Ik"/>
    <m/>
    <s v="Name of Legal Homeowner: Aloy Ik  _x000a_Who did you speak with? the owner  _x000a_Address: 5607 Charrin Dr, Houston, TX 77032  _x000a_Type of property? warehouse  _x000a_Timeline? ASAP  _x000a_Asking price? $160,000  _x000a_Owner-occupied/vacant: vacant  _x000a_Mortgage: no  _x000a_Motivation: Don't use it anymore so don't need it and it needs a lot of repairs  _x000a_Zestimate: NA  _x000a_Good call back number &amp; time: 713 449 8982  _x000a_Mood of the call: good  _x000a_ListSource( Tax Delinquent"/>
    <m/>
    <m/>
    <m/>
    <s v="Owner: Aloy_x000a__x000a_1 acre of land  _x000a_open warehouse  _x000a_40 x 40 ft warehouse  _x000a_no bathroom / no plumbing  _x000a_store stuff  _x000a_asking $160K  _x000a_More than vacant 5 years_x000a__x000a_Non-negotiablae 160K; need to find best use_x000a__x000a_  _x000a__x000a_Too expensive; needs to be closer to $100K"/>
    <m/>
    <s v="# Communication Logs _x000a_ ---"/>
    <s v="[Top](https://podio.com/realtysimplifiedllccom/operations-reivolution-bv501h/apps/seller-leads/items/11810#seller) | [Follow-up](https://podio.com/realtysimplifiedllccom/operations-reivolution-bv501h/apps/seller-leads/items/11810#field-9) | [Communication Logs](https://podio.com/realtysimplifiedllccom/operations-reivolution-bv501h/apps/seller-leads/items/11810#field) | [Questionnaire](https://podio.com/realtysimplifiedllccom/operations-reivolution-bv501h/apps/seller-leads/items/11810#field-3) | [Drip Campaign](https://podio.com/realtysimplifiedllccom/operations-reivolution-bv501h/apps/seller-leads/items/11810#field-2) | [Appointments](https://podio.com/realtysimplifiedllccom/operations-reivolution-bv501h/apps/seller-leads/items/11810#field-5) | [Offer](https://podio.com/realtysimplifiedllccom/operations-reivolution-bv501h/apps/seller-leads/items/11810#field-4 ) | [Contract](https://podio.com/realtysimplifiedllccom/operations-reivolution-bv501h/apps/seller-leads/items/11810#field-8 ) |_x000a_[Bottom](https://podio.com/realtysimplifiedllccom/operations-reivolution-bv501h/apps/seller-leads/items/11810#nav-end ) | [Send Email](http://www.swiftpod.io/realpod/sendEmailFromLead_reivLight/2166494501?itemType=Contacts)"/>
    <s v="Type |  Date  | Recording _x000a_:---: | :---: | :---: _x000a_[Outgoing Call](https://podio.com/realtysimplifiedllccom/back-office-reivolution-8ke5s5/apps/communications/items/29210) | 22 Jul 2022, 3:34pm | [Listen](http://rec.phone.smrt.studio/2010-04-01/Accounts/AC628c46aab1f10744e6b2714cffe352cd/Recordings/RE89fe92d0c67571490bd775417273531f)_x000a_[Outgoing Call](https://podio.com/realtysimplifiedllccom/back-office-reivolution-8ke5s5/apps/communications/items/28984) | 20 Jul 2022, 3:18pm | [Listen](http://rec.phone.smrt.studio/2010-04-01/Accounts/AC628c46aab1f10744e6b2714cffe352cd/Recordings/REffc886323c661b88780c7c3de333c5ff)"/>
    <s v="No email communication yet"/>
    <m/>
    <s v="_x000a_"/>
    <s v="# Questionnaire _x000a_ ---"/>
    <s v="[Top](https://podio.com/realtysimplifiedllccom/operations-reivolution-bv501h/apps/seller-leads/items/11810#seller) | [Follow-up](https://podio.com/realtysimplifiedllccom/operations-reivolution-bv501h/apps/seller-leads/items/11810#field-9) | [Communication Logs](https://podio.com/realtysimplifiedllccom/operations-reivolution-bv501h/apps/seller-leads/items/11810#field) | [Questionnaire](https://podio.com/realtysimplifiedllccom/operations-reivolution-bv501h/apps/seller-leads/items/11810#field-3) | [Drip Campaign](https://podio.com/realtysimplifiedllccom/operations-reivolution-bv501h/apps/seller-leads/items/11810#field-2) | [Appointments](https://podio.com/realtysimplifiedllccom/operations-reivolution-bv501h/apps/seller-leads/items/11810#field-5) | [Offer](https://podio.com/realtysimplifiedllccom/operations-reivolution-bv501h/apps/seller-leads/items/11810#field-4 ) | [Contract](https://podio.com/realtysimplifiedllccom/operations-reivolution-bv501h/apps/seller-leads/items/11810#field-8 ) |_x000a_[Bottom](https://podio.com/realtysimplifiedllccom/operations-reivolution-bv501h/apps/seller-leads/items/11810#nav-end ) | [Send Email](http://www.swiftpod.io/realpod/sendEmailFromLead_reivLight/2166494501?itemType=Contacts)"/>
    <s v="Vacant Land"/>
    <m/>
    <m/>
    <m/>
    <m/>
    <m/>
    <m/>
    <m/>
    <m/>
    <m/>
    <m/>
    <m/>
    <m/>
    <m/>
    <m/>
    <m/>
    <m/>
    <m/>
    <m/>
    <m/>
    <m/>
    <m/>
    <m/>
    <m/>
    <s v="# After Call Works _x000a_ ---"/>
    <m/>
    <m/>
    <m/>
    <m/>
    <m/>
    <m/>
    <m/>
    <m/>
    <m/>
    <m/>
    <m/>
    <m/>
    <m/>
    <m/>
    <m/>
    <m/>
    <m/>
    <m/>
    <m/>
    <m/>
    <s v="  _x000a_**From:** New Property **To:** Discovery **Date:** 2022-07-19 **By:** andrew ryan nunez **Count:** 1  _x000a_ **From:** Discovery **To:** Follow-up **Date:** 2022-08-09 **By:** Nakul Kongovi **Count:** 2"/>
    <n v="2"/>
    <m/>
    <m/>
    <m/>
    <s v="# Drip Campaign _x000a_ ---"/>
    <s v="[Top](https://podio.com/realtysimplifiedllccom/operations-reivolution-bv501h/apps/seller-leads/items/11810#seller) | [Follow-up](https://podio.com/realtysimplifiedllccom/operations-reivolution-bv501h/apps/seller-leads/items/11810#field-9) | [Communication Logs](https://podio.com/realtysimplifiedllccom/operations-reivolution-bv501h/apps/seller-leads/items/11810#field) | [Questionnaire](https://podio.com/realtysimplifiedllccom/operations-reivolution-bv501h/apps/seller-leads/items/11810#field-3) | [Drip Campaign](https://podio.com/realtysimplifiedllccom/operations-reivolution-bv501h/apps/seller-leads/items/11810#field-2) | [Appointments](https://podio.com/realtysimplifiedllccom/operations-reivolution-bv501h/apps/seller-leads/items/11810#field-5) | [Offer](https://podio.com/realtysimplifiedllccom/operations-reivolution-bv501h/apps/seller-leads/items/11810#field-4 ) | [Contract](https://podio.com/realtysimplifiedllccom/operations-reivolution-bv501h/apps/seller-leads/items/11810#field-8 ) |_x000a_[Bottom](https://podio.com/realtysimplifiedllccom/operations-reivolution-bv501h/apps/seller-leads/items/11810#nav-end ) | [Send Email](http://www.swiftpod.io/realpod/sendEmailFromLead_reivLight/2166494501?itemType=Contacts)"/>
    <s v="None"/>
    <m/>
    <m/>
    <m/>
    <s v="# Appointments _x000a_ ---"/>
    <s v="[Top](https://podio.com/realtysimplifiedllccom/operations-reivolution-bv501h/apps/seller-leads/items/11810#seller) | [Follow-up](https://podio.com/realtysimplifiedllccom/operations-reivolution-bv501h/apps/seller-leads/items/11810#field-9) | [Communication Logs](https://podio.com/realtysimplifiedllccom/operations-reivolution-bv501h/apps/seller-leads/items/11810#field) | [Questionnaire](https://podio.com/realtysimplifiedllccom/operations-reivolution-bv501h/apps/seller-leads/items/11810#field-3) | [Drip Campaign](https://podio.com/realtysimplifiedllccom/operations-reivolution-bv501h/apps/seller-leads/items/11810#field-2) | [Appointments](https://podio.com/realtysimplifiedllccom/operations-reivolution-bv501h/apps/seller-leads/items/11810#field-5) | [Offer](https://podio.com/realtysimplifiedllccom/operations-reivolution-bv501h/apps/seller-leads/items/11810#field-4 ) | [Contract](https://podio.com/realtysimplifiedllccom/operations-reivolution-bv501h/apps/seller-leads/items/11810#field-8 ) |_x000a_[Bottom](https://podio.com/realtysimplifiedllccom/operations-reivolution-bv501h/apps/seller-leads/items/11810#nav-end ) | [Send Email](http://www.swiftpod.io/realpod/sendEmailFromLead_reivLight/2166494501?itemType=Contacts)"/>
    <s v="—"/>
    <m/>
    <m/>
    <m/>
    <s v="# Offer _x000a_ ---"/>
    <s v="[Top](https://podio.com/realtysimplifiedllccom/operations-reivolution-bv501h/apps/seller-leads/items/11810#seller) | [Follow-up](https://podio.com/realtysimplifiedllccom/operations-reivolution-bv501h/apps/seller-leads/items/11810#field-9) | [Communication Logs](https://podio.com/realtysimplifiedllccom/operations-reivolution-bv501h/apps/seller-leads/items/11810#field) | [Questionnaire](https://podio.com/realtysimplifiedllccom/operations-reivolution-bv501h/apps/seller-leads/items/11810#field-3) | [Drip Campaign](https://podio.com/realtysimplifiedllccom/operations-reivolution-bv501h/apps/seller-leads/items/11810#field-2) | [Appointments](https://podio.com/realtysimplifiedllccom/operations-reivolution-bv501h/apps/seller-leads/items/11810#field-5) | [Offer](https://podio.com/realtysimplifiedllccom/operations-reivolution-bv501h/apps/seller-leads/items/11810#field-4 ) | [Contract](https://podio.com/realtysimplifiedllccom/operations-reivolution-bv501h/apps/seller-leads/items/11810#field-8 ) |_x000a_[Bottom](https://podio.com/realtysimplifiedllccom/operations-reivolution-bv501h/apps/seller-leads/items/11810#nav-end ) | [Send Email](http://www.swiftpod.io/realpod/sendEmailFromLead_reivLight/2166494501?itemType=Contacts)"/>
    <m/>
    <m/>
    <m/>
    <m/>
    <m/>
    <m/>
    <n v="0"/>
    <m/>
    <n v="0"/>
    <m/>
    <m/>
    <m/>
    <m/>
    <m/>
    <m/>
    <m/>
    <m/>
    <m/>
    <m/>
    <m/>
    <s v="# Contracts _x000a_ ---"/>
    <s v="[Top](https://podio.com/realtysimplifiedllccom/operations-reivolution-bv501h/apps/seller-leads/items/11810#seller) | [Follow-up](https://podio.com/realtysimplifiedllccom/operations-reivolution-bv501h/apps/seller-leads/items/11810#field-9) | [Communication Logs](https://podio.com/realtysimplifiedllccom/operations-reivolution-bv501h/apps/seller-leads/items/11810#field) | [Questionnaire](https://podio.com/realtysimplifiedllccom/operations-reivolution-bv501h/apps/seller-leads/items/11810#field-3) | [Drip Campaign](https://podio.com/realtysimplifiedllccom/operations-reivolution-bv501h/apps/seller-leads/items/11810#field-2) | [Appointments](https://podio.com/realtysimplifiedllccom/operations-reivolution-bv501h/apps/seller-leads/items/11810#field-5) | [Offer](https://podio.com/realtysimplifiedllccom/operations-reivolution-bv501h/apps/seller-leads/items/11810#field-4 ) | [Contract](https://podio.com/realtysimplifiedllccom/operations-reivolution-bv501h/apps/seller-leads/items/11810#field-8 ) |_x000a_[Bottom](https://podio.com/realtysimplifiedllccom/operations-reivolution-bv501h/apps/seller-leads/items/11810#nav-end ) | [Send Email](http://www.swiftpod.io/realpod/sendEmailFromLead_reivLight/2166494501?itemType=Contacts)"/>
    <m/>
    <m/>
    <m/>
    <m/>
    <m/>
    <m/>
    <m/>
    <m/>
    <m/>
    <m/>
    <m/>
    <m/>
    <m/>
    <m/>
    <m/>
    <m/>
    <m/>
    <m/>
    <m/>
    <m/>
    <m/>
    <m/>
    <m/>
    <m/>
    <m/>
    <m/>
    <m/>
    <m/>
    <m/>
    <m/>
    <m/>
    <m/>
    <m/>
    <m/>
    <m/>
    <m/>
    <m/>
    <m/>
    <m/>
    <m/>
    <m/>
    <m/>
    <m/>
    <m/>
    <m/>
    <m/>
    <m/>
    <s v="#_x000a_ More Details About the Lead"/>
    <m/>
    <m/>
    <m/>
    <m/>
    <m/>
    <m/>
    <m/>
    <m/>
    <m/>
    <m/>
    <m/>
    <m/>
    <m/>
    <m/>
    <s v="[Top](https://podio.com/realtysimplifiedllccom/operations-reivolution-bv501h/apps/seller-leads/items/11810#seller) | [Follow-up](https://podio.com/realtysimplifiedllccom/operations-reivolution-bv501h/apps/seller-leads/items/11810#field-9) | [Communication Logs](https://podio.com/realtysimplifiedllccom/operations-reivolution-bv501h/apps/seller-leads/items/11810#field) | [Questionnaire](https://podio.com/realtysimplifiedllccom/operations-reivolution-bv501h/apps/seller-leads/items/11810#field-3) | [Drip Campaign](https://podio.com/realtysimplifiedllccom/operations-reivolution-bv501h/apps/seller-leads/items/11810#field-2) | [Appointments](https://podio.com/realtysimplifiedllccom/operations-reivolution-bv501h/apps/seller-leads/items/11810#field-5) | [Offer](https://podio.com/realtysimplifiedllccom/operations-reivolution-bv501h/apps/seller-leads/items/11810#field-4 ) | [Contract](https://podio.com/realtysimplifiedllccom/operations-reivolution-bv501h/apps/seller-leads/items/11810#field-8 ) |_x000a_[Bottom](https://podio.com/realtysimplifiedllccom/operations-reivolution-bv501h/apps/seller-leads/items/11810#nav-end ) | [Send Email](http://www.swiftpod.io/realpod/sendEmailFromLead_reivLight/2166494501?itemType=Contacts)"/>
    <s v="[Send Email](http://www.swiftpod.io/realpod/sendEmailFromLead_reivLight/2166494501?itemType=Contacts)"/>
    <s v="https://podio.com/realtysimplifiedllccom/operations-reivolution-bv501h/apps/seller-leads/items/11810"/>
    <s v="Call Center"/>
    <m/>
    <s v="![No Image](https://maps.googleapis.com/maps/api/streetview?size=640x300&amp;callback=initMap&amp;key=AIzaSyC85SAVf1d0NNqM0h2qJ968eoFA5jyoWZg&amp;fov=50&amp;location=5607%20Charrin%20Dr%2C%2C%2077032%20Houston%2C%20TX%2C%20USA)"/>
    <m/>
    <m/>
    <s v="832 283 0390"/>
    <m/>
    <m/>
    <m/>
    <m/>
    <m/>
    <m/>
    <m/>
    <s v="versitygroup2@yahoo.com"/>
    <s v="yes"/>
    <n v="1"/>
    <n v="1"/>
    <m/>
    <m/>
  </r>
  <r>
    <s v="11809"/>
    <d v="2022-07-19T11:38:57"/>
    <s v="Seller Leads"/>
    <s v="Adelfo S Oritz"/>
    <s v="7432 South Hall Street"/>
    <s v="77028"/>
    <s v="Houston"/>
    <s v="Texas"/>
    <s v="United States"/>
    <s v="**[ GOOGLE MAPS ](https://www.google.com/maps/place/+7432%20S%20Hall%20St%2C%20Houston%2C%20TX%2077028%2C%20USA)&amp;emsp;&amp;emsp;[ZILLOW PROPERTY DETAILS](http://www.zillow.com/homes/recently_sold/7432-S-Hall-St,-Houston,-TX-77028,-USA_rb)**"/>
    <n v="2"/>
    <n v="1"/>
    <m/>
    <x v="1"/>
    <n v="2"/>
    <x v="1"/>
    <n v="2"/>
    <d v="2022-07-19T11:38:58"/>
    <m/>
    <s v="andrew ryan nunez"/>
    <s v="ryan.realtysimplifiedllc@gmail.com"/>
    <s v="andrew ryan nunez"/>
    <m/>
    <s v="ryan.realtysimplifiedllc@gmail.com"/>
    <d v="2022-07-20T00:00:00"/>
    <d v="2022-07-29T00:00:00"/>
    <s v="Direct Mail ( #1 )"/>
    <s v="Deep Prospecting"/>
    <n v="1"/>
    <s v="Follow up with the new Seller Lead!"/>
    <s v="Yes"/>
    <m/>
    <s v="RN 7/26_x000a__x000a_(832) 433-4553 Maria Ortiz_x000a__x000a_  _x000a__x000a_Juan Jose Diaz is now the owner after Maria sold the property to her brother Juan. Adelpho has passed on and Maria stated on the call that Juan has not changed the deed to his name but said he is working on that . Nakul dropped off a letter on the premises and Maria sister who lives 3 houses  will pick up the mail and inform Juan ."/>
    <m/>
    <m/>
    <s v="Motivation - moved out 1 year ago; its siting vacant; could use the cash for something else_x000a__x000a_Price - $80 K to $100K_x000a__x000a_Timeline - ASAP; its just sitting vacant_x000a__x000a_Condition - Defn needs work_x000a__x000a_(Didnt get into those details)"/>
    <m/>
    <s v="# Communication Logs _x000a_ ---"/>
    <s v="[Top](https://podio.com/realtysimplifiedllccom/operations-reivolution-bv501h/apps/seller-leads/items/11809#seller) | [Follow-up](https://podio.com/realtysimplifiedllccom/operations-reivolution-bv501h/apps/seller-leads/items/11809#field-9) | [Communication Logs](https://podio.com/realtysimplifiedllccom/operations-reivolution-bv501h/apps/seller-leads/items/11809#field) | [Questionnaire](https://podio.com/realtysimplifiedllccom/operations-reivolution-bv501h/apps/seller-leads/items/11809#field-3) | [Drip Campaign](https://podio.com/realtysimplifiedllccom/operations-reivolution-bv501h/apps/seller-leads/items/11809#field-2) | [Appointments](https://podio.com/realtysimplifiedllccom/operations-reivolution-bv501h/apps/seller-leads/items/11809#field-5) | [Offer](https://podio.com/realtysimplifiedllccom/operations-reivolution-bv501h/apps/seller-leads/items/11809#field-4 ) | [Contract](https://podio.com/realtysimplifiedllccom/operations-reivolution-bv501h/apps/seller-leads/items/11809#field-8 ) |_x000a_[Bottom](https://podio.com/realtysimplifiedllccom/operations-reivolution-bv501h/apps/seller-leads/items/11809#nav-end ) | [Send Email](http://www.swiftpod.io/realpod/sendEmailFromLead_reivLight/2166371968?itemType=Contacts)"/>
    <s v="Type |  Date  | Recording _x000a_:---: | :---: | :---: _x000a_[Outgoing Call](https://podio.com/realtysimplifiedllccom/back-office-reivolution-8ke5s5/apps/communications/items/29368) | 26 Jul 2022, 3:02pm | —_x000a_[Outgoing Call](https://podio.com/realtysimplifiedllccom/back-office-reivolution-8ke5s5/apps/communications/items/29367) | 26 Jul 2022, 3:00pm | [Listen](http://rec.phone.smrt.studio/2010-04-01/Accounts/AC628c46aab1f10744e6b2714cffe352cd/Recordings/REf4db7e187a482f340f46494452efae53)_x000a_[Outgoing Call](https://podio.com/realtysimplifiedllccom/back-office-reivolution-8ke5s5/apps/communications/items/29183) | 22 Jul 2022, 11:57am | —_x000a_[Outgoing Call](https://podio.com/realtysimplifiedllccom/back-office-reivolution-8ke5s5/apps/communications/items/29171) | 22 Jul 2022, 10:42am | [Listen](http://rec.phone.smrt.studio/2010-04-01/Accounts/AC628c46aab1f10744e6b2714cffe352cd/Recordings/REcd3b7d537da94d2ab61d697fd296b528)_x000a_[Outgoing Call](https://podio.com/realtysimplifiedllccom/back-office-reivolution-8ke5s5/apps/communications/items/29170) | 22 Jul 2022, 10:41am | —_x000a_[Outgoing Call](https://podio.com/realtysimplifiedllccom/back-office-reivolution-8ke5s5/apps/communications/items/29154) | 21 Jul 2022, 6:29pm | [Listen](http://rec.phone.smrt.studio/2010-04-01/Accounts/AC628c46aab1f10744e6b2714cffe352cd/Recordings/RE89871215b28a7c81a9239135a7bd3ac3)_x000a_[Outgoing Call](https://podio.com/realtysimplifiedllccom/back-office-reivolution-8ke5s5/apps/communications/items/29153) | 21 Jul 2022, 6:28pm | —_x000a_[Incoming Call](https://podio.com/realtysimplifiedllccom/back-office-reivolution-8ke5s5/apps/communications/items/29043) | 20 Jul 2022, 6:17pm | [Listen](http://rec.phone.smrt.studio/2010-04-01/Accounts/AC628c46aab1f10744e6b2714cffe352cd/Recordings/RE374fd9eb6e80cd436346b0d7768a5e7b)_x000a_[Outgoing Call](https://podio.com/realtysimplifiedllccom/back-office-reivolution-8ke5s5/apps/communications/items/29042) | 20 Jul 2022, 6:17pm | —_x000a_[Outgoing Call](https://podio.com/realtysimplifiedllccom/back-office-reivolution-8ke5s5/apps/communications/items/29013) | 20 Jul 2022, 4:58pm | —_x000a_[Outgoing Call](https://podio.com/realtysimplifiedllccom/back-office-reivolution-8ke5s5/apps/communications/items/29010) | 20 Jul 2022, 4:55pm | —_x000a_[Incoming Call](https://podio.com/realtysimplifiedllccom/back-office-reivolution-8ke5s5/apps/communications/items/28807) | 19 Jul 2022, 10:38am | [Listen](https://app.callrail.com/calls/CALf0585e26f6854d2788048c354419cd78/recording?access_key=98e0f29e417c27fec938)"/>
    <s v="No email communication yet"/>
    <m/>
    <s v="_x000a__x000a__x000a__x000a__x000a__x000a__x000a__x000a__x000a__x000a__x000a__x000a__x000a_![](http://www.podioapilabs.swiftflows.com/images/outgoing_small.png)** 26 Jul 2022, 3:03pm**_x000a_Primo , me dejaste hablando solo ?_x000a__x000a_![](http://www.podioapilabs.swiftflows.com/images/outgoing_small.png)** 21 Jul 2022, 9:38pm**_x000a_Hola Primo , que dijo tu esposa de South Hall_x000a__x000a_![](http://www.podioapilabs.swiftflows.com/images/outgoing_small.png)** 20 Jul 2022, 5:00pm**_x000a_Hola Juan , el jefe mio queria que yo te llamara para hablar de la property en Houston"/>
    <s v="# Questionnaire _x000a_ ---"/>
    <s v="[Top](https://podio.com/realtysimplifiedllccom/operations-reivolution-bv501h/apps/seller-leads/items/11809#seller) | [Follow-up](https://podio.com/realtysimplifiedllccom/operations-reivolution-bv501h/apps/seller-leads/items/11809#field-9) | [Communication Logs](https://podio.com/realtysimplifiedllccom/operations-reivolution-bv501h/apps/seller-leads/items/11809#field) | [Questionnaire](https://podio.com/realtysimplifiedllccom/operations-reivolution-bv501h/apps/seller-leads/items/11809#field-3) | [Drip Campaign](https://podio.com/realtysimplifiedllccom/operations-reivolution-bv501h/apps/seller-leads/items/11809#field-2) | [Appointments](https://podio.com/realtysimplifiedllccom/operations-reivolution-bv501h/apps/seller-leads/items/11809#field-5) | [Offer](https://podio.com/realtysimplifiedllccom/operations-reivolution-bv501h/apps/seller-leads/items/11809#field-4 ) | [Contract](https://podio.com/realtysimplifiedllccom/operations-reivolution-bv501h/apps/seller-leads/items/11809#field-8 ) |_x000a_[Bottom](https://podio.com/realtysimplifiedllccom/operations-reivolution-bv501h/apps/seller-leads/items/11809#nav-end ) | [Send Email](http://www.swiftpod.io/realpod/sendEmailFromLead_reivLight/2166371968?itemType=Contacts)"/>
    <m/>
    <m/>
    <m/>
    <m/>
    <m/>
    <m/>
    <m/>
    <m/>
    <m/>
    <m/>
    <m/>
    <m/>
    <m/>
    <m/>
    <m/>
    <m/>
    <m/>
    <m/>
    <m/>
    <m/>
    <m/>
    <m/>
    <m/>
    <m/>
    <s v="# After Call Works _x000a_ ---"/>
    <m/>
    <m/>
    <m/>
    <m/>
    <m/>
    <m/>
    <m/>
    <m/>
    <m/>
    <m/>
    <m/>
    <m/>
    <m/>
    <m/>
    <m/>
    <m/>
    <m/>
    <m/>
    <m/>
    <n v="1"/>
    <s v="  _x000a_**From:** New Property **To:** Follow-up **Date:** 2022-07-19 **By:** Nakul Kongovi **Count:** 1"/>
    <n v="1"/>
    <m/>
    <m/>
    <m/>
    <s v="# Drip Campaign _x000a_ ---"/>
    <s v="[Top](https://podio.com/realtysimplifiedllccom/operations-reivolution-bv501h/apps/seller-leads/items/11809#seller) | [Follow-up](https://podio.com/realtysimplifiedllccom/operations-reivolution-bv501h/apps/seller-leads/items/11809#field-9) | [Communication Logs](https://podio.com/realtysimplifiedllccom/operations-reivolution-bv501h/apps/seller-leads/items/11809#field) | [Questionnaire](https://podio.com/realtysimplifiedllccom/operations-reivolution-bv501h/apps/seller-leads/items/11809#field-3) | [Drip Campaign](https://podio.com/realtysimplifiedllccom/operations-reivolution-bv501h/apps/seller-leads/items/11809#field-2) | [Appointments](https://podio.com/realtysimplifiedllccom/operations-reivolution-bv501h/apps/seller-leads/items/11809#field-5) | [Offer](https://podio.com/realtysimplifiedllccom/operations-reivolution-bv501h/apps/seller-leads/items/11809#field-4 ) | [Contract](https://podio.com/realtysimplifiedllccom/operations-reivolution-bv501h/apps/seller-leads/items/11809#field-8 ) |_x000a_[Bottom](https://podio.com/realtysimplifiedllccom/operations-reivolution-bv501h/apps/seller-leads/items/11809#nav-end ) | [Send Email](http://www.swiftpod.io/realpod/sendEmailFromLead_reivLight/2166371968?itemType=Contacts)"/>
    <s v="None"/>
    <m/>
    <m/>
    <m/>
    <s v="# Appointments _x000a_ ---"/>
    <s v="[Top](https://podio.com/realtysimplifiedllccom/operations-reivolution-bv501h/apps/seller-leads/items/11809#seller) | [Follow-up](https://podio.com/realtysimplifiedllccom/operations-reivolution-bv501h/apps/seller-leads/items/11809#field-9) | [Communication Logs](https://podio.com/realtysimplifiedllccom/operations-reivolution-bv501h/apps/seller-leads/items/11809#field) | [Questionnaire](https://podio.com/realtysimplifiedllccom/operations-reivolution-bv501h/apps/seller-leads/items/11809#field-3) | [Drip Campaign](https://podio.com/realtysimplifiedllccom/operations-reivolution-bv501h/apps/seller-leads/items/11809#field-2) | [Appointments](https://podio.com/realtysimplifiedllccom/operations-reivolution-bv501h/apps/seller-leads/items/11809#field-5) | [Offer](https://podio.com/realtysimplifiedllccom/operations-reivolution-bv501h/apps/seller-leads/items/11809#field-4 ) | [Contract](https://podio.com/realtysimplifiedllccom/operations-reivolution-bv501h/apps/seller-leads/items/11809#field-8 ) |_x000a_[Bottom](https://podio.com/realtysimplifiedllccom/operations-reivolution-bv501h/apps/seller-leads/items/11809#nav-end ) | [Send Email](http://www.swiftpod.io/realpod/sendEmailFromLead_reivLight/2166371968?itemType=Contacts)"/>
    <s v="—"/>
    <m/>
    <m/>
    <m/>
    <s v="# Offer _x000a_ ---"/>
    <s v="[Top](https://podio.com/realtysimplifiedllccom/operations-reivolution-bv501h/apps/seller-leads/items/11809#seller) | [Follow-up](https://podio.com/realtysimplifiedllccom/operations-reivolution-bv501h/apps/seller-leads/items/11809#field-9) | [Communication Logs](https://podio.com/realtysimplifiedllccom/operations-reivolution-bv501h/apps/seller-leads/items/11809#field) | [Questionnaire](https://podio.com/realtysimplifiedllccom/operations-reivolution-bv501h/apps/seller-leads/items/11809#field-3) | [Drip Campaign](https://podio.com/realtysimplifiedllccom/operations-reivolution-bv501h/apps/seller-leads/items/11809#field-2) | [Appointments](https://podio.com/realtysimplifiedllccom/operations-reivolution-bv501h/apps/seller-leads/items/11809#field-5) | [Offer](https://podio.com/realtysimplifiedllccom/operations-reivolution-bv501h/apps/seller-leads/items/11809#field-4 ) | [Contract](https://podio.com/realtysimplifiedllccom/operations-reivolution-bv501h/apps/seller-leads/items/11809#field-8 ) |_x000a_[Bottom](https://podio.com/realtysimplifiedllccom/operations-reivolution-bv501h/apps/seller-leads/items/11809#nav-end ) | [Send Email](http://www.swiftpod.io/realpod/sendEmailFromLead_reivLight/2166371968?itemType=Contacts)"/>
    <m/>
    <m/>
    <m/>
    <m/>
    <m/>
    <m/>
    <n v="0"/>
    <m/>
    <n v="0"/>
    <m/>
    <m/>
    <m/>
    <m/>
    <m/>
    <m/>
    <m/>
    <m/>
    <m/>
    <m/>
    <m/>
    <s v="# Contracts _x000a_ ---"/>
    <s v="[Top](https://podio.com/realtysimplifiedllccom/operations-reivolution-bv501h/apps/seller-leads/items/11809#seller) | [Follow-up](https://podio.com/realtysimplifiedllccom/operations-reivolution-bv501h/apps/seller-leads/items/11809#field-9) | [Communication Logs](https://podio.com/realtysimplifiedllccom/operations-reivolution-bv501h/apps/seller-leads/items/11809#field) | [Questionnaire](https://podio.com/realtysimplifiedllccom/operations-reivolution-bv501h/apps/seller-leads/items/11809#field-3) | [Drip Campaign](https://podio.com/realtysimplifiedllccom/operations-reivolution-bv501h/apps/seller-leads/items/11809#field-2) | [Appointments](https://podio.com/realtysimplifiedllccom/operations-reivolution-bv501h/apps/seller-leads/items/11809#field-5) | [Offer](https://podio.com/realtysimplifiedllccom/operations-reivolution-bv501h/apps/seller-leads/items/11809#field-4 ) | [Contract](https://podio.com/realtysimplifiedllccom/operations-reivolution-bv501h/apps/seller-leads/items/11809#field-8 ) |_x000a_[Bottom](https://podio.com/realtysimplifiedllccom/operations-reivolution-bv501h/apps/seller-leads/items/11809#nav-end ) | [Send Email](http://www.swiftpod.io/realpod/sendEmailFromLead_reivLight/2166371968?itemType=Contacts)"/>
    <m/>
    <m/>
    <m/>
    <m/>
    <m/>
    <m/>
    <m/>
    <m/>
    <m/>
    <m/>
    <m/>
    <m/>
    <m/>
    <m/>
    <m/>
    <m/>
    <m/>
    <m/>
    <m/>
    <m/>
    <m/>
    <m/>
    <m/>
    <m/>
    <m/>
    <m/>
    <m/>
    <m/>
    <m/>
    <m/>
    <m/>
    <m/>
    <m/>
    <m/>
    <m/>
    <m/>
    <m/>
    <m/>
    <m/>
    <m/>
    <m/>
    <m/>
    <m/>
    <m/>
    <m/>
    <m/>
    <m/>
    <s v="#_x000a_ More Details About the Lead"/>
    <m/>
    <m/>
    <m/>
    <m/>
    <m/>
    <m/>
    <m/>
    <m/>
    <m/>
    <m/>
    <m/>
    <m/>
    <m/>
    <s v="+12819621062"/>
    <s v="[Top](https://podio.com/realtysimplifiedllccom/operations-reivolution-bv501h/apps/seller-leads/items/11809#seller) | [Follow-up](https://podio.com/realtysimplifiedllccom/operations-reivolution-bv501h/apps/seller-leads/items/11809#field-9) | [Communication Logs](https://podio.com/realtysimplifiedllccom/operations-reivolution-bv501h/apps/seller-leads/items/11809#field) | [Questionnaire](https://podio.com/realtysimplifiedllccom/operations-reivolution-bv501h/apps/seller-leads/items/11809#field-3) | [Drip Campaign](https://podio.com/realtysimplifiedllccom/operations-reivolution-bv501h/apps/seller-leads/items/11809#field-2) | [Appointments](https://podio.com/realtysimplifiedllccom/operations-reivolution-bv501h/apps/seller-leads/items/11809#field-5) | [Offer](https://podio.com/realtysimplifiedllccom/operations-reivolution-bv501h/apps/seller-leads/items/11809#field-4 ) | [Contract](https://podio.com/realtysimplifiedllccom/operations-reivolution-bv501h/apps/seller-leads/items/11809#field-8 ) |_x000a_[Bottom](https://podio.com/realtysimplifiedllccom/operations-reivolution-bv501h/apps/seller-leads/items/11809#nav-end ) | [Send Email](http://www.swiftpod.io/realpod/sendEmailFromLead_reivLight/2166371968?itemType=Contacts)"/>
    <s v="[Send Email](http://www.swiftpod.io/realpod/sendEmailFromLead_reivLight/2166371968?itemType=Contacts)"/>
    <s v="https://podio.com/realtysimplifiedllccom/operations-reivolution-bv501h/apps/seller-leads/items/11809"/>
    <s v="Direct Mail"/>
    <m/>
    <s v="![No Image](https://maps.googleapis.com/maps/api/streetview?size=640x300&amp;callback=initMap&amp;key=AIzaSyC85SAVf1d0NNqM0h2qJ968eoFA5jyoWZg&amp;fov=50&amp;location=7432%20S%20Hall%20St%2C%20Houston%2C%20TX%2077028%2C%20USA)"/>
    <m/>
    <m/>
    <m/>
    <s v="+17133206315"/>
    <m/>
    <m/>
    <m/>
    <m/>
    <m/>
    <m/>
    <m/>
    <s v="yes"/>
    <n v="1"/>
    <n v="1"/>
    <m/>
    <m/>
  </r>
  <r>
    <s v="11806"/>
    <d v="2022-07-18T18:32:22"/>
    <s v="Subin Joshua Sunil"/>
    <s v="Hoover Gary"/>
    <s v="13615 Oak Cabin"/>
    <s v="78232"/>
    <s v="San Antonio"/>
    <s v="Texas"/>
    <s v="United States"/>
    <s v="**[ GOOGLE MAPS ](https://www.google.com/maps/place/+13615%20Oak%20Cabin%2C%20San%20Antonio%2C%20Tx%2C%2078232)&amp;emsp;&amp;emsp;[ZILLOW PROPERTY DETAILS](http://www.zillow.com/homes/recently_sold/13615-Oak-Cabin,-San-Antonio,-Tx,-78232_rb)**"/>
    <n v="0"/>
    <n v="2"/>
    <m/>
    <x v="2"/>
    <n v="3"/>
    <x v="1"/>
    <n v="2"/>
    <d v="2022-07-18T18:32:22"/>
    <m/>
    <m/>
    <m/>
    <m/>
    <m/>
    <m/>
    <m/>
    <d v="2022-08-18T00:00:00"/>
    <s v="SMS"/>
    <s v="camp_11_06092022_SMSA01"/>
    <n v="1"/>
    <s v="Follow up with the new Seller Lead!"/>
    <s v="Yes"/>
    <s v="\--- Batchleads SMS ---_x000a__x000a_  _x000a__x000a_RN 7/26 \_x000a__x000a_Hoover sms 600K for his property_x000a__x000a_zestimate says 385k"/>
    <m/>
    <m/>
    <m/>
    <m/>
    <m/>
    <s v="# Communication Logs _x000a_ ---"/>
    <s v="[Top](https://podio.com/realtysimplifiedllccom/operations-reivolution-bv501h/apps/seller-leads/items/11806#seller) | [Follow-up](https://podio.com/realtysimplifiedllccom/operations-reivolution-bv501h/apps/seller-leads/items/11806#field-9) | [Communication Logs](https://podio.com/realtysimplifiedllccom/operations-reivolution-bv501h/apps/seller-leads/items/11806#field) | [Questionnaire](https://podio.com/realtysimplifiedllccom/operations-reivolution-bv501h/apps/seller-leads/items/11806#field-3) | [Drip Campaign](https://podio.com/realtysimplifiedllccom/operations-reivolution-bv501h/apps/seller-leads/items/11806#field-2) | [Appointments](https://podio.com/realtysimplifiedllccom/operations-reivolution-bv501h/apps/seller-leads/items/11806#field-5) | [Offer](https://podio.com/realtysimplifiedllccom/operations-reivolution-bv501h/apps/seller-leads/items/11806#field-4 ) | [Contract](https://podio.com/realtysimplifiedllccom/operations-reivolution-bv501h/apps/seller-leads/items/11806#field-8 ) |_x000a_[Bottom](https://podio.com/realtysimplifiedllccom/operations-reivolution-bv501h/apps/seller-leads/items/11806#nav-end ) | [Send Email](http://www.swiftpod.io/realpod/sendEmailFromLead_reivLight/2165793926?itemType=Contacts)"/>
    <s v="Type |  Date  | Recording _x000a_:---: | :---: | :---: _x000a_[Outgoing Call](https://podio.com/realtysimplifiedllccom/back-office-reivolution-8ke5s5/apps/communications/items/29003) | 20 Jul 2022, 4:22pm | [Listen](http://rec.phone.smrt.studio/2010-04-01/Accounts/AC628c46aab1f10744e6b2714cffe352cd/Recordings/REbbcf99077c78816448522046f2d23c22)"/>
    <s v="No email communication yet"/>
    <s v="+13464564825 2022-07-15 10:51:06 AM CDT  _x000a_Hey Hoover, my name is Nick and would like to talk to you about your property at 13615 Oak Cabin. I am interested in buying it._x000a__x000a_    _x000a_    _x000a_            +12106692029 2022-07-15 10:58:46 AM CDT        How much?        +13464564825 2022-07-15 03:58:48 PM CDT        If you were to get the price you wanted, when would be an ideal time to sell?        +12106692029 2022-07-15 05:20:53 PM CDT        House value is what?"/>
    <s v="_x000a__x000a_![](http://www.podioapilabs.swiftflows.com/images/incoming_small.png)** 25 Jul 2022, 7:33pm**_x000a_600k_x000a__x000a_![](http://www.podioapilabs.swiftflows.com/images/outgoing_small.png)** 25 Jul 2022, 6:21pm**_x000a_Good evening Gary , are you in the market to sell Oak Cabin ? I am looking for another rentalhouse in SA_x000a__x000a_![](http://www.podioapilabs.swiftflows.com/images/outgoing_small.png)** 19 Jul 2022, 11:34am**_x000a_Hi Gary , hope all is well. I wanted to reach out in regards to a property in Bexar county . Are you possible in the market to sell ? -Ryan"/>
    <s v="# Questionnaire _x000a_ ---"/>
    <s v="[Top](https://podio.com/realtysimplifiedllccom/operations-reivolution-bv501h/apps/seller-leads/items/11806#seller) | [Follow-up](https://podio.com/realtysimplifiedllccom/operations-reivolution-bv501h/apps/seller-leads/items/11806#field-9) | [Communication Logs](https://podio.com/realtysimplifiedllccom/operations-reivolution-bv501h/apps/seller-leads/items/11806#field) | [Questionnaire](https://podio.com/realtysimplifiedllccom/operations-reivolution-bv501h/apps/seller-leads/items/11806#field-3) | [Drip Campaign](https://podio.com/realtysimplifiedllccom/operations-reivolution-bv501h/apps/seller-leads/items/11806#field-2) | [Appointments](https://podio.com/realtysimplifiedllccom/operations-reivolution-bv501h/apps/seller-leads/items/11806#field-5) | [Offer](https://podio.com/realtysimplifiedllccom/operations-reivolution-bv501h/apps/seller-leads/items/11806#field-4 ) | [Contract](https://podio.com/realtysimplifiedllccom/operations-reivolution-bv501h/apps/seller-leads/items/11806#field-8 ) |_x000a_[Bottom](https://podio.com/realtysimplifiedllccom/operations-reivolution-bv501h/apps/seller-leads/items/11806#nav-end ) | [Send Email](http://www.swiftpod.io/realpod/sendEmailFromLead_reivLight/2165793926?itemType=Contacts)"/>
    <m/>
    <m/>
    <m/>
    <m/>
    <m/>
    <m/>
    <m/>
    <m/>
    <m/>
    <m/>
    <m/>
    <m/>
    <m/>
    <m/>
    <m/>
    <m/>
    <m/>
    <m/>
    <m/>
    <m/>
    <m/>
    <m/>
    <m/>
    <m/>
    <s v="# After Call Works _x000a_ ---"/>
    <m/>
    <m/>
    <m/>
    <m/>
    <m/>
    <m/>
    <m/>
    <m/>
    <m/>
    <m/>
    <m/>
    <m/>
    <m/>
    <m/>
    <m/>
    <m/>
    <m/>
    <m/>
    <m/>
    <m/>
    <s v="  _x000a_**From:** New Property **To:** Discovery **Date:** 2022-07-19 **By:** andrew ryan nunez **Count:** 1  _x000a_ **From:** Discovery **To:** Follow-up **Date:** 2022-07-26 **By:** andrew ryan nunez **Count:** 2"/>
    <n v="2"/>
    <m/>
    <m/>
    <m/>
    <s v="# Drip Campaign _x000a_ ---"/>
    <s v="[Top](https://podio.com/realtysimplifiedllccom/operations-reivolution-bv501h/apps/seller-leads/items/11806#seller) | [Follow-up](https://podio.com/realtysimplifiedllccom/operations-reivolution-bv501h/apps/seller-leads/items/11806#field-9) | [Communication Logs](https://podio.com/realtysimplifiedllccom/operations-reivolution-bv501h/apps/seller-leads/items/11806#field) | [Questionnaire](https://podio.com/realtysimplifiedllccom/operations-reivolution-bv501h/apps/seller-leads/items/11806#field-3) | [Drip Campaign](https://podio.com/realtysimplifiedllccom/operations-reivolution-bv501h/apps/seller-leads/items/11806#field-2) | [Appointments](https://podio.com/realtysimplifiedllccom/operations-reivolution-bv501h/apps/seller-leads/items/11806#field-5) | [Offer](https://podio.com/realtysimplifiedllccom/operations-reivolution-bv501h/apps/seller-leads/items/11806#field-4 ) | [Contract](https://podio.com/realtysimplifiedllccom/operations-reivolution-bv501h/apps/seller-leads/items/11806#field-8 ) |_x000a_[Bottom](https://podio.com/realtysimplifiedllccom/operations-reivolution-bv501h/apps/seller-leads/items/11806#nav-end ) | [Send Email](http://www.swiftpod.io/realpod/sendEmailFromLead_reivLight/2165793926?itemType=Contacts)"/>
    <s v="None"/>
    <m/>
    <m/>
    <m/>
    <s v="# Appointments _x000a_ ---"/>
    <s v="[Top](https://podio.com/realtysimplifiedllccom/operations-reivolution-bv501h/apps/seller-leads/items/11806#seller) | [Follow-up](https://podio.com/realtysimplifiedllccom/operations-reivolution-bv501h/apps/seller-leads/items/11806#field-9) | [Communication Logs](https://podio.com/realtysimplifiedllccom/operations-reivolution-bv501h/apps/seller-leads/items/11806#field) | [Questionnaire](https://podio.com/realtysimplifiedllccom/operations-reivolution-bv501h/apps/seller-leads/items/11806#field-3) | [Drip Campaign](https://podio.com/realtysimplifiedllccom/operations-reivolution-bv501h/apps/seller-leads/items/11806#field-2) | [Appointments](https://podio.com/realtysimplifiedllccom/operations-reivolution-bv501h/apps/seller-leads/items/11806#field-5) | [Offer](https://podio.com/realtysimplifiedllccom/operations-reivolution-bv501h/apps/seller-leads/items/11806#field-4 ) | [Contract](https://podio.com/realtysimplifiedllccom/operations-reivolution-bv501h/apps/seller-leads/items/11806#field-8 ) |_x000a_[Bottom](https://podio.com/realtysimplifiedllccom/operations-reivolution-bv501h/apps/seller-leads/items/11806#nav-end ) | [Send Email](http://www.swiftpod.io/realpod/sendEmailFromLead_reivLight/2165793926?itemType=Contacts)"/>
    <s v="—"/>
    <m/>
    <m/>
    <m/>
    <s v="# Offer _x000a_ ---"/>
    <s v="[Top](https://podio.com/realtysimplifiedllccom/operations-reivolution-bv501h/apps/seller-leads/items/11806#seller) | [Follow-up](https://podio.com/realtysimplifiedllccom/operations-reivolution-bv501h/apps/seller-leads/items/11806#field-9) | [Communication Logs](https://podio.com/realtysimplifiedllccom/operations-reivolution-bv501h/apps/seller-leads/items/11806#field) | [Questionnaire](https://podio.com/realtysimplifiedllccom/operations-reivolution-bv501h/apps/seller-leads/items/11806#field-3) | [Drip Campaign](https://podio.com/realtysimplifiedllccom/operations-reivolution-bv501h/apps/seller-leads/items/11806#field-2) | [Appointments](https://podio.com/realtysimplifiedllccom/operations-reivolution-bv501h/apps/seller-leads/items/11806#field-5) | [Offer](https://podio.com/realtysimplifiedllccom/operations-reivolution-bv501h/apps/seller-leads/items/11806#field-4 ) | [Contract](https://podio.com/realtysimplifiedllccom/operations-reivolution-bv501h/apps/seller-leads/items/11806#field-8 ) |_x000a_[Bottom](https://podio.com/realtysimplifiedllccom/operations-reivolution-bv501h/apps/seller-leads/items/11806#nav-end ) | [Send Email](http://www.swiftpod.io/realpod/sendEmailFromLead_reivLight/2165793926?itemType=Contacts)"/>
    <m/>
    <m/>
    <m/>
    <m/>
    <m/>
    <m/>
    <n v="0"/>
    <m/>
    <n v="0"/>
    <m/>
    <m/>
    <m/>
    <m/>
    <m/>
    <m/>
    <m/>
    <m/>
    <m/>
    <m/>
    <m/>
    <s v="# Contracts _x000a_ ---"/>
    <s v="[Top](https://podio.com/realtysimplifiedllccom/operations-reivolution-bv501h/apps/seller-leads/items/11806#seller) | [Follow-up](https://podio.com/realtysimplifiedllccom/operations-reivolution-bv501h/apps/seller-leads/items/11806#field-9) | [Communication Logs](https://podio.com/realtysimplifiedllccom/operations-reivolution-bv501h/apps/seller-leads/items/11806#field) | [Questionnaire](https://podio.com/realtysimplifiedllccom/operations-reivolution-bv501h/apps/seller-leads/items/11806#field-3) | [Drip Campaign](https://podio.com/realtysimplifiedllccom/operations-reivolution-bv501h/apps/seller-leads/items/11806#field-2) | [Appointments](https://podio.com/realtysimplifiedllccom/operations-reivolution-bv501h/apps/seller-leads/items/11806#field-5) | [Offer](https://podio.com/realtysimplifiedllccom/operations-reivolution-bv501h/apps/seller-leads/items/11806#field-4 ) | [Contract](https://podio.com/realtysimplifiedllccom/operations-reivolution-bv501h/apps/seller-leads/items/11806#field-8 ) |_x000a_[Bottom](https://podio.com/realtysimplifiedllccom/operations-reivolution-bv501h/apps/seller-leads/items/11806#nav-end ) | [Send Email](http://www.swiftpod.io/realpod/sendEmailFromLead_reivLight/2165793926?itemType=Contacts)"/>
    <m/>
    <m/>
    <m/>
    <m/>
    <m/>
    <m/>
    <m/>
    <m/>
    <m/>
    <m/>
    <m/>
    <m/>
    <m/>
    <m/>
    <m/>
    <m/>
    <m/>
    <m/>
    <m/>
    <m/>
    <m/>
    <m/>
    <m/>
    <m/>
    <m/>
    <m/>
    <m/>
    <m/>
    <m/>
    <m/>
    <m/>
    <m/>
    <m/>
    <m/>
    <m/>
    <m/>
    <m/>
    <m/>
    <m/>
    <m/>
    <m/>
    <m/>
    <m/>
    <m/>
    <m/>
    <m/>
    <m/>
    <s v="#_x000a_ More Details About the Lead"/>
    <m/>
    <m/>
    <m/>
    <m/>
    <m/>
    <m/>
    <m/>
    <m/>
    <m/>
    <m/>
    <m/>
    <m/>
    <m/>
    <m/>
    <s v="[Top](https://podio.com/realtysimplifiedllccom/operations-reivolution-bv501h/apps/seller-leads/items/11806#seller) | [Follow-up](https://podio.com/realtysimplifiedllccom/operations-reivolution-bv501h/apps/seller-leads/items/11806#field-9) | [Communication Logs](https://podio.com/realtysimplifiedllccom/operations-reivolution-bv501h/apps/seller-leads/items/11806#field) | [Questionnaire](https://podio.com/realtysimplifiedllccom/operations-reivolution-bv501h/apps/seller-leads/items/11806#field-3) | [Drip Campaign](https://podio.com/realtysimplifiedllccom/operations-reivolution-bv501h/apps/seller-leads/items/11806#field-2) | [Appointments](https://podio.com/realtysimplifiedllccom/operations-reivolution-bv501h/apps/seller-leads/items/11806#field-5) | [Offer](https://podio.com/realtysimplifiedllccom/operations-reivolution-bv501h/apps/seller-leads/items/11806#field-4 ) | [Contract](https://podio.com/realtysimplifiedllccom/operations-reivolution-bv501h/apps/seller-leads/items/11806#field-8 ) |_x000a_[Bottom](https://podio.com/realtysimplifiedllccom/operations-reivolution-bv501h/apps/seller-leads/items/11806#nav-end ) | [Send Email](http://www.swiftpod.io/realpod/sendEmailFromLead_reivLight/2165793926?itemType=Contacts)"/>
    <s v="[Send Email](http://www.swiftpod.io/realpod/sendEmailFromLead_reivLight/2165793926?itemType=Contacts)"/>
    <s v="https://podio.com/realtysimplifiedllccom/operations-reivolution-bv501h/apps/seller-leads/items/11806"/>
    <s v="SMS Marketing"/>
    <m/>
    <s v="![No Image](https://maps.googleapis.com/maps/api/streetview?size=640x300&amp;callback=initMap&amp;key=AIzaSyC85SAVf1d0NNqM0h2qJ968eoFA5jyoWZg&amp;fov=50&amp;location=13615%20Oak%20Cabin%2C%20San%20Antonio%2C%20Tx%2C%2078232)"/>
    <m/>
    <m/>
    <m/>
    <m/>
    <s v="+12106692029"/>
    <m/>
    <m/>
    <m/>
    <m/>
    <m/>
    <m/>
    <s v="yes"/>
    <n v="1"/>
    <n v="0"/>
    <m/>
    <m/>
  </r>
  <r>
    <s v="11805"/>
    <d v="2022-07-18T18:32:12"/>
    <s v="Subin Joshua Sunil"/>
    <s v="Jimenez Flores"/>
    <s v="614 North San Dario Avenue"/>
    <s v="78228"/>
    <s v="San Antonio"/>
    <s v="Texas"/>
    <s v="United States"/>
    <s v="**[ GOOGLE MAPS ](https://www.google.com/maps/place/+614%20N%20San%20Dario%20Ave%2C%20San%20Antonio%2C%20Tx%2C%2078228)&amp;emsp;&amp;emsp;[ZILLOW PROPERTY DETAILS](http://www.zillow.com/homes/recently_sold/614-N-San-Dario-Ave,-San-Antonio,-Tx,-78228_rb)**"/>
    <n v="2"/>
    <n v="0"/>
    <m/>
    <x v="2"/>
    <n v="3"/>
    <x v="1"/>
    <n v="2"/>
    <d v="2022-07-18T18:32:12"/>
    <m/>
    <m/>
    <m/>
    <m/>
    <m/>
    <m/>
    <m/>
    <m/>
    <s v="SMS"/>
    <s v="camp_11_06092022_SMSA01"/>
    <n v="1"/>
    <s v="Follow up with the new Seller Lead!"/>
    <m/>
    <s v="\--- Batchleads SMS ---_x000a__x000a_  _x000a__x000a_RN 7/19_x000a__x000a_I spoke to the husband of Maria and he said the properties in  his wife's  name are not for sale, unless we are looking to pay 300k for the property which he knows we are not.  I tried getting around the No rebuttal but they are not interested. He responded to sms with a high number for us to stop reaching out ."/>
    <m/>
    <m/>
    <m/>
    <m/>
    <m/>
    <s v="# Communication Logs _x000a_ ---"/>
    <s v="[Top](https://podio.com/realtysimplifiedllccom/operations-reivolution-bv501h/apps/seller-leads/items/11805#seller) | [Follow-up](https://podio.com/realtysimplifiedllccom/operations-reivolution-bv501h/apps/seller-leads/items/11805#field-9) | [Communication Logs](https://podio.com/realtysimplifiedllccom/operations-reivolution-bv501h/apps/seller-leads/items/11805#field) | [Questionnaire](https://podio.com/realtysimplifiedllccom/operations-reivolution-bv501h/apps/seller-leads/items/11805#field-3) | [Drip Campaign](https://podio.com/realtysimplifiedllccom/operations-reivolution-bv501h/apps/seller-leads/items/11805#field-2) | [Appointments](https://podio.com/realtysimplifiedllccom/operations-reivolution-bv501h/apps/seller-leads/items/11805#field-5) | [Offer](https://podio.com/realtysimplifiedllccom/operations-reivolution-bv501h/apps/seller-leads/items/11805#field-4 ) | [Contract](https://podio.com/realtysimplifiedllccom/operations-reivolution-bv501h/apps/seller-leads/items/11805#field-8 ) |_x000a_[Bottom](https://podio.com/realtysimplifiedllccom/operations-reivolution-bv501h/apps/seller-leads/items/11805#nav-end ) | [Send Email](http://www.swiftpod.io/realpod/sendEmailFromLead_reivLight/2165793686?itemType=Contacts)"/>
    <s v="No voice communication yet"/>
    <s v="No email communication yet"/>
    <s v="+13465701122 2022-07-18 09:14:11 AM CDT  _x000a_Hey Jimenez, my name is Nick and would like to talk to you about your property at 614 N San Dario Ave. I am interested in buying it._x000a__x000a_    _x000a_    _x000a_            +12108332835 2022-07-18 09:15:35 AM CDT        200k"/>
    <s v="No SMS communication yet"/>
    <s v="# Questionnaire _x000a_ ---"/>
    <s v="[Top](https://podio.com/realtysimplifiedllccom/operations-reivolution-bv501h/apps/seller-leads/items/11805#seller) | [Follow-up](https://podio.com/realtysimplifiedllccom/operations-reivolution-bv501h/apps/seller-leads/items/11805#field-9) | [Communication Logs](https://podio.com/realtysimplifiedllccom/operations-reivolution-bv501h/apps/seller-leads/items/11805#field) | [Questionnaire](https://podio.com/realtysimplifiedllccom/operations-reivolution-bv501h/apps/seller-leads/items/11805#field-3) | [Drip Campaign](https://podio.com/realtysimplifiedllccom/operations-reivolution-bv501h/apps/seller-leads/items/11805#field-2) | [Appointments](https://podio.com/realtysimplifiedllccom/operations-reivolution-bv501h/apps/seller-leads/items/11805#field-5) | [Offer](https://podio.com/realtysimplifiedllccom/operations-reivolution-bv501h/apps/seller-leads/items/11805#field-4 ) | [Contract](https://podio.com/realtysimplifiedllccom/operations-reivolution-bv501h/apps/seller-leads/items/11805#field-8 ) |_x000a_[Bottom](https://podio.com/realtysimplifiedllccom/operations-reivolution-bv501h/apps/seller-leads/items/11805#nav-end ) | [Send Email](http://www.swiftpod.io/realpod/sendEmailFromLead_reivLight/2165793686?itemType=Contacts)"/>
    <m/>
    <m/>
    <m/>
    <m/>
    <m/>
    <m/>
    <m/>
    <m/>
    <m/>
    <m/>
    <m/>
    <m/>
    <m/>
    <m/>
    <m/>
    <m/>
    <m/>
    <m/>
    <m/>
    <m/>
    <m/>
    <m/>
    <m/>
    <m/>
    <s v="# After Call Works _x000a_ ---"/>
    <m/>
    <m/>
    <m/>
    <m/>
    <m/>
    <m/>
    <m/>
    <m/>
    <m/>
    <m/>
    <m/>
    <m/>
    <m/>
    <m/>
    <m/>
    <m/>
    <m/>
    <m/>
    <m/>
    <m/>
    <s v="  _x000a_**From:** New Property **To:** Follow-up **Date:** 2022-07-19 **By:** andrew ryan nunez **Count:** 1"/>
    <n v="1"/>
    <m/>
    <m/>
    <m/>
    <s v="# Drip Campaign _x000a_ ---"/>
    <s v="[Top](https://podio.com/realtysimplifiedllccom/operations-reivolution-bv501h/apps/seller-leads/items/11805#seller) | [Follow-up](https://podio.com/realtysimplifiedllccom/operations-reivolution-bv501h/apps/seller-leads/items/11805#field-9) | [Communication Logs](https://podio.com/realtysimplifiedllccom/operations-reivolution-bv501h/apps/seller-leads/items/11805#field) | [Questionnaire](https://podio.com/realtysimplifiedllccom/operations-reivolution-bv501h/apps/seller-leads/items/11805#field-3) | [Drip Campaign](https://podio.com/realtysimplifiedllccom/operations-reivolution-bv501h/apps/seller-leads/items/11805#field-2) | [Appointments](https://podio.com/realtysimplifiedllccom/operations-reivolution-bv501h/apps/seller-leads/items/11805#field-5) | [Offer](https://podio.com/realtysimplifiedllccom/operations-reivolution-bv501h/apps/seller-leads/items/11805#field-4 ) | [Contract](https://podio.com/realtysimplifiedllccom/operations-reivolution-bv501h/apps/seller-leads/items/11805#field-8 ) |_x000a_[Bottom](https://podio.com/realtysimplifiedllccom/operations-reivolution-bv501h/apps/seller-leads/items/11805#nav-end ) | [Send Email](http://www.swiftpod.io/realpod/sendEmailFromLead_reivLight/2165793686?itemType=Contacts)"/>
    <s v="None"/>
    <m/>
    <m/>
    <m/>
    <s v="# Appointments _x000a_ ---"/>
    <s v="[Top](https://podio.com/realtysimplifiedllccom/operations-reivolution-bv501h/apps/seller-leads/items/11805#seller) | [Follow-up](https://podio.com/realtysimplifiedllccom/operations-reivolution-bv501h/apps/seller-leads/items/11805#field-9) | [Communication Logs](https://podio.com/realtysimplifiedllccom/operations-reivolution-bv501h/apps/seller-leads/items/11805#field) | [Questionnaire](https://podio.com/realtysimplifiedllccom/operations-reivolution-bv501h/apps/seller-leads/items/11805#field-3) | [Drip Campaign](https://podio.com/realtysimplifiedllccom/operations-reivolution-bv501h/apps/seller-leads/items/11805#field-2) | [Appointments](https://podio.com/realtysimplifiedllccom/operations-reivolution-bv501h/apps/seller-leads/items/11805#field-5) | [Offer](https://podio.com/realtysimplifiedllccom/operations-reivolution-bv501h/apps/seller-leads/items/11805#field-4 ) | [Contract](https://podio.com/realtysimplifiedllccom/operations-reivolution-bv501h/apps/seller-leads/items/11805#field-8 ) |_x000a_[Bottom](https://podio.com/realtysimplifiedllccom/operations-reivolution-bv501h/apps/seller-leads/items/11805#nav-end ) | [Send Email](http://www.swiftpod.io/realpod/sendEmailFromLead_reivLight/2165793686?itemType=Contacts)"/>
    <s v="—"/>
    <m/>
    <m/>
    <m/>
    <s v="# Offer _x000a_ ---"/>
    <s v="[Top](https://podio.com/realtysimplifiedllccom/operations-reivolution-bv501h/apps/seller-leads/items/11805#seller) | [Follow-up](https://podio.com/realtysimplifiedllccom/operations-reivolution-bv501h/apps/seller-leads/items/11805#field-9) | [Communication Logs](https://podio.com/realtysimplifiedllccom/operations-reivolution-bv501h/apps/seller-leads/items/11805#field) | [Questionnaire](https://podio.com/realtysimplifiedllccom/operations-reivolution-bv501h/apps/seller-leads/items/11805#field-3) | [Drip Campaign](https://podio.com/realtysimplifiedllccom/operations-reivolution-bv501h/apps/seller-leads/items/11805#field-2) | [Appointments](https://podio.com/realtysimplifiedllccom/operations-reivolution-bv501h/apps/seller-leads/items/11805#field-5) | [Offer](https://podio.com/realtysimplifiedllccom/operations-reivolution-bv501h/apps/seller-leads/items/11805#field-4 ) | [Contract](https://podio.com/realtysimplifiedllccom/operations-reivolution-bv501h/apps/seller-leads/items/11805#field-8 ) |_x000a_[Bottom](https://podio.com/realtysimplifiedllccom/operations-reivolution-bv501h/apps/seller-leads/items/11805#nav-end ) | [Send Email](http://www.swiftpod.io/realpod/sendEmailFromLead_reivLight/2165793686?itemType=Contacts)"/>
    <m/>
    <m/>
    <m/>
    <m/>
    <m/>
    <m/>
    <n v="0"/>
    <m/>
    <n v="0"/>
    <m/>
    <m/>
    <m/>
    <m/>
    <m/>
    <m/>
    <m/>
    <m/>
    <m/>
    <m/>
    <m/>
    <s v="# Contracts _x000a_ ---"/>
    <s v="[Top](https://podio.com/realtysimplifiedllccom/operations-reivolution-bv501h/apps/seller-leads/items/11805#seller) | [Follow-up](https://podio.com/realtysimplifiedllccom/operations-reivolution-bv501h/apps/seller-leads/items/11805#field-9) | [Communication Logs](https://podio.com/realtysimplifiedllccom/operations-reivolution-bv501h/apps/seller-leads/items/11805#field) | [Questionnaire](https://podio.com/realtysimplifiedllccom/operations-reivolution-bv501h/apps/seller-leads/items/11805#field-3) | [Drip Campaign](https://podio.com/realtysimplifiedllccom/operations-reivolution-bv501h/apps/seller-leads/items/11805#field-2) | [Appointments](https://podio.com/realtysimplifiedllccom/operations-reivolution-bv501h/apps/seller-leads/items/11805#field-5) | [Offer](https://podio.com/realtysimplifiedllccom/operations-reivolution-bv501h/apps/seller-leads/items/11805#field-4 ) | [Contract](https://podio.com/realtysimplifiedllccom/operations-reivolution-bv501h/apps/seller-leads/items/11805#field-8 ) |_x000a_[Bottom](https://podio.com/realtysimplifiedllccom/operations-reivolution-bv501h/apps/seller-leads/items/11805#nav-end ) | [Send Email](http://www.swiftpod.io/realpod/sendEmailFromLead_reivLight/2165793686?itemType=Contacts)"/>
    <m/>
    <m/>
    <m/>
    <m/>
    <m/>
    <m/>
    <m/>
    <m/>
    <m/>
    <m/>
    <m/>
    <m/>
    <m/>
    <m/>
    <m/>
    <m/>
    <m/>
    <m/>
    <m/>
    <m/>
    <m/>
    <m/>
    <m/>
    <m/>
    <m/>
    <m/>
    <m/>
    <m/>
    <m/>
    <m/>
    <m/>
    <m/>
    <m/>
    <m/>
    <m/>
    <m/>
    <m/>
    <m/>
    <m/>
    <m/>
    <m/>
    <m/>
    <m/>
    <m/>
    <m/>
    <m/>
    <m/>
    <s v="#_x000a_ More Details About the Lead"/>
    <m/>
    <m/>
    <m/>
    <m/>
    <m/>
    <m/>
    <m/>
    <m/>
    <m/>
    <m/>
    <m/>
    <m/>
    <m/>
    <m/>
    <s v="[Top](https://podio.com/realtysimplifiedllccom/operations-reivolution-bv501h/apps/seller-leads/items/11805#seller) | [Follow-up](https://podio.com/realtysimplifiedllccom/operations-reivolution-bv501h/apps/seller-leads/items/11805#field-9) | [Communication Logs](https://podio.com/realtysimplifiedllccom/operations-reivolution-bv501h/apps/seller-leads/items/11805#field) | [Questionnaire](https://podio.com/realtysimplifiedllccom/operations-reivolution-bv501h/apps/seller-leads/items/11805#field-3) | [Drip Campaign](https://podio.com/realtysimplifiedllccom/operations-reivolution-bv501h/apps/seller-leads/items/11805#field-2) | [Appointments](https://podio.com/realtysimplifiedllccom/operations-reivolution-bv501h/apps/seller-leads/items/11805#field-5) | [Offer](https://podio.com/realtysimplifiedllccom/operations-reivolution-bv501h/apps/seller-leads/items/11805#field-4 ) | [Contract](https://podio.com/realtysimplifiedllccom/operations-reivolution-bv501h/apps/seller-leads/items/11805#field-8 ) |_x000a_[Bottom](https://podio.com/realtysimplifiedllccom/operations-reivolution-bv501h/apps/seller-leads/items/11805#nav-end ) | [Send Email](http://www.swiftpod.io/realpod/sendEmailFromLead_reivLight/2165793686?itemType=Contacts)"/>
    <s v="[Send Email](http://www.swiftpod.io/realpod/sendEmailFromLead_reivLight/2165793686?itemType=Contacts)"/>
    <s v="https://podio.com/realtysimplifiedllccom/operations-reivolution-bv501h/apps/seller-leads/items/11805"/>
    <s v="SMS Marketing"/>
    <m/>
    <s v="![No Image](https://maps.googleapis.com/maps/api/streetview?size=640x300&amp;callback=initMap&amp;key=AIzaSyC85SAVf1d0NNqM0h2qJ968eoFA5jyoWZg&amp;fov=50&amp;location=614%20N%20San%20Dario%20Ave%2C%20San%20Antonio%2C%20Tx%2C%2078228)"/>
    <m/>
    <m/>
    <m/>
    <m/>
    <s v="+12108332835"/>
    <m/>
    <m/>
    <m/>
    <m/>
    <m/>
    <m/>
    <s v="yes"/>
    <n v="0"/>
    <n v="0"/>
    <m/>
    <m/>
  </r>
  <r>
    <s v="11800"/>
    <d v="2022-07-18T13:49:54"/>
    <s v="Seller Leads"/>
    <s v="Tyrone Williams"/>
    <s v="5903 Hilary St, Houston, TX 77026"/>
    <s v="77026"/>
    <s v="Houston"/>
    <s v="Texas"/>
    <s v="United States"/>
    <s v="**[ GOOGLE MAPS ](https://www.google.com/maps/place/+5903%20Hilary%20St%2C%20Houston%2C%20TX%2077026%2C%2077026%20Houston%2C%20TX%2C%20US)&amp;emsp;&amp;emsp;[ZILLOW PROPERTY DETAILS](http://www.zillow.com/homes/recently_sold/5903-Hilary-St,-Houston,-TX-77026,-77026-Houston,-TX,-US_rb)**"/>
    <n v="10"/>
    <n v="2"/>
    <m/>
    <x v="0"/>
    <n v="1"/>
    <x v="1"/>
    <n v="2"/>
    <d v="2022-07-18T13:49:54"/>
    <s v="Yader Palacios"/>
    <s v="andrew ryan nunez"/>
    <s v="ryan.realtysimplifiedllc@gmail.com"/>
    <s v="andrew ryan nunez"/>
    <m/>
    <s v="ryan.realtysimplifiedllc@gmail.com"/>
    <d v="2022-07-27T00:00:00"/>
    <d v="2022-08-17T00:00:00"/>
    <s v="Call Center"/>
    <s v="Tax Delinquent"/>
    <n v="2"/>
    <s v="Follow up with the new Seller Lead!;_x000a_Follow up with Tyrone Williams"/>
    <s v="Yes"/>
    <s v="Name of Legal Homeowner: Tyrone Williams  _x000a_Who did you speak with? Relation? owner´s son  _x000a_Address: 5903 Hilary St, Houston, TX 77026  _x000a_Type of property? single home  _x000a_Timeline? 1 month or so  _x000a_Asking price? N/A  _x000a_Owner-occupied/vacant:vacant  _x000a_Mortgage: paid off  _x000a_Motivation: deed issue/getting a divorce/ the property is a headache for him  _x000a_Zestimate: $128,800  _x000a_Good call back number &amp; time: 713 449 8982--anytime  _x000a_Mood of the call: willing to talk--nice gentleman  _x000a_ListSource(s):Tax Delinquent  _x000a_Notes: I spoke to Tyrone, and he said his mom passed away years ago (Carol Williams? and there´s a Deed  _x000a_issue with the property that he doesn´t know how to solve, the property is sitting in limbo, if he could sell the property he would divide the money among 8 more people, family members and the rest he would put it into his checking account, he and his wife used to live in the property back in 2017, it was flooded, he´s in Fl now but he´ll be back to TX within 2 days. the property is in horrible condition."/>
    <s v="RN 7/19_x000a__x000a_Ty is going through a separation of 18 years with his wife who currently lives in Florida. Ty is moving back down to Texas to help his father out and then hopefully move down to Hawaii and start a U-Haul truck repair business. He has the ability to work anywhere they is a U-Haul company stationed including Canada . The property has been vacant since 2017 storm and the neighbor has been taking care of the yard. He mentioned up to his knowledge no squatters are currently resting in the house . He wanted to sell the property to the neighbor but due to issue with the deed , no sale .  Shortly after the storm hit , Ty had a RV in the yard and that caught fire - due to the house and RV he decided to move his family to Florida. Ty mentioned everyone has signed paperwork except for the wife of his deceased cousin Rozanne. I will need Ty to forward me Roxanne information to  see if I can help with a resolution .    email ty_will83@hotmail.com"/>
    <m/>
    <m/>
    <m/>
    <m/>
    <s v="# Communication Logs _x000a_ ---"/>
    <s v="[Top](https://podio.com/realtysimplifiedllccom/operations-reivolution-bv501h/apps/seller-leads/items/11800#seller) | [Follow-up](https://podio.com/realtysimplifiedllccom/operations-reivolution-bv501h/apps/seller-leads/items/11800#field-9) | [Communication Logs](https://podio.com/realtysimplifiedllccom/operations-reivolution-bv501h/apps/seller-leads/items/11800#field) | [Questionnaire](https://podio.com/realtysimplifiedllccom/operations-reivolution-bv501h/apps/seller-leads/items/11800#field-3) | [Drip Campaign](https://podio.com/realtysimplifiedllccom/operations-reivolution-bv501h/apps/seller-leads/items/11800#field-2) | [Appointments](https://podio.com/realtysimplifiedllccom/operations-reivolution-bv501h/apps/seller-leads/items/11800#field-5) | [Offer](https://podio.com/realtysimplifiedllccom/operations-reivolution-bv501h/apps/seller-leads/items/11800#field-4 ) | [Contract](https://podio.com/realtysimplifiedllccom/operations-reivolution-bv501h/apps/seller-leads/items/11800#field-8 ) |_x000a_[Bottom](https://podio.com/realtysimplifiedllccom/operations-reivolution-bv501h/apps/seller-leads/items/11800#nav-end ) | [Send Email](http://www.swiftpod.io/realpod/sendEmailFromLead_reivLight/2165392300?itemType=Contacts)"/>
    <s v="Type |  Date  | Recording _x000a_:---: | :---: | :---: _x000a_[Outgoing Call](undefined) | undefined | —_x000a_[Outgoing Call](https://podio.com/realtysimplifiedllccom/back-office-reivolution-8ke5s5/apps/communications/items/30331) | 10 Aug 2022, 11:19am | —_x000a_[Outgoing Call](https://podio.com/realtysimplifiedllccom/back-office-reivolution-8ke5s5/apps/communications/items/30330) | 10 Aug 2022, 11:18am | —_x000a_[Outgoing Call](https://podio.com/realtysimplifiedllccom/back-office-reivolution-8ke5s5/apps/communications/items/30307) | 09 Aug 2022, 4:16pm | —_x000a_[Outgoing Call](https://podio.com/realtysimplifiedllccom/back-office-reivolution-8ke5s5/apps/communications/items/30306) | 09 Aug 2022, 4:16pm | —_x000a_[Outgoing Call](https://podio.com/realtysimplifiedllccom/back-office-reivolution-8ke5s5/apps/communications/items/30205) | 08 Aug 2022, 1:51pm | —_x000a_[Outgoing Call](https://podio.com/realtysimplifiedllccom/back-office-reivolution-8ke5s5/apps/communications/items/30203) | 08 Aug 2022, 1:51pm | —_x000a_[Outgoing Call](https://podio.com/realtysimplifiedllccom/back-office-reivolution-8ke5s5/apps/communications/items/30143) | 05 Aug 2022, 1:34pm | —_x000a_[Outgoing Call](https://podio.com/realtysimplifiedllccom/back-office-reivolution-8ke5s5/apps/communications/items/30142) | 05 Aug 2022, 1:29pm | [Listen](http://rec.phone.smrt.studio/2010-04-01/Accounts/AC628c46aab1f10744e6b2714cffe352cd/Recordings/RE02e3baf6121c36e20ec7fcc6dee9bc7c)_x000a_[Outgoing Call](https://podio.com/realtysimplifiedllccom/back-office-reivolution-8ke5s5/apps/communications/items/30078) | 04 Aug 2022, 2:20pm | —_x000a_[Outgoing Call](https://podio.com/realtysimplifiedllccom/back-office-reivolution-8ke5s5/apps/communications/items/30077) | 04 Aug 2022, 2:19pm | —_x000a_[Outgoing Call](https://podio.com/realtysimplifiedllccom/back-office-reivolution-8ke5s5/apps/communications/items/29951) | 03 Aug 2022, 1:40pm | —_x000a_[Outgoing Call](https://podio.com/realtysimplifiedllccom/back-office-reivolution-8ke5s5/apps/communications/items/29950) | 03 Aug 2022, 1:39pm | —_x000a_[Outgoing Call](https://podio.com/realtysimplifiedllccom/back-office-reivolution-8ke5s5/apps/communications/items/29874) | 02 Aug 2022, 4:57pm | [Listen](http://rec.phone.smrt.studio/2010-04-01/Accounts/AC628c46aab1f10744e6b2714cffe352cd/Recordings/RE9f67c38fbee65929140dfd80b4931aba)_x000a_[Outgoing Call](https://podio.com/realtysimplifiedllccom/back-office-reivolution-8ke5s5/apps/communications/items/29873) | 02 Aug 2022, 4:56pm | —_x000a_[Outgoing Call](https://podio.com/realtysimplifiedllccom/back-office-reivolution-8ke5s5/apps/communications/items/29557) | 28 Jul 2022, 6:24pm | —_x000a_[Outgoing Call](https://podio.com/realtysimplifiedllccom/back-office-reivolution-8ke5s5/apps/communications/items/29556) | 28 Jul 2022, 6:23pm | [Listen](http://rec.phone.smrt.studio/2010-04-01/Accounts/AC628c46aab1f10744e6b2714cffe352cd/Recordings/REaed947e74bc7b532e3ab7f5ce16bf986)_x000a_[Outgoing Call](https://podio.com/realtysimplifiedllccom/back-office-reivolution-8ke5s5/apps/communications/items/29494) | 28 Jul 2022, 11:02am | [Listen](http://rec.phone.smrt.studio/2010-04-01/Accounts/AC628c46aab1f10744e6b2714cffe352cd/Recordings/REc512dbfd6eee8c605da7412ce38ecd58)_x000a_[Outgoing Call](https://podio.com/realtysimplifiedllccom/back-office-reivolution-8ke5s5/apps/communications/items/29493) | 28 Jul 2022, 11:02am | [Listen](http://rec.phone.smrt.studio/2010-04-01/Accounts/AC628c46aab1f10744e6b2714cffe352cd/Recordings/REff15afff01150e16b8eb2a4ade488eae)_x000a_[Outgoing Call](https://podio.com/realtysimplifiedllccom/back-office-reivolution-8ke5s5/apps/communications/items/29477) | 27 Jul 2022, 4:56pm | [Listen](http://rec.phone.smrt.studio/2010-04-01/Accounts/AC628c46aab1f10744e6b2714cffe352cd/Recordings/RE0ae481c48f427951361f54c977bef294)_x000a_[Outgoing Call](https://podio.com/realtysimplifiedllccom/back-office-reivolution-8ke5s5/apps/communications/items/29415) | 26 Jul 2022, 6:30pm | [Listen](http://rec.phone.smrt.studio/2010-04-01/Accounts/AC628c46aab1f10744e6b2714cffe352cd/Recordings/REcd02052b00d1c2da24bfed062073f55f)_x000a_[Outgoing Call](https://podio.com/realtysimplifiedllccom/back-office-reivolution-8ke5s5/apps/communications/items/28831) | 19 Jul 2022, 12:29pm | —_x000a_[Outgoing Call](https://podio.com/realtysimplifiedllccom/back-office-reivolution-8ke5s5/apps/communications/items/28830) | 19 Jul 2022, 12:28pm | —_x000a_[Outgoing Call](https://podio.com/realtysimplifiedllccom/back-office-reivolution-8ke5s5/apps/communications/items/28818) | 19 Jul 2022, 11:34am | —_x000a_[Outgoing Call](https://podio.com/realtysimplifiedllccom/back-office-reivolution-8ke5s5/apps/communications/items/28809) | 19 Jul 2022, 10:52am | —"/>
    <s v="No email communication yet"/>
    <m/>
    <s v="_x000a__x000a__x000a__x000a__x000a__x000a__x000a__x000a__x000a__x000a__x000a__x000a__x000a__x000a__x000a__x000a__x000a__x000a__x000a__x000a__x000a__x000a__x000a__x000a__x000a__x000a__x000a_![](http://www.podioapilabs.swiftflows.com/images/outgoing_small.png)** 26 Jul 2022, 6:30pm**_x000a_Hey Tyrone , Any updates in regards to Roxannes contact for me. Thanks Ryan_x000a__x000a_![](http://www.podioapilabs.swiftflows.com/images/outgoing_small.png)** 19 Jul 2022, 1:02pm**_x000a_I am calling you 2 minutes - Ryan_x000a__x000a_![](http://www.podioapilabs.swiftflows.com/images/incoming_small.png)** 19 Jul 2022, 12:56pm**_x000a_Any time today_x000a__x000a_![](http://www.podioapilabs.swiftflows.com/images/outgoing_small.png)** 19 Jul 2022, 12:29pm**_x000a_Hi Ty , I feel like I am spamming you. Let me know what time will be best to get on a call . Thanks Ryan_x000a__x000a_![](http://www.podioapilabs.swiftflows.com/images/outgoing_small.png)** 18 Jul 2022, 2:05pm**_x000a_Great! Talk to you soon . -Ryan_x000a__x000a_![](http://www.podioapilabs.swiftflows.com/images/incoming_small.png)** 18 Jul 2022, 2:03pm**_x000a_Sure..._x000a__x000a_![](http://www.podioapilabs.swiftflows.com/images/incoming_small.png)** 18 Jul 2022, 1:23pm**_x000a_No problem he was very professional....besides the deed issue....the house would be sold...my mom dropped the ball before she passed!....so it has been a roller-coaster"/>
    <s v="# Questionnaire _x000a_ ---"/>
    <s v="[Top](https://podio.com/realtysimplifiedllccom/operations-reivolution-bv501h/apps/seller-leads/items/11800#seller) | [Follow-up](https://podio.com/realtysimplifiedllccom/operations-reivolution-bv501h/apps/seller-leads/items/11800#field-9) | [Communication Logs](https://podio.com/realtysimplifiedllccom/operations-reivolution-bv501h/apps/seller-leads/items/11800#field) | [Questionnaire](https://podio.com/realtysimplifiedllccom/operations-reivolution-bv501h/apps/seller-leads/items/11800#field-3) | [Drip Campaign](https://podio.com/realtysimplifiedllccom/operations-reivolution-bv501h/apps/seller-leads/items/11800#field-2) | [Appointments](https://podio.com/realtysimplifiedllccom/operations-reivolution-bv501h/apps/seller-leads/items/11800#field-5) | [Offer](https://podio.com/realtysimplifiedllccom/operations-reivolution-bv501h/apps/seller-leads/items/11800#field-4 ) | [Contract](https://podio.com/realtysimplifiedllccom/operations-reivolution-bv501h/apps/seller-leads/items/11800#field-8 ) |_x000a_[Bottom](https://podio.com/realtysimplifiedllccom/operations-reivolution-bv501h/apps/seller-leads/items/11800#nav-end ) | [Send Email](http://www.swiftpod.io/realpod/sendEmailFromLead_reivLight/2165392300?itemType=Contacts)"/>
    <s v="Single Family Home"/>
    <m/>
    <m/>
    <m/>
    <m/>
    <m/>
    <m/>
    <m/>
    <m/>
    <m/>
    <m/>
    <m/>
    <m/>
    <m/>
    <m/>
    <m/>
    <m/>
    <m/>
    <m/>
    <m/>
    <m/>
    <m/>
    <m/>
    <m/>
    <s v="# After Call Works _x000a_ ---"/>
    <m/>
    <m/>
    <m/>
    <m/>
    <m/>
    <m/>
    <m/>
    <m/>
    <m/>
    <m/>
    <m/>
    <m/>
    <m/>
    <m/>
    <m/>
    <m/>
    <m/>
    <m/>
    <m/>
    <n v="1"/>
    <s v="  _x000a_**From:** New Property **To:** Follow-up **Date:** 2022-07-19 **By:** andrew ryan nunez **Count:** 1"/>
    <n v="1"/>
    <m/>
    <m/>
    <m/>
    <s v="# Drip Campaign _x000a_ ---"/>
    <s v="[Top](https://podio.com/realtysimplifiedllccom/operations-reivolution-bv501h/apps/seller-leads/items/11800#seller) | [Follow-up](https://podio.com/realtysimplifiedllccom/operations-reivolution-bv501h/apps/seller-leads/items/11800#field-9) | [Communication Logs](https://podio.com/realtysimplifiedllccom/operations-reivolution-bv501h/apps/seller-leads/items/11800#field) | [Questionnaire](https://podio.com/realtysimplifiedllccom/operations-reivolution-bv501h/apps/seller-leads/items/11800#field-3) | [Drip Campaign](https://podio.com/realtysimplifiedllccom/operations-reivolution-bv501h/apps/seller-leads/items/11800#field-2) | [Appointments](https://podio.com/realtysimplifiedllccom/operations-reivolution-bv501h/apps/seller-leads/items/11800#field-5) | [Offer](https://podio.com/realtysimplifiedllccom/operations-reivolution-bv501h/apps/seller-leads/items/11800#field-4 ) | [Contract](https://podio.com/realtysimplifiedllccom/operations-reivolution-bv501h/apps/seller-leads/items/11800#field-8 ) |_x000a_[Bottom](https://podio.com/realtysimplifiedllccom/operations-reivolution-bv501h/apps/seller-leads/items/11800#nav-end ) | [Send Email](http://www.swiftpod.io/realpod/sendEmailFromLead_reivLight/2165392300?itemType=Contacts)"/>
    <s v="None"/>
    <m/>
    <m/>
    <m/>
    <s v="# Appointments _x000a_ ---"/>
    <s v="[Top](https://podio.com/realtysimplifiedllccom/operations-reivolution-bv501h/apps/seller-leads/items/11800#seller) | [Follow-up](https://podio.com/realtysimplifiedllccom/operations-reivolution-bv501h/apps/seller-leads/items/11800#field-9) | [Communication Logs](https://podio.com/realtysimplifiedllccom/operations-reivolution-bv501h/apps/seller-leads/items/11800#field) | [Questionnaire](https://podio.com/realtysimplifiedllccom/operations-reivolution-bv501h/apps/seller-leads/items/11800#field-3) | [Drip Campaign](https://podio.com/realtysimplifiedllccom/operations-reivolution-bv501h/apps/seller-leads/items/11800#field-2) | [Appointments](https://podio.com/realtysimplifiedllccom/operations-reivolution-bv501h/apps/seller-leads/items/11800#field-5) | [Offer](https://podio.com/realtysimplifiedllccom/operations-reivolution-bv501h/apps/seller-leads/items/11800#field-4 ) | [Contract](https://podio.com/realtysimplifiedllccom/operations-reivolution-bv501h/apps/seller-leads/items/11800#field-8 ) |_x000a_[Bottom](https://podio.com/realtysimplifiedllccom/operations-reivolution-bv501h/apps/seller-leads/items/11800#nav-end ) | [Send Email](http://www.swiftpod.io/realpod/sendEmailFromLead_reivLight/2165392300?itemType=Contacts)"/>
    <s v="—"/>
    <m/>
    <m/>
    <m/>
    <s v="# Offer _x000a_ ---"/>
    <s v="[Top](https://podio.com/realtysimplifiedllccom/operations-reivolution-bv501h/apps/seller-leads/items/11800#seller) | [Follow-up](https://podio.com/realtysimplifiedllccom/operations-reivolution-bv501h/apps/seller-leads/items/11800#field-9) | [Communication Logs](https://podio.com/realtysimplifiedllccom/operations-reivolution-bv501h/apps/seller-leads/items/11800#field) | [Questionnaire](https://podio.com/realtysimplifiedllccom/operations-reivolution-bv501h/apps/seller-leads/items/11800#field-3) | [Drip Campaign](https://podio.com/realtysimplifiedllccom/operations-reivolution-bv501h/apps/seller-leads/items/11800#field-2) | [Appointments](https://podio.com/realtysimplifiedllccom/operations-reivolution-bv501h/apps/seller-leads/items/11800#field-5) | [Offer](https://podio.com/realtysimplifiedllccom/operations-reivolution-bv501h/apps/seller-leads/items/11800#field-4 ) | [Contract](https://podio.com/realtysimplifiedllccom/operations-reivolution-bv501h/apps/seller-leads/items/11800#field-8 ) |_x000a_[Bottom](https://podio.com/realtysimplifiedllccom/operations-reivolution-bv501h/apps/seller-leads/items/11800#nav-end ) | [Send Email](http://www.swiftpod.io/realpod/sendEmailFromLead_reivLight/2165392300?itemType=Contacts)"/>
    <m/>
    <m/>
    <m/>
    <m/>
    <m/>
    <m/>
    <n v="0"/>
    <m/>
    <n v="0"/>
    <m/>
    <m/>
    <m/>
    <m/>
    <m/>
    <m/>
    <m/>
    <m/>
    <m/>
    <m/>
    <m/>
    <s v="# Contracts _x000a_ ---"/>
    <s v="[Top](https://podio.com/realtysimplifiedllccom/operations-reivolution-bv501h/apps/seller-leads/items/11800#seller) | [Follow-up](https://podio.com/realtysimplifiedllccom/operations-reivolution-bv501h/apps/seller-leads/items/11800#field-9) | [Communication Logs](https://podio.com/realtysimplifiedllccom/operations-reivolution-bv501h/apps/seller-leads/items/11800#field) | [Questionnaire](https://podio.com/realtysimplifiedllccom/operations-reivolution-bv501h/apps/seller-leads/items/11800#field-3) | [Drip Campaign](https://podio.com/realtysimplifiedllccom/operations-reivolution-bv501h/apps/seller-leads/items/11800#field-2) | [Appointments](https://podio.com/realtysimplifiedllccom/operations-reivolution-bv501h/apps/seller-leads/items/11800#field-5) | [Offer](https://podio.com/realtysimplifiedllccom/operations-reivolution-bv501h/apps/seller-leads/items/11800#field-4 ) | [Contract](https://podio.com/realtysimplifiedllccom/operations-reivolution-bv501h/apps/seller-leads/items/11800#field-8 ) |_x000a_[Bottom](https://podio.com/realtysimplifiedllccom/operations-reivolution-bv501h/apps/seller-leads/items/11800#nav-end ) | [Send Email](http://www.swiftpod.io/realpod/sendEmailFromLead_reivLight/2165392300?itemType=Contacts)"/>
    <m/>
    <m/>
    <m/>
    <m/>
    <m/>
    <m/>
    <m/>
    <m/>
    <m/>
    <m/>
    <m/>
    <m/>
    <m/>
    <m/>
    <m/>
    <m/>
    <m/>
    <m/>
    <m/>
    <m/>
    <m/>
    <m/>
    <m/>
    <m/>
    <m/>
    <m/>
    <m/>
    <m/>
    <m/>
    <m/>
    <m/>
    <m/>
    <m/>
    <m/>
    <m/>
    <m/>
    <m/>
    <m/>
    <m/>
    <m/>
    <m/>
    <m/>
    <m/>
    <m/>
    <m/>
    <m/>
    <m/>
    <s v="#_x000a_ More Details About the Lead"/>
    <m/>
    <m/>
    <m/>
    <m/>
    <m/>
    <m/>
    <m/>
    <m/>
    <m/>
    <m/>
    <m/>
    <m/>
    <m/>
    <m/>
    <s v="[Top](https://podio.com/realtysimplifiedllccom/operations-reivolution-bv501h/apps/seller-leads/items/11800#seller) | [Follow-up](https://podio.com/realtysimplifiedllccom/operations-reivolution-bv501h/apps/seller-leads/items/11800#field-9) | [Communication Logs](https://podio.com/realtysimplifiedllccom/operations-reivolution-bv501h/apps/seller-leads/items/11800#field) | [Questionnaire](https://podio.com/realtysimplifiedllccom/operations-reivolution-bv501h/apps/seller-leads/items/11800#field-3) | [Drip Campaign](https://podio.com/realtysimplifiedllccom/operations-reivolution-bv501h/apps/seller-leads/items/11800#field-2) | [Appointments](https://podio.com/realtysimplifiedllccom/operations-reivolution-bv501h/apps/seller-leads/items/11800#field-5) | [Offer](https://podio.com/realtysimplifiedllccom/operations-reivolution-bv501h/apps/seller-leads/items/11800#field-4 ) | [Contract](https://podio.com/realtysimplifiedllccom/operations-reivolution-bv501h/apps/seller-leads/items/11800#field-8 ) |_x000a_[Bottom](https://podio.com/realtysimplifiedllccom/operations-reivolution-bv501h/apps/seller-leads/items/11800#nav-end ) | [Send Email](http://www.swiftpod.io/realpod/sendEmailFromLead_reivLight/2165392300?itemType=Contacts)"/>
    <s v="[Send Email](http://www.swiftpod.io/realpod/sendEmailFromLead_reivLight/2165392300?itemType=Contacts)"/>
    <s v="https://podio.com/realtysimplifiedllccom/operations-reivolution-bv501h/apps/seller-leads/items/11800"/>
    <s v="Call Center"/>
    <m/>
    <s v="![No Image](https://maps.googleapis.com/maps/api/streetview?size=640x300&amp;callback=initMap&amp;key=AIzaSyC85SAVf1d0NNqM0h2qJ968eoFA5jyoWZg&amp;fov=50&amp;location=5903%20Hilary%20St%2C%20Houston%2C%20TX%2077026%2C%2077026%20Houston%2C%20TX%2C%20US)"/>
    <m/>
    <m/>
    <m/>
    <m/>
    <m/>
    <m/>
    <m/>
    <m/>
    <s v="713 449 8982"/>
    <m/>
    <s v="none@gmail.com"/>
    <s v="yes"/>
    <n v="1"/>
    <n v="1"/>
    <m/>
    <m/>
  </r>
  <r>
    <s v="11789"/>
    <d v="2022-07-15T17:07:38"/>
    <s v="Seller Leads"/>
    <s v="Jesus Gonzalez (Spanish Speaker)"/>
    <s v="4916 Navigation Blvd, Houston, TX 77011"/>
    <s v="77011"/>
    <s v="Houston"/>
    <s v="Texas"/>
    <s v="United States"/>
    <s v="**[ GOOGLE MAPS ](https://www.google.com/maps/place/+4916%20Navigation%20Blvd%2C%20Houston%2C%20TX%2077011%2C%2077011%20Houston%2C%20TX%2C%20US)&amp;emsp;&amp;emsp;[ZILLOW PROPERTY DETAILS](http://www.zillow.com/homes/recently_sold/4916-Navigation-Blvd,-Houston,-TX-77011,-77011-Houston,-TX,-US_rb)**"/>
    <n v="1"/>
    <n v="0"/>
    <s v="Yes"/>
    <x v="2"/>
    <n v="3"/>
    <x v="1"/>
    <n v="2"/>
    <d v="2022-07-15T17:07:38"/>
    <s v="Yader Palacios"/>
    <s v="andrew ryan nunez"/>
    <s v="ryan.realtysimplifiedllc@gmail.com"/>
    <s v="andrew ryan nunez"/>
    <m/>
    <s v="ryan.realtysimplifiedllc@gmail.com"/>
    <m/>
    <d v="2022-08-10T00:00:00"/>
    <s v="Call Center"/>
    <s v="N/A"/>
    <n v="2"/>
    <s v="Follow up with the new Seller Lead!;_x000a_Follow up with Jesus Gonzalez (Spanish Speaker)"/>
    <m/>
    <s v="Name of Legal Homeowner: Jesus Gonzalez (Spanish Speaker)  _x000a_Who did you speak with? Relation? owner  _x000a_Address: 4916 Navigation Blvd, Houston, TX 77011  _x000a_Type of property? Commercial property  _x000a_Timeline? Asap  _x000a_Asking price? 3 million USD  _x000a_Owner-occupied/vacant: functioning  _x000a_Mortgage: paid off  _x000a_Motivation: getting older, he´s retired, he´s tired of it  _x000a_Zestimate: N/A  _x000a_Good call back number &amp; time: 7am-5pm--7139269765--Business phone  _x000a_Mood of the call: willing to talk  _x000a_ListSource(s):N/A  _x000a_Notes: I spoke to the owner, he´s not selling his residential but his  _x000a_mechanic and tire repair shop, he´s had it for 30 years but he´s tired  _x000a_and wants to get retired with some more money"/>
    <s v="RN 7/26_x000a__x000a_Jesus wants a fortune for his shop- 3 million to be exact - The money will help him live the rest of his days he said ."/>
    <m/>
    <m/>
    <m/>
    <m/>
    <s v="# Communication Logs _x000a_ ---"/>
    <s v="[Top](https://podio.com/realtysimplifiedllccom/operations-reivolution-bv501h/apps/seller-leads/items/11789#seller) | [Follow-up](https://podio.com/realtysimplifiedllccom/operations-reivolution-bv501h/apps/seller-leads/items/11789#field-9) | [Communication Logs](https://podio.com/realtysimplifiedllccom/operations-reivolution-bv501h/apps/seller-leads/items/11789#field) | [Questionnaire](https://podio.com/realtysimplifiedllccom/operations-reivolution-bv501h/apps/seller-leads/items/11789#field-3) | [Drip Campaign](https://podio.com/realtysimplifiedllccom/operations-reivolution-bv501h/apps/seller-leads/items/11789#field-2) | [Appointments](https://podio.com/realtysimplifiedllccom/operations-reivolution-bv501h/apps/seller-leads/items/11789#field-5) | [Offer](https://podio.com/realtysimplifiedllccom/operations-reivolution-bv501h/apps/seller-leads/items/11789#field-4 ) | [Contract](https://podio.com/realtysimplifiedllccom/operations-reivolution-bv501h/apps/seller-leads/items/11789#field-8 ) |_x000a_[Bottom](https://podio.com/realtysimplifiedllccom/operations-reivolution-bv501h/apps/seller-leads/items/11789#nav-end ) | [Send Email](http://www.swiftpod.io/realpod/sendEmailFromLead_reivLight/2163788952?itemType=Contacts)"/>
    <s v="No voice communication yet"/>
    <s v="No email communication yet"/>
    <m/>
    <s v="No SMS communication yet"/>
    <s v="# Questionnaire _x000a_ ---"/>
    <s v="[Top](https://podio.com/realtysimplifiedllccom/operations-reivolution-bv501h/apps/seller-leads/items/11789#seller) | [Follow-up](https://podio.com/realtysimplifiedllccom/operations-reivolution-bv501h/apps/seller-leads/items/11789#field-9) | [Communication Logs](https://podio.com/realtysimplifiedllccom/operations-reivolution-bv501h/apps/seller-leads/items/11789#field) | [Questionnaire](https://podio.com/realtysimplifiedllccom/operations-reivolution-bv501h/apps/seller-leads/items/11789#field-3) | [Drip Campaign](https://podio.com/realtysimplifiedllccom/operations-reivolution-bv501h/apps/seller-leads/items/11789#field-2) | [Appointments](https://podio.com/realtysimplifiedllccom/operations-reivolution-bv501h/apps/seller-leads/items/11789#field-5) | [Offer](https://podio.com/realtysimplifiedllccom/operations-reivolution-bv501h/apps/seller-leads/items/11789#field-4 ) | [Contract](https://podio.com/realtysimplifiedllccom/operations-reivolution-bv501h/apps/seller-leads/items/11789#field-8 ) |_x000a_[Bottom](https://podio.com/realtysimplifiedllccom/operations-reivolution-bv501h/apps/seller-leads/items/11789#nav-end ) | [Send Email](http://www.swiftpod.io/realpod/sendEmailFromLead_reivLight/2163788952?itemType=Contacts)"/>
    <m/>
    <m/>
    <m/>
    <m/>
    <m/>
    <m/>
    <m/>
    <m/>
    <m/>
    <m/>
    <m/>
    <m/>
    <m/>
    <m/>
    <m/>
    <m/>
    <m/>
    <m/>
    <m/>
    <m/>
    <m/>
    <m/>
    <m/>
    <m/>
    <s v="# After Call Works _x000a_ ---"/>
    <m/>
    <m/>
    <m/>
    <m/>
    <m/>
    <m/>
    <m/>
    <m/>
    <m/>
    <m/>
    <m/>
    <m/>
    <m/>
    <m/>
    <m/>
    <m/>
    <m/>
    <m/>
    <m/>
    <n v="1"/>
    <s v="  _x000a_**From:** New Property **To:** Discovery **Date:** 2022-07-19 **By:** andrew ryan nunez **Count:** 1  _x000a_ **From:** Discovery **To:** Follow-up **Date:** 2022-07-28 **By:** andrew ryan nunez **Count:** 2"/>
    <n v="2"/>
    <m/>
    <m/>
    <m/>
    <s v="# Drip Campaign _x000a_ ---"/>
    <s v="[Top](https://podio.com/realtysimplifiedllccom/operations-reivolution-bv501h/apps/seller-leads/items/11789#seller) | [Follow-up](https://podio.com/realtysimplifiedllccom/operations-reivolution-bv501h/apps/seller-leads/items/11789#field-9) | [Communication Logs](https://podio.com/realtysimplifiedllccom/operations-reivolution-bv501h/apps/seller-leads/items/11789#field) | [Questionnaire](https://podio.com/realtysimplifiedllccom/operations-reivolution-bv501h/apps/seller-leads/items/11789#field-3) | [Drip Campaign](https://podio.com/realtysimplifiedllccom/operations-reivolution-bv501h/apps/seller-leads/items/11789#field-2) | [Appointments](https://podio.com/realtysimplifiedllccom/operations-reivolution-bv501h/apps/seller-leads/items/11789#field-5) | [Offer](https://podio.com/realtysimplifiedllccom/operations-reivolution-bv501h/apps/seller-leads/items/11789#field-4 ) | [Contract](https://podio.com/realtysimplifiedllccom/operations-reivolution-bv501h/apps/seller-leads/items/11789#field-8 ) |_x000a_[Bottom](https://podio.com/realtysimplifiedllccom/operations-reivolution-bv501h/apps/seller-leads/items/11789#nav-end ) | [Send Email](http://www.swiftpod.io/realpod/sendEmailFromLead_reivLight/2163788952?itemType=Contacts)"/>
    <s v="None"/>
    <m/>
    <m/>
    <m/>
    <s v="# Appointments _x000a_ ---"/>
    <s v="[Top](https://podio.com/realtysimplifiedllccom/operations-reivolution-bv501h/apps/seller-leads/items/11789#seller) | [Follow-up](https://podio.com/realtysimplifiedllccom/operations-reivolution-bv501h/apps/seller-leads/items/11789#field-9) | [Communication Logs](https://podio.com/realtysimplifiedllccom/operations-reivolution-bv501h/apps/seller-leads/items/11789#field) | [Questionnaire](https://podio.com/realtysimplifiedllccom/operations-reivolution-bv501h/apps/seller-leads/items/11789#field-3) | [Drip Campaign](https://podio.com/realtysimplifiedllccom/operations-reivolution-bv501h/apps/seller-leads/items/11789#field-2) | [Appointments](https://podio.com/realtysimplifiedllccom/operations-reivolution-bv501h/apps/seller-leads/items/11789#field-5) | [Offer](https://podio.com/realtysimplifiedllccom/operations-reivolution-bv501h/apps/seller-leads/items/11789#field-4 ) | [Contract](https://podio.com/realtysimplifiedllccom/operations-reivolution-bv501h/apps/seller-leads/items/11789#field-8 ) |_x000a_[Bottom](https://podio.com/realtysimplifiedllccom/operations-reivolution-bv501h/apps/seller-leads/items/11789#nav-end ) | [Send Email](http://www.swiftpod.io/realpod/sendEmailFromLead_reivLight/2163788952?itemType=Contacts)"/>
    <s v="—"/>
    <m/>
    <m/>
    <m/>
    <s v="# Offer _x000a_ ---"/>
    <s v="[Top](https://podio.com/realtysimplifiedllccom/operations-reivolution-bv501h/apps/seller-leads/items/11789#seller) | [Follow-up](https://podio.com/realtysimplifiedllccom/operations-reivolution-bv501h/apps/seller-leads/items/11789#field-9) | [Communication Logs](https://podio.com/realtysimplifiedllccom/operations-reivolution-bv501h/apps/seller-leads/items/11789#field) | [Questionnaire](https://podio.com/realtysimplifiedllccom/operations-reivolution-bv501h/apps/seller-leads/items/11789#field-3) | [Drip Campaign](https://podio.com/realtysimplifiedllccom/operations-reivolution-bv501h/apps/seller-leads/items/11789#field-2) | [Appointments](https://podio.com/realtysimplifiedllccom/operations-reivolution-bv501h/apps/seller-leads/items/11789#field-5) | [Offer](https://podio.com/realtysimplifiedllccom/operations-reivolution-bv501h/apps/seller-leads/items/11789#field-4 ) | [Contract](https://podio.com/realtysimplifiedllccom/operations-reivolution-bv501h/apps/seller-leads/items/11789#field-8 ) |_x000a_[Bottom](https://podio.com/realtysimplifiedllccom/operations-reivolution-bv501h/apps/seller-leads/items/11789#nav-end ) | [Send Email](http://www.swiftpod.io/realpod/sendEmailFromLead_reivLight/2163788952?itemType=Contacts)"/>
    <m/>
    <m/>
    <m/>
    <m/>
    <m/>
    <m/>
    <n v="0"/>
    <m/>
    <n v="0"/>
    <m/>
    <m/>
    <m/>
    <m/>
    <m/>
    <m/>
    <m/>
    <m/>
    <m/>
    <m/>
    <m/>
    <s v="# Contracts _x000a_ ---"/>
    <s v="[Top](https://podio.com/realtysimplifiedllccom/operations-reivolution-bv501h/apps/seller-leads/items/11789#seller) | [Follow-up](https://podio.com/realtysimplifiedllccom/operations-reivolution-bv501h/apps/seller-leads/items/11789#field-9) | [Communication Logs](https://podio.com/realtysimplifiedllccom/operations-reivolution-bv501h/apps/seller-leads/items/11789#field) | [Questionnaire](https://podio.com/realtysimplifiedllccom/operations-reivolution-bv501h/apps/seller-leads/items/11789#field-3) | [Drip Campaign](https://podio.com/realtysimplifiedllccom/operations-reivolution-bv501h/apps/seller-leads/items/11789#field-2) | [Appointments](https://podio.com/realtysimplifiedllccom/operations-reivolution-bv501h/apps/seller-leads/items/11789#field-5) | [Offer](https://podio.com/realtysimplifiedllccom/operations-reivolution-bv501h/apps/seller-leads/items/11789#field-4 ) | [Contract](https://podio.com/realtysimplifiedllccom/operations-reivolution-bv501h/apps/seller-leads/items/11789#field-8 ) |_x000a_[Bottom](https://podio.com/realtysimplifiedllccom/operations-reivolution-bv501h/apps/seller-leads/items/11789#nav-end ) | [Send Email](http://www.swiftpod.io/realpod/sendEmailFromLead_reivLight/2163788952?itemType=Contacts)"/>
    <m/>
    <m/>
    <m/>
    <m/>
    <m/>
    <m/>
    <m/>
    <m/>
    <m/>
    <m/>
    <m/>
    <m/>
    <m/>
    <m/>
    <m/>
    <m/>
    <m/>
    <m/>
    <m/>
    <m/>
    <m/>
    <m/>
    <m/>
    <m/>
    <m/>
    <m/>
    <m/>
    <m/>
    <m/>
    <m/>
    <m/>
    <m/>
    <m/>
    <m/>
    <m/>
    <m/>
    <m/>
    <m/>
    <m/>
    <m/>
    <m/>
    <m/>
    <m/>
    <m/>
    <m/>
    <m/>
    <m/>
    <s v="#_x000a_ More Details About the Lead"/>
    <m/>
    <m/>
    <m/>
    <m/>
    <m/>
    <m/>
    <m/>
    <m/>
    <m/>
    <m/>
    <m/>
    <m/>
    <m/>
    <m/>
    <s v="[Top](https://podio.com/realtysimplifiedllccom/operations-reivolution-bv501h/apps/seller-leads/items/11789#seller) | [Follow-up](https://podio.com/realtysimplifiedllccom/operations-reivolution-bv501h/apps/seller-leads/items/11789#field-9) | [Communication Logs](https://podio.com/realtysimplifiedllccom/operations-reivolution-bv501h/apps/seller-leads/items/11789#field) | [Questionnaire](https://podio.com/realtysimplifiedllccom/operations-reivolution-bv501h/apps/seller-leads/items/11789#field-3) | [Drip Campaign](https://podio.com/realtysimplifiedllccom/operations-reivolution-bv501h/apps/seller-leads/items/11789#field-2) | [Appointments](https://podio.com/realtysimplifiedllccom/operations-reivolution-bv501h/apps/seller-leads/items/11789#field-5) | [Offer](https://podio.com/realtysimplifiedllccom/operations-reivolution-bv501h/apps/seller-leads/items/11789#field-4 ) | [Contract](https://podio.com/realtysimplifiedllccom/operations-reivolution-bv501h/apps/seller-leads/items/11789#field-8 ) |_x000a_[Bottom](https://podio.com/realtysimplifiedllccom/operations-reivolution-bv501h/apps/seller-leads/items/11789#nav-end ) | [Send Email](http://www.swiftpod.io/realpod/sendEmailFromLead_reivLight/2163788952?itemType=Contacts)"/>
    <s v="[Send Email](http://www.swiftpod.io/realpod/sendEmailFromLead_reivLight/2163788952?itemType=Contacts)"/>
    <s v="https://podio.com/realtysimplifiedllccom/operations-reivolution-bv501h/apps/seller-leads/items/11789"/>
    <s v="Call Center"/>
    <m/>
    <s v="![No Image](https://maps.googleapis.com/maps/api/streetview?size=640x300&amp;callback=initMap&amp;key=AIzaSyC85SAVf1d0NNqM0h2qJ968eoFA5jyoWZg&amp;fov=50&amp;location=4916%20Navigation%20Blvd%2C%20Houston%2C%20TX%2077011%2C%2077011%20Houston%2C%20TX%2C%20US)"/>
    <m/>
    <m/>
    <m/>
    <s v="7139269765"/>
    <s v="7139234348"/>
    <m/>
    <m/>
    <m/>
    <m/>
    <m/>
    <s v="none@gmail.com"/>
    <s v="yes"/>
    <n v="1"/>
    <n v="0"/>
    <m/>
    <m/>
  </r>
  <r>
    <s v="11788"/>
    <d v="2022-07-15T17:06:32"/>
    <s v="Subin Joshua Sunil"/>
    <s v="Peterson Gene"/>
    <s v="227 Donella Drive"/>
    <s v="78232"/>
    <s v="San Antonio"/>
    <s v="Texas"/>
    <s v="United States"/>
    <s v="**[ GOOGLE MAPS ](https://www.google.com/maps/place/+227%20Donella%20Dr%2C%20San%20Antonio%2C%20Tx%2C%2078232)&amp;emsp;&amp;emsp;[ZILLOW PROPERTY DETAILS](http://www.zillow.com/homes/recently_sold/227-Donella-Dr,-San-Antonio,-Tx,-78232_rb)**"/>
    <n v="0"/>
    <n v="1"/>
    <m/>
    <x v="2"/>
    <n v="3"/>
    <x v="1"/>
    <n v="2"/>
    <d v="2022-07-15T17:06:33"/>
    <m/>
    <s v="andrew ryan nunez"/>
    <s v="ryan.realtysimplifiedllc@gmail.com"/>
    <m/>
    <m/>
    <m/>
    <d v="2022-07-19T00:00:00"/>
    <d v="2022-10-27T00:00:00"/>
    <s v="SMS"/>
    <s v="camp_11_06092022_SMSA01"/>
    <n v="3"/>
    <s v="Follow up with the new Seller Lead!;_x000a_Escrow Procedure - Assign Task for Future Date - See details below;_x000a_Follow up with Peterson Gene"/>
    <s v="Yes"/>
    <s v="\--- Batchleads SMS --- Gene responded 980,000 and he would consider selling"/>
    <m/>
    <m/>
    <m/>
    <m/>
    <m/>
    <s v="# Communication Logs _x000a_ ---"/>
    <s v="[Top](https://podio.com/realtysimplifiedllccom/operations-reivolution-bv501h/apps/seller-leads/items/11788#seller) | [Follow-up](https://podio.com/realtysimplifiedllccom/operations-reivolution-bv501h/apps/seller-leads/items/11788#field-9) | [Communication Logs](https://podio.com/realtysimplifiedllccom/operations-reivolution-bv501h/apps/seller-leads/items/11788#field) | [Questionnaire](https://podio.com/realtysimplifiedllccom/operations-reivolution-bv501h/apps/seller-leads/items/11788#field-3) | [Drip Campaign](https://podio.com/realtysimplifiedllccom/operations-reivolution-bv501h/apps/seller-leads/items/11788#field-2) | [Appointments](https://podio.com/realtysimplifiedllccom/operations-reivolution-bv501h/apps/seller-leads/items/11788#field-5) | [Offer](https://podio.com/realtysimplifiedllccom/operations-reivolution-bv501h/apps/seller-leads/items/11788#field-4 ) | [Contract](https://podio.com/realtysimplifiedllccom/operations-reivolution-bv501h/apps/seller-leads/items/11788#field-8 ) |_x000a_[Bottom](https://podio.com/realtysimplifiedllccom/operations-reivolution-bv501h/apps/seller-leads/items/11788#nav-end ) | [Send Email](http://www.swiftpod.io/realpod/sendEmailFromLead_reivLight/2163788014?itemType=Contacts)"/>
    <s v="Type |  Date  | Recording _x000a_:---: | :---: | :---: _x000a_[Outgoing Call](https://podio.com/realtysimplifiedllccom/back-office-reivolution-8ke5s5/apps/communications/items/28656) | 15 Jul 2022, 4:10pm | [Listen](http://rec.phone.smrt.studio/2010-04-01/Accounts/AC628c46aab1f10744e6b2714cffe352cd/Recordings/REcde6b76c635c6d6ea80fc09d5d8ce5be)"/>
    <s v="No email communication yet"/>
    <s v="+13465700884 2022-07-15 10:52:26 AM CDT  _x000a_Hi Peterson. This is Nick a local investor. Looking to purchase a few properties like yours at 227 Donella Dr._x000a__x000a_    _x000a_    _x000a_            +12108674007 2022-07-15 12:09:54 PM CDT        $980000"/>
    <s v="_x000a__x000a_![](http://www.podioapilabs.swiftflows.com/images/incoming_small.png)** 19 Jul 2022, 3:27pm**_x000a_Where would I live? Why in the hell would I do that? Every damn day this is happening. If you have $980000 I might think about it._x000a__x000a_![](http://www.podioapilabs.swiftflows.com/images/outgoing_small.png)** 19 Jul 2022, 3:00pm**_x000a_Hello Mr. Peterson . My name is Ryan and I am looking for another rentalhouse in Bexar county. Are you in the market to sell Donella Drive by chance"/>
    <s v="# Questionnaire _x000a_ ---"/>
    <s v="[Top](https://podio.com/realtysimplifiedllccom/operations-reivolution-bv501h/apps/seller-leads/items/11788#seller) | [Follow-up](https://podio.com/realtysimplifiedllccom/operations-reivolution-bv501h/apps/seller-leads/items/11788#field-9) | [Communication Logs](https://podio.com/realtysimplifiedllccom/operations-reivolution-bv501h/apps/seller-leads/items/11788#field) | [Questionnaire](https://podio.com/realtysimplifiedllccom/operations-reivolution-bv501h/apps/seller-leads/items/11788#field-3) | [Drip Campaign](https://podio.com/realtysimplifiedllccom/operations-reivolution-bv501h/apps/seller-leads/items/11788#field-2) | [Appointments](https://podio.com/realtysimplifiedllccom/operations-reivolution-bv501h/apps/seller-leads/items/11788#field-5) | [Offer](https://podio.com/realtysimplifiedllccom/operations-reivolution-bv501h/apps/seller-leads/items/11788#field-4 ) | [Contract](https://podio.com/realtysimplifiedllccom/operations-reivolution-bv501h/apps/seller-leads/items/11788#field-8 ) |_x000a_[Bottom](https://podio.com/realtysimplifiedllccom/operations-reivolution-bv501h/apps/seller-leads/items/11788#nav-end ) | [Send Email](http://www.swiftpod.io/realpod/sendEmailFromLead_reivLight/2163788014?itemType=Contacts)"/>
    <m/>
    <m/>
    <m/>
    <m/>
    <m/>
    <m/>
    <m/>
    <m/>
    <m/>
    <m/>
    <m/>
    <m/>
    <m/>
    <m/>
    <m/>
    <m/>
    <m/>
    <m/>
    <m/>
    <m/>
    <m/>
    <m/>
    <m/>
    <m/>
    <s v="# After Call Works _x000a_ ---"/>
    <m/>
    <m/>
    <m/>
    <m/>
    <m/>
    <m/>
    <m/>
    <m/>
    <m/>
    <m/>
    <m/>
    <m/>
    <m/>
    <m/>
    <m/>
    <m/>
    <m/>
    <m/>
    <m/>
    <m/>
    <s v="  _x000a_**From:** New Property **To:** Discovery **Date:** 2022-07-19 **By:** andrew ryan nunez **Count:** 1  _x000a_ **From:** Discovery **To:** Follow-up **Date:** 2022-07-19 **By:** andrew ryan nunez **Count:** 2"/>
    <n v="2"/>
    <m/>
    <m/>
    <m/>
    <s v="# Drip Campaign _x000a_ ---"/>
    <s v="[Top](https://podio.com/realtysimplifiedllccom/operations-reivolution-bv501h/apps/seller-leads/items/11788#seller) | [Follow-up](https://podio.com/realtysimplifiedllccom/operations-reivolution-bv501h/apps/seller-leads/items/11788#field-9) | [Communication Logs](https://podio.com/realtysimplifiedllccom/operations-reivolution-bv501h/apps/seller-leads/items/11788#field) | [Questionnaire](https://podio.com/realtysimplifiedllccom/operations-reivolution-bv501h/apps/seller-leads/items/11788#field-3) | [Drip Campaign](https://podio.com/realtysimplifiedllccom/operations-reivolution-bv501h/apps/seller-leads/items/11788#field-2) | [Appointments](https://podio.com/realtysimplifiedllccom/operations-reivolution-bv501h/apps/seller-leads/items/11788#field-5) | [Offer](https://podio.com/realtysimplifiedllccom/operations-reivolution-bv501h/apps/seller-leads/items/11788#field-4 ) | [Contract](https://podio.com/realtysimplifiedllccom/operations-reivolution-bv501h/apps/seller-leads/items/11788#field-8 ) |_x000a_[Bottom](https://podio.com/realtysimplifiedllccom/operations-reivolution-bv501h/apps/seller-leads/items/11788#nav-end ) | [Send Email](http://www.swiftpod.io/realpod/sendEmailFromLead_reivLight/2163788014?itemType=Contacts)"/>
    <s v="None"/>
    <m/>
    <m/>
    <m/>
    <s v="# Appointments _x000a_ ---"/>
    <s v="[Top](https://podio.com/realtysimplifiedllccom/operations-reivolution-bv501h/apps/seller-leads/items/11788#seller) | [Follow-up](https://podio.com/realtysimplifiedllccom/operations-reivolution-bv501h/apps/seller-leads/items/11788#field-9) | [Communication Logs](https://podio.com/realtysimplifiedllccom/operations-reivolution-bv501h/apps/seller-leads/items/11788#field) | [Questionnaire](https://podio.com/realtysimplifiedllccom/operations-reivolution-bv501h/apps/seller-leads/items/11788#field-3) | [Drip Campaign](https://podio.com/realtysimplifiedllccom/operations-reivolution-bv501h/apps/seller-leads/items/11788#field-2) | [Appointments](https://podio.com/realtysimplifiedllccom/operations-reivolution-bv501h/apps/seller-leads/items/11788#field-5) | [Offer](https://podio.com/realtysimplifiedllccom/operations-reivolution-bv501h/apps/seller-leads/items/11788#field-4 ) | [Contract](https://podio.com/realtysimplifiedllccom/operations-reivolution-bv501h/apps/seller-leads/items/11788#field-8 ) |_x000a_[Bottom](https://podio.com/realtysimplifiedllccom/operations-reivolution-bv501h/apps/seller-leads/items/11788#nav-end ) | [Send Email](http://www.swiftpod.io/realpod/sendEmailFromLead_reivLight/2163788014?itemType=Contacts)"/>
    <s v="—"/>
    <m/>
    <m/>
    <m/>
    <s v="# Offer _x000a_ ---"/>
    <s v="[Top](https://podio.com/realtysimplifiedllccom/operations-reivolution-bv501h/apps/seller-leads/items/11788#seller) | [Follow-up](https://podio.com/realtysimplifiedllccom/operations-reivolution-bv501h/apps/seller-leads/items/11788#field-9) | [Communication Logs](https://podio.com/realtysimplifiedllccom/operations-reivolution-bv501h/apps/seller-leads/items/11788#field) | [Questionnaire](https://podio.com/realtysimplifiedllccom/operations-reivolution-bv501h/apps/seller-leads/items/11788#field-3) | [Drip Campaign](https://podio.com/realtysimplifiedllccom/operations-reivolution-bv501h/apps/seller-leads/items/11788#field-2) | [Appointments](https://podio.com/realtysimplifiedllccom/operations-reivolution-bv501h/apps/seller-leads/items/11788#field-5) | [Offer](https://podio.com/realtysimplifiedllccom/operations-reivolution-bv501h/apps/seller-leads/items/11788#field-4 ) | [Contract](https://podio.com/realtysimplifiedllccom/operations-reivolution-bv501h/apps/seller-leads/items/11788#field-8 ) |_x000a_[Bottom](https://podio.com/realtysimplifiedllccom/operations-reivolution-bv501h/apps/seller-leads/items/11788#nav-end ) | [Send Email](http://www.swiftpod.io/realpod/sendEmailFromLead_reivLight/2163788014?itemType=Contacts)"/>
    <m/>
    <m/>
    <m/>
    <m/>
    <m/>
    <m/>
    <n v="0"/>
    <m/>
    <n v="0"/>
    <m/>
    <m/>
    <m/>
    <m/>
    <m/>
    <m/>
    <m/>
    <m/>
    <m/>
    <m/>
    <m/>
    <s v="# Contracts _x000a_ ---"/>
    <s v="[Top](https://podio.com/realtysimplifiedllccom/operations-reivolution-bv501h/apps/seller-leads/items/11788#seller) | [Follow-up](https://podio.com/realtysimplifiedllccom/operations-reivolution-bv501h/apps/seller-leads/items/11788#field-9) | [Communication Logs](https://podio.com/realtysimplifiedllccom/operations-reivolution-bv501h/apps/seller-leads/items/11788#field) | [Questionnaire](https://podio.com/realtysimplifiedllccom/operations-reivolution-bv501h/apps/seller-leads/items/11788#field-3) | [Drip Campaign](https://podio.com/realtysimplifiedllccom/operations-reivolution-bv501h/apps/seller-leads/items/11788#field-2) | [Appointments](https://podio.com/realtysimplifiedllccom/operations-reivolution-bv501h/apps/seller-leads/items/11788#field-5) | [Offer](https://podio.com/realtysimplifiedllccom/operations-reivolution-bv501h/apps/seller-leads/items/11788#field-4 ) | [Contract](https://podio.com/realtysimplifiedllccom/operations-reivolution-bv501h/apps/seller-leads/items/11788#field-8 ) |_x000a_[Bottom](https://podio.com/realtysimplifiedllccom/operations-reivolution-bv501h/apps/seller-leads/items/11788#nav-end ) | [Send Email](http://www.swiftpod.io/realpod/sendEmailFromLead_reivLight/2163788014?itemType=Contacts)"/>
    <m/>
    <m/>
    <m/>
    <m/>
    <m/>
    <m/>
    <m/>
    <m/>
    <m/>
    <m/>
    <m/>
    <m/>
    <m/>
    <m/>
    <m/>
    <m/>
    <m/>
    <m/>
    <m/>
    <m/>
    <m/>
    <m/>
    <m/>
    <m/>
    <m/>
    <m/>
    <m/>
    <m/>
    <m/>
    <m/>
    <m/>
    <m/>
    <m/>
    <m/>
    <m/>
    <m/>
    <m/>
    <m/>
    <m/>
    <m/>
    <m/>
    <m/>
    <m/>
    <m/>
    <m/>
    <m/>
    <m/>
    <s v="#_x000a_ More Details About the Lead"/>
    <m/>
    <m/>
    <m/>
    <m/>
    <m/>
    <m/>
    <m/>
    <m/>
    <m/>
    <m/>
    <m/>
    <m/>
    <m/>
    <m/>
    <s v="[Top](https://podio.com/realtysimplifiedllccom/operations-reivolution-bv501h/apps/seller-leads/items/11788#seller) | [Follow-up](https://podio.com/realtysimplifiedllccom/operations-reivolution-bv501h/apps/seller-leads/items/11788#field-9) | [Communication Logs](https://podio.com/realtysimplifiedllccom/operations-reivolution-bv501h/apps/seller-leads/items/11788#field) | [Questionnaire](https://podio.com/realtysimplifiedllccom/operations-reivolution-bv501h/apps/seller-leads/items/11788#field-3) | [Drip Campaign](https://podio.com/realtysimplifiedllccom/operations-reivolution-bv501h/apps/seller-leads/items/11788#field-2) | [Appointments](https://podio.com/realtysimplifiedllccom/operations-reivolution-bv501h/apps/seller-leads/items/11788#field-5) | [Offer](https://podio.com/realtysimplifiedllccom/operations-reivolution-bv501h/apps/seller-leads/items/11788#field-4 ) | [Contract](https://podio.com/realtysimplifiedllccom/operations-reivolution-bv501h/apps/seller-leads/items/11788#field-8 ) |_x000a_[Bottom](https://podio.com/realtysimplifiedllccom/operations-reivolution-bv501h/apps/seller-leads/items/11788#nav-end ) | [Send Email](http://www.swiftpod.io/realpod/sendEmailFromLead_reivLight/2163788014?itemType=Contacts)"/>
    <s v="[Send Email](http://www.swiftpod.io/realpod/sendEmailFromLead_reivLight/2163788014?itemType=Contacts)"/>
    <s v="https://podio.com/realtysimplifiedllccom/operations-reivolution-bv501h/apps/seller-leads/items/11788"/>
    <s v="SMS Marketing"/>
    <m/>
    <s v="![No Image](https://maps.googleapis.com/maps/api/streetview?size=640x300&amp;callback=initMap&amp;key=AIzaSyC85SAVf1d0NNqM0h2qJ968eoFA5jyoWZg&amp;fov=50&amp;location=227%20Donella%20Dr%2C%20San%20Antonio%2C%20Tx%2C%2078232)"/>
    <m/>
    <m/>
    <m/>
    <m/>
    <s v="+12108674007"/>
    <m/>
    <m/>
    <m/>
    <m/>
    <m/>
    <m/>
    <s v="yes"/>
    <n v="1"/>
    <n v="1"/>
    <m/>
    <m/>
  </r>
  <r>
    <s v="11782"/>
    <d v="2022-07-15T14:21:14"/>
    <s v="Seller Leads"/>
    <s v="Valentin Savinon (Spanish Speaker)"/>
    <s v="209 Arbor St, Baytown, TX 77520"/>
    <s v="77520"/>
    <s v="Baytown"/>
    <s v="Texas"/>
    <s v="United States"/>
    <s v="**[ GOOGLE MAPS ](https://www.google.com/maps/place/+209%20Arbor%20St%2C%20Baytown%2C%20TX%2077520%2C%2077520%20Baytown%2C%20TX%2C%20US)&amp;emsp;&amp;emsp;[ZILLOW PROPERTY DETAILS](http://www.zillow.com/homes/recently_sold/209-Arbor-St,-Baytown,-TX-77520,-77520-Baytown,-TX,-US_rb)**"/>
    <n v="1"/>
    <n v="0"/>
    <s v="Yes"/>
    <x v="2"/>
    <n v="3"/>
    <x v="1"/>
    <n v="2"/>
    <d v="2022-07-15T14:21:14"/>
    <s v="Yader Palacios"/>
    <s v="andrew ryan nunez"/>
    <s v="ryan.realtysimplifiedllc@gmail.com"/>
    <s v="andrew ryan nunez"/>
    <m/>
    <s v="ryan.realtysimplifiedllc@gmail.com"/>
    <d v="2022-07-15T00:00:00"/>
    <d v="2022-09-14T00:00:00"/>
    <s v="Call Center"/>
    <s v="Tax Delinquent"/>
    <n v="2"/>
    <s v="Follow up with the new Seller Lead!;_x000a_Follow up with Valentin Savinon (Spanish Speaker)"/>
    <m/>
    <s v="Name of Legal Homeowner: Valentin Savinon (Spanish Speaker)  _x000a_Who did you speak with? Relation? Legal owner  _x000a_Address: 209 Arbor St, Baytown, TX 77520 (intended property)  _x000a_Type of property? Vacant Lot  _x000a_Timeline? less than a month  _x000a_Asking price? no less than 50K  _x000a_Owner-occupied/vacant: Vacant  _x000a_Mortgage: paid off  _x000a_Motivation: Invest in a Tacos Restaurant  _x000a_Zestimate: $59,000  _x000a_Good call back number &amp; time: anytime---832 896 1584  _x000a_Mood of the call: nice guy willing to talk  _x000a_ListSource(s): Tax Delinquent  _x000a_Notes: I spoke to the owner, and he´s willing to sell his Lot plus 2 more properties; 7321 Harlem St, Baytown, TX 77521-- (son occupied) there´s a trailer home on it, he´s just waiting for his son to find another place to sell the Empty Lot as well, this one is paid off, and the asking price would be between 50-57K according to the last appraisal. 2507 Harris St, Baytown, TX 77521: his residential, he´s also thinking of selling to buy another home, this home has 3bds, 2 baths plus 1 additional Lot, this one has still a pending mortgage of approximately 6K, I asked him if he would consider selling everything in a combo and he said he may or may not, we have to negotiate with him. he´s got some offers under the table from other guys too but no contract in place yet."/>
    <s v="RN 7/15_x000a__x000a_I  reached out to Valentin and I figured out his plan . He wants to help his wife , who is currently a cook at a Mexican restaurant and build up their own business. Valentin has 3 properties 2 of which are lots . First lot on 209 Arbor St, Baytown, TX 77520 is surrounded by other lots . He wants to sell his lot at Arbor to have funds to start the business for his wife . He has another lot on 7321 Harlem St, Baytown, TX 77521 that currently has 2 mobile homes. When he sells the lot on Harlem it will be without trailers just the land. And finally there is 2507 Harris St, Baytown, TX 77521. This is where Valentin lives and he said he has updated everything inside and outside of the property . He bought the property back in 2016 and updated the kitchen , bath , roof , siding , electrical panel . He will only sell Harris property once he understands where his wife's restaurant will be located . He has no clue of the distance from the house , so it all depends on how much driving is needed_x000a_back and forth from the house to the  new business . I will follow up in prop stream for  the land value"/>
    <m/>
    <m/>
    <m/>
    <m/>
    <s v="# Communication Logs _x000a_ ---"/>
    <s v="[Top](https://podio.com/realtysimplifiedllccom/operations-reivolution-bv501h/apps/seller-leads/items/11782#seller) | [Follow-up](https://podio.com/realtysimplifiedllccom/operations-reivolution-bv501h/apps/seller-leads/items/11782#field-9) | [Communication Logs](https://podio.com/realtysimplifiedllccom/operations-reivolution-bv501h/apps/seller-leads/items/11782#field) | [Questionnaire](https://podio.com/realtysimplifiedllccom/operations-reivolution-bv501h/apps/seller-leads/items/11782#field-3) | [Drip Campaign](https://podio.com/realtysimplifiedllccom/operations-reivolution-bv501h/apps/seller-leads/items/11782#field-2) | [Appointments](https://podio.com/realtysimplifiedllccom/operations-reivolution-bv501h/apps/seller-leads/items/11782#field-5) | [Offer](https://podio.com/realtysimplifiedllccom/operations-reivolution-bv501h/apps/seller-leads/items/11782#field-4 ) | [Contract](https://podio.com/realtysimplifiedllccom/operations-reivolution-bv501h/apps/seller-leads/items/11782#field-8 ) |_x000a_[Bottom](https://podio.com/realtysimplifiedllccom/operations-reivolution-bv501h/apps/seller-leads/items/11782#nav-end ) | [Send Email](http://www.swiftpod.io/realpod/sendEmailFromLead_reivLight/2163582784?itemType=Contacts)"/>
    <s v="Type |  Date  | Recording _x000a_:---: | :---: | :---: _x000a_[Outgoing Call](https://podio.com/realtysimplifiedllccom/back-office-reivolution-8ke5s5/apps/communications/items/28627) | 15 Jul 2022, 2:35pm | [Listen](http://rec.phone.smrt.studio/2010-04-01/Accounts/AC628c46aab1f10744e6b2714cffe352cd/Recordings/RE2b16312997c2b336f2d36fe233eca163)"/>
    <s v="No email communication yet"/>
    <m/>
    <m/>
    <s v="# Questionnaire _x000a_ ---"/>
    <s v="[Top](https://podio.com/realtysimplifiedllccom/operations-reivolution-bv501h/apps/seller-leads/items/11782#seller) | [Follow-up](https://podio.com/realtysimplifiedllccom/operations-reivolution-bv501h/apps/seller-leads/items/11782#field-9) | [Communication Logs](https://podio.com/realtysimplifiedllccom/operations-reivolution-bv501h/apps/seller-leads/items/11782#field) | [Questionnaire](https://podio.com/realtysimplifiedllccom/operations-reivolution-bv501h/apps/seller-leads/items/11782#field-3) | [Drip Campaign](https://podio.com/realtysimplifiedllccom/operations-reivolution-bv501h/apps/seller-leads/items/11782#field-2) | [Appointments](https://podio.com/realtysimplifiedllccom/operations-reivolution-bv501h/apps/seller-leads/items/11782#field-5) | [Offer](https://podio.com/realtysimplifiedllccom/operations-reivolution-bv501h/apps/seller-leads/items/11782#field-4 ) | [Contract](https://podio.com/realtysimplifiedllccom/operations-reivolution-bv501h/apps/seller-leads/items/11782#field-8 ) |_x000a_[Bottom](https://podio.com/realtysimplifiedllccom/operations-reivolution-bv501h/apps/seller-leads/items/11782#nav-end ) | [Send Email](http://www.swiftpod.io/realpod/sendEmailFromLead_reivLight/2163582784?itemType=Contacts)"/>
    <s v="Single Family Home"/>
    <m/>
    <m/>
    <m/>
    <m/>
    <m/>
    <m/>
    <m/>
    <m/>
    <m/>
    <m/>
    <m/>
    <m/>
    <m/>
    <m/>
    <m/>
    <m/>
    <m/>
    <m/>
    <m/>
    <m/>
    <m/>
    <m/>
    <m/>
    <s v="# After Call Works _x000a_ ---"/>
    <m/>
    <m/>
    <m/>
    <m/>
    <m/>
    <m/>
    <m/>
    <m/>
    <m/>
    <m/>
    <m/>
    <m/>
    <m/>
    <m/>
    <m/>
    <m/>
    <m/>
    <m/>
    <m/>
    <m/>
    <s v="  _x000a_**From:** New Property **To:** Follow-up **Date:** 2022-07-15 **By:** andrew ryan nunez **Count:** 1"/>
    <n v="1"/>
    <m/>
    <m/>
    <m/>
    <s v="# Drip Campaign _x000a_ ---"/>
    <s v="[Top](https://podio.com/realtysimplifiedllccom/operations-reivolution-bv501h/apps/seller-leads/items/11782#seller) | [Follow-up](https://podio.com/realtysimplifiedllccom/operations-reivolution-bv501h/apps/seller-leads/items/11782#field-9) | [Communication Logs](https://podio.com/realtysimplifiedllccom/operations-reivolution-bv501h/apps/seller-leads/items/11782#field) | [Questionnaire](https://podio.com/realtysimplifiedllccom/operations-reivolution-bv501h/apps/seller-leads/items/11782#field-3) | [Drip Campaign](https://podio.com/realtysimplifiedllccom/operations-reivolution-bv501h/apps/seller-leads/items/11782#field-2) | [Appointments](https://podio.com/realtysimplifiedllccom/operations-reivolution-bv501h/apps/seller-leads/items/11782#field-5) | [Offer](https://podio.com/realtysimplifiedllccom/operations-reivolution-bv501h/apps/seller-leads/items/11782#field-4 ) | [Contract](https://podio.com/realtysimplifiedllccom/operations-reivolution-bv501h/apps/seller-leads/items/11782#field-8 ) |_x000a_[Bottom](https://podio.com/realtysimplifiedllccom/operations-reivolution-bv501h/apps/seller-leads/items/11782#nav-end ) | [Send Email](http://www.swiftpod.io/realpod/sendEmailFromLead_reivLight/2163582784?itemType=Contacts)"/>
    <s v="None"/>
    <m/>
    <m/>
    <m/>
    <s v="# Appointments _x000a_ ---"/>
    <s v="[Top](https://podio.com/realtysimplifiedllccom/operations-reivolution-bv501h/apps/seller-leads/items/11782#seller) | [Follow-up](https://podio.com/realtysimplifiedllccom/operations-reivolution-bv501h/apps/seller-leads/items/11782#field-9) | [Communication Logs](https://podio.com/realtysimplifiedllccom/operations-reivolution-bv501h/apps/seller-leads/items/11782#field) | [Questionnaire](https://podio.com/realtysimplifiedllccom/operations-reivolution-bv501h/apps/seller-leads/items/11782#field-3) | [Drip Campaign](https://podio.com/realtysimplifiedllccom/operations-reivolution-bv501h/apps/seller-leads/items/11782#field-2) | [Appointments](https://podio.com/realtysimplifiedllccom/operations-reivolution-bv501h/apps/seller-leads/items/11782#field-5) | [Offer](https://podio.com/realtysimplifiedllccom/operations-reivolution-bv501h/apps/seller-leads/items/11782#field-4 ) | [Contract](https://podio.com/realtysimplifiedllccom/operations-reivolution-bv501h/apps/seller-leads/items/11782#field-8 ) |_x000a_[Bottom](https://podio.com/realtysimplifiedllccom/operations-reivolution-bv501h/apps/seller-leads/items/11782#nav-end ) | [Send Email](http://www.swiftpod.io/realpod/sendEmailFromLead_reivLight/2163582784?itemType=Contacts)"/>
    <s v="—"/>
    <m/>
    <m/>
    <m/>
    <s v="# Offer _x000a_ ---"/>
    <s v="[Top](https://podio.com/realtysimplifiedllccom/operations-reivolution-bv501h/apps/seller-leads/items/11782#seller) | [Follow-up](https://podio.com/realtysimplifiedllccom/operations-reivolution-bv501h/apps/seller-leads/items/11782#field-9) | [Communication Logs](https://podio.com/realtysimplifiedllccom/operations-reivolution-bv501h/apps/seller-leads/items/11782#field) | [Questionnaire](https://podio.com/realtysimplifiedllccom/operations-reivolution-bv501h/apps/seller-leads/items/11782#field-3) | [Drip Campaign](https://podio.com/realtysimplifiedllccom/operations-reivolution-bv501h/apps/seller-leads/items/11782#field-2) | [Appointments](https://podio.com/realtysimplifiedllccom/operations-reivolution-bv501h/apps/seller-leads/items/11782#field-5) | [Offer](https://podio.com/realtysimplifiedllccom/operations-reivolution-bv501h/apps/seller-leads/items/11782#field-4 ) | [Contract](https://podio.com/realtysimplifiedllccom/operations-reivolution-bv501h/apps/seller-leads/items/11782#field-8 ) |_x000a_[Bottom](https://podio.com/realtysimplifiedllccom/operations-reivolution-bv501h/apps/seller-leads/items/11782#nav-end ) | [Send Email](http://www.swiftpod.io/realpod/sendEmailFromLead_reivLight/2163582784?itemType=Contacts)"/>
    <m/>
    <m/>
    <m/>
    <m/>
    <m/>
    <m/>
    <n v="0"/>
    <m/>
    <n v="0"/>
    <m/>
    <m/>
    <m/>
    <m/>
    <m/>
    <m/>
    <m/>
    <m/>
    <m/>
    <m/>
    <m/>
    <s v="# Contracts _x000a_ ---"/>
    <s v="[Top](https://podio.com/realtysimplifiedllccom/operations-reivolution-bv501h/apps/seller-leads/items/11782#seller) | [Follow-up](https://podio.com/realtysimplifiedllccom/operations-reivolution-bv501h/apps/seller-leads/items/11782#field-9) | [Communication Logs](https://podio.com/realtysimplifiedllccom/operations-reivolution-bv501h/apps/seller-leads/items/11782#field) | [Questionnaire](https://podio.com/realtysimplifiedllccom/operations-reivolution-bv501h/apps/seller-leads/items/11782#field-3) | [Drip Campaign](https://podio.com/realtysimplifiedllccom/operations-reivolution-bv501h/apps/seller-leads/items/11782#field-2) | [Appointments](https://podio.com/realtysimplifiedllccom/operations-reivolution-bv501h/apps/seller-leads/items/11782#field-5) | [Offer](https://podio.com/realtysimplifiedllccom/operations-reivolution-bv501h/apps/seller-leads/items/11782#field-4 ) | [Contract](https://podio.com/realtysimplifiedllccom/operations-reivolution-bv501h/apps/seller-leads/items/11782#field-8 ) |_x000a_[Bottom](https://podio.com/realtysimplifiedllccom/operations-reivolution-bv501h/apps/seller-leads/items/11782#nav-end ) | [Send Email](http://www.swiftpod.io/realpod/sendEmailFromLead_reivLight/2163582784?itemType=Contacts)"/>
    <m/>
    <m/>
    <m/>
    <m/>
    <m/>
    <m/>
    <m/>
    <m/>
    <m/>
    <m/>
    <m/>
    <m/>
    <m/>
    <m/>
    <m/>
    <m/>
    <m/>
    <m/>
    <m/>
    <m/>
    <m/>
    <m/>
    <m/>
    <m/>
    <m/>
    <m/>
    <m/>
    <m/>
    <m/>
    <m/>
    <m/>
    <m/>
    <m/>
    <m/>
    <m/>
    <m/>
    <m/>
    <m/>
    <m/>
    <m/>
    <m/>
    <m/>
    <m/>
    <m/>
    <m/>
    <m/>
    <m/>
    <s v="#_x000a_ More Details About the Lead"/>
    <m/>
    <m/>
    <m/>
    <m/>
    <m/>
    <m/>
    <m/>
    <m/>
    <m/>
    <m/>
    <m/>
    <m/>
    <m/>
    <m/>
    <s v="[Top](https://podio.com/realtysimplifiedllccom/operations-reivolution-bv501h/apps/seller-leads/items/11782#seller) | [Follow-up](https://podio.com/realtysimplifiedllccom/operations-reivolution-bv501h/apps/seller-leads/items/11782#field-9) | [Communication Logs](https://podio.com/realtysimplifiedllccom/operations-reivolution-bv501h/apps/seller-leads/items/11782#field) | [Questionnaire](https://podio.com/realtysimplifiedllccom/operations-reivolution-bv501h/apps/seller-leads/items/11782#field-3) | [Drip Campaign](https://podio.com/realtysimplifiedllccom/operations-reivolution-bv501h/apps/seller-leads/items/11782#field-2) | [Appointments](https://podio.com/realtysimplifiedllccom/operations-reivolution-bv501h/apps/seller-leads/items/11782#field-5) | [Offer](https://podio.com/realtysimplifiedllccom/operations-reivolution-bv501h/apps/seller-leads/items/11782#field-4 ) | [Contract](https://podio.com/realtysimplifiedllccom/operations-reivolution-bv501h/apps/seller-leads/items/11782#field-8 ) |_x000a_[Bottom](https://podio.com/realtysimplifiedllccom/operations-reivolution-bv501h/apps/seller-leads/items/11782#nav-end ) | [Send Email](http://www.swiftpod.io/realpod/sendEmailFromLead_reivLight/2163582784?itemType=Contacts)"/>
    <s v="[Send Email](http://www.swiftpod.io/realpod/sendEmailFromLead_reivLight/2163582784?itemType=Contacts)"/>
    <s v="https://podio.com/realtysimplifiedllccom/operations-reivolution-bv501h/apps/seller-leads/items/11782"/>
    <s v="Call Center"/>
    <m/>
    <s v="![No Image](https://maps.googleapis.com/maps/api/streetview?size=640x300&amp;callback=initMap&amp;key=AIzaSyC85SAVf1d0NNqM0h2qJ968eoFA5jyoWZg&amp;fov=50&amp;location=209%20Arbor%20St%2C%20Baytown%2C%20TX%2077520%2C%2077520%20Baytown%2C%20TX%2C%20US)"/>
    <m/>
    <m/>
    <m/>
    <m/>
    <m/>
    <m/>
    <m/>
    <m/>
    <s v="832 896 1584"/>
    <m/>
    <s v="none@gmail.com"/>
    <s v="yes"/>
    <n v="1"/>
    <n v="1"/>
    <m/>
    <m/>
  </r>
  <r>
    <s v="11774"/>
    <d v="2022-07-14T17:26:24"/>
    <s v="Subin Joshua Sunil"/>
    <s v="Bruce L Bullock"/>
    <s v="2706 Canfield Street"/>
    <s v="77004"/>
    <s v="Houston"/>
    <s v="Texas"/>
    <s v="United States"/>
    <s v="**[ GOOGLE MAPS ](https://www.google.com/maps/place/+2706%20Canfield%20St%20%23%205%2C%20Houston%2C%20Tx%2C%2077004)&amp;emsp;&amp;emsp;[ZILLOW PROPERTY DETAILS](http://www.zillow.com/homes/recently_sold/2706-Canfield-St-#-5,-Houston,-Tx,-77004_rb)**"/>
    <n v="0"/>
    <n v="0"/>
    <m/>
    <x v="2"/>
    <n v="3"/>
    <x v="1"/>
    <n v="2"/>
    <d v="2022-07-14T17:26:24"/>
    <m/>
    <m/>
    <m/>
    <s v="Nakul Kongovi"/>
    <s v="+19492955308"/>
    <s v="nakul@realtysimplifiedllc.com"/>
    <d v="2022-07-14T00:00:00"/>
    <d v="2022-07-12T00:00:00"/>
    <s v="SMS"/>
    <s v="camp_12_07082022_SMSA01"/>
    <n v="2"/>
    <s v="Follow up with the new Seller Lead!;_x000a_Follow up with Bruce L Bullock"/>
    <m/>
    <s v="\--- Batchleads SMS ---"/>
    <m/>
    <m/>
    <m/>
    <s v="Wants $350K._x000a__x000a_4 x units - $650_x000a__x000a_Not wiling to budge; talks a lot; send offer and see what he says_x000a__x000a_Offer better at $250K"/>
    <m/>
    <s v="# Communication Logs _x000a_ ---"/>
    <s v="[Top](https://podio.com/realtysimplifiedllccom/operations-reivolution-bv501h/apps/seller-leads/items/11774#seller) | [Follow-up](https://podio.com/realtysimplifiedllccom/operations-reivolution-bv501h/apps/seller-leads/items/11774#field-9) | [Communication Logs](https://podio.com/realtysimplifiedllccom/operations-reivolution-bv501h/apps/seller-leads/items/11774#field) | [Questionnaire](https://podio.com/realtysimplifiedllccom/operations-reivolution-bv501h/apps/seller-leads/items/11774#field-3) | [Drip Campaign](https://podio.com/realtysimplifiedllccom/operations-reivolution-bv501h/apps/seller-leads/items/11774#field-2) | [Appointments](https://podio.com/realtysimplifiedllccom/operations-reivolution-bv501h/apps/seller-leads/items/11774#field-5) | [Offer](https://podio.com/realtysimplifiedllccom/operations-reivolution-bv501h/apps/seller-leads/items/11774#field-4 ) | [Contract](https://podio.com/realtysimplifiedllccom/operations-reivolution-bv501h/apps/seller-leads/items/11774#field-8 ) |_x000a_[Bottom](https://podio.com/realtysimplifiedllccom/operations-reivolution-bv501h/apps/seller-leads/items/11774#nav-end ) | [Send Email](http://www.swiftpod.io/realpod/sendEmailFromLead_reivLight/2162659833?itemType=Contacts)"/>
    <s v="No voice communication yet"/>
    <s v="No email communication yet"/>
    <s v="+13462205714 2022-07-13 04:30:35 PM CDT  _x000a_Hi, I hope I have the right # for Bruce L, who owns 2706 Canfield St # 5. Would you sell it for a good price? I'm Nick btw._x000a__x000a_    _x000a_    _x000a_            +17138589501 2022-07-13 04:34:34 PM CDT        I'm William Bullock the owner. I've been offered $350k if you can top that I'm interested."/>
    <s v="No SMS communication yet"/>
    <s v="# Questionnaire _x000a_ ---"/>
    <s v="[Top](https://podio.com/realtysimplifiedllccom/operations-reivolution-bv501h/apps/seller-leads/items/11774#seller) | [Follow-up](https://podio.com/realtysimplifiedllccom/operations-reivolution-bv501h/apps/seller-leads/items/11774#field-9) | [Communication Logs](https://podio.com/realtysimplifiedllccom/operations-reivolution-bv501h/apps/seller-leads/items/11774#field) | [Questionnaire](https://podio.com/realtysimplifiedllccom/operations-reivolution-bv501h/apps/seller-leads/items/11774#field-3) | [Drip Campaign](https://podio.com/realtysimplifiedllccom/operations-reivolution-bv501h/apps/seller-leads/items/11774#field-2) | [Appointments](https://podio.com/realtysimplifiedllccom/operations-reivolution-bv501h/apps/seller-leads/items/11774#field-5) | [Offer](https://podio.com/realtysimplifiedllccom/operations-reivolution-bv501h/apps/seller-leads/items/11774#field-4 ) | [Contract](https://podio.com/realtysimplifiedllccom/operations-reivolution-bv501h/apps/seller-leads/items/11774#field-8 ) |_x000a_[Bottom](https://podio.com/realtysimplifiedllccom/operations-reivolution-bv501h/apps/seller-leads/items/11774#nav-end ) | [Send Email](http://www.swiftpod.io/realpod/sendEmailFromLead_reivLight/2162659833?itemType=Contacts)"/>
    <m/>
    <m/>
    <m/>
    <m/>
    <m/>
    <m/>
    <m/>
    <m/>
    <m/>
    <m/>
    <m/>
    <m/>
    <m/>
    <m/>
    <m/>
    <m/>
    <m/>
    <m/>
    <m/>
    <m/>
    <m/>
    <m/>
    <m/>
    <m/>
    <s v="# After Call Works _x000a_ ---"/>
    <m/>
    <m/>
    <m/>
    <m/>
    <m/>
    <m/>
    <m/>
    <m/>
    <m/>
    <m/>
    <m/>
    <m/>
    <m/>
    <m/>
    <m/>
    <m/>
    <m/>
    <m/>
    <m/>
    <m/>
    <s v="  _x000a_**From:** New Property **To:** Discovery **Date:** 2022-07-14 **By:** Nakul Kongovi **Count:** 1  _x000a_ **From:** Discovery **To:** Follow-up **Date:** 2022-07-14 **By:** Nakul Kongovi **Count:** 2"/>
    <n v="2"/>
    <m/>
    <m/>
    <m/>
    <s v="# Drip Campaign _x000a_ ---"/>
    <s v="[Top](https://podio.com/realtysimplifiedllccom/operations-reivolution-bv501h/apps/seller-leads/items/11774#seller) | [Follow-up](https://podio.com/realtysimplifiedllccom/operations-reivolution-bv501h/apps/seller-leads/items/11774#field-9) | [Communication Logs](https://podio.com/realtysimplifiedllccom/operations-reivolution-bv501h/apps/seller-leads/items/11774#field) | [Questionnaire](https://podio.com/realtysimplifiedllccom/operations-reivolution-bv501h/apps/seller-leads/items/11774#field-3) | [Drip Campaign](https://podio.com/realtysimplifiedllccom/operations-reivolution-bv501h/apps/seller-leads/items/11774#field-2) | [Appointments](https://podio.com/realtysimplifiedllccom/operations-reivolution-bv501h/apps/seller-leads/items/11774#field-5) | [Offer](https://podio.com/realtysimplifiedllccom/operations-reivolution-bv501h/apps/seller-leads/items/11774#field-4 ) | [Contract](https://podio.com/realtysimplifiedllccom/operations-reivolution-bv501h/apps/seller-leads/items/11774#field-8 ) |_x000a_[Bottom](https://podio.com/realtysimplifiedllccom/operations-reivolution-bv501h/apps/seller-leads/items/11774#nav-end ) | [Send Email](http://www.swiftpod.io/realpod/sendEmailFromLead_reivLight/2162659833?itemType=Contacts)"/>
    <s v="None"/>
    <m/>
    <m/>
    <m/>
    <s v="# Appointments _x000a_ ---"/>
    <s v="[Top](https://podio.com/realtysimplifiedllccom/operations-reivolution-bv501h/apps/seller-leads/items/11774#seller) | [Follow-up](https://podio.com/realtysimplifiedllccom/operations-reivolution-bv501h/apps/seller-leads/items/11774#field-9) | [Communication Logs](https://podio.com/realtysimplifiedllccom/operations-reivolution-bv501h/apps/seller-leads/items/11774#field) | [Questionnaire](https://podio.com/realtysimplifiedllccom/operations-reivolution-bv501h/apps/seller-leads/items/11774#field-3) | [Drip Campaign](https://podio.com/realtysimplifiedllccom/operations-reivolution-bv501h/apps/seller-leads/items/11774#field-2) | [Appointments](https://podio.com/realtysimplifiedllccom/operations-reivolution-bv501h/apps/seller-leads/items/11774#field-5) | [Offer](https://podio.com/realtysimplifiedllccom/operations-reivolution-bv501h/apps/seller-leads/items/11774#field-4 ) | [Contract](https://podio.com/realtysimplifiedllccom/operations-reivolution-bv501h/apps/seller-leads/items/11774#field-8 ) |_x000a_[Bottom](https://podio.com/realtysimplifiedllccom/operations-reivolution-bv501h/apps/seller-leads/items/11774#nav-end ) | [Send Email](http://www.swiftpod.io/realpod/sendEmailFromLead_reivLight/2162659833?itemType=Contacts)"/>
    <s v="—"/>
    <m/>
    <m/>
    <m/>
    <s v="# Offer _x000a_ ---"/>
    <s v="[Top](https://podio.com/realtysimplifiedllccom/operations-reivolution-bv501h/apps/seller-leads/items/11774#seller) | [Follow-up](https://podio.com/realtysimplifiedllccom/operations-reivolution-bv501h/apps/seller-leads/items/11774#field-9) | [Communication Logs](https://podio.com/realtysimplifiedllccom/operations-reivolution-bv501h/apps/seller-leads/items/11774#field) | [Questionnaire](https://podio.com/realtysimplifiedllccom/operations-reivolution-bv501h/apps/seller-leads/items/11774#field-3) | [Drip Campaign](https://podio.com/realtysimplifiedllccom/operations-reivolution-bv501h/apps/seller-leads/items/11774#field-2) | [Appointments](https://podio.com/realtysimplifiedllccom/operations-reivolution-bv501h/apps/seller-leads/items/11774#field-5) | [Offer](https://podio.com/realtysimplifiedllccom/operations-reivolution-bv501h/apps/seller-leads/items/11774#field-4 ) | [Contract](https://podio.com/realtysimplifiedllccom/operations-reivolution-bv501h/apps/seller-leads/items/11774#field-8 ) |_x000a_[Bottom](https://podio.com/realtysimplifiedllccom/operations-reivolution-bv501h/apps/seller-leads/items/11774#nav-end ) | [Send Email](http://www.swiftpod.io/realpod/sendEmailFromLead_reivLight/2162659833?itemType=Contacts)"/>
    <m/>
    <m/>
    <m/>
    <m/>
    <m/>
    <m/>
    <n v="0"/>
    <m/>
    <n v="0"/>
    <m/>
    <m/>
    <m/>
    <m/>
    <m/>
    <m/>
    <m/>
    <m/>
    <m/>
    <m/>
    <m/>
    <s v="# Contracts _x000a_ ---"/>
    <s v="[Top](https://podio.com/realtysimplifiedllccom/operations-reivolution-bv501h/apps/seller-leads/items/11774#seller) | [Follow-up](https://podio.com/realtysimplifiedllccom/operations-reivolution-bv501h/apps/seller-leads/items/11774#field-9) | [Communication Logs](https://podio.com/realtysimplifiedllccom/operations-reivolution-bv501h/apps/seller-leads/items/11774#field) | [Questionnaire](https://podio.com/realtysimplifiedllccom/operations-reivolution-bv501h/apps/seller-leads/items/11774#field-3) | [Drip Campaign](https://podio.com/realtysimplifiedllccom/operations-reivolution-bv501h/apps/seller-leads/items/11774#field-2) | [Appointments](https://podio.com/realtysimplifiedllccom/operations-reivolution-bv501h/apps/seller-leads/items/11774#field-5) | [Offer](https://podio.com/realtysimplifiedllccom/operations-reivolution-bv501h/apps/seller-leads/items/11774#field-4 ) | [Contract](https://podio.com/realtysimplifiedllccom/operations-reivolution-bv501h/apps/seller-leads/items/11774#field-8 ) |_x000a_[Bottom](https://podio.com/realtysimplifiedllccom/operations-reivolution-bv501h/apps/seller-leads/items/11774#nav-end ) | [Send Email](http://www.swiftpod.io/realpod/sendEmailFromLead_reivLight/2162659833?itemType=Contacts)"/>
    <m/>
    <m/>
    <m/>
    <m/>
    <m/>
    <m/>
    <m/>
    <m/>
    <m/>
    <m/>
    <m/>
    <m/>
    <m/>
    <m/>
    <m/>
    <m/>
    <m/>
    <m/>
    <m/>
    <m/>
    <m/>
    <m/>
    <m/>
    <m/>
    <m/>
    <m/>
    <m/>
    <m/>
    <m/>
    <m/>
    <m/>
    <m/>
    <m/>
    <m/>
    <m/>
    <m/>
    <m/>
    <m/>
    <m/>
    <m/>
    <m/>
    <m/>
    <m/>
    <m/>
    <m/>
    <m/>
    <m/>
    <s v="#_x000a_ More Details About the Lead"/>
    <m/>
    <m/>
    <m/>
    <m/>
    <m/>
    <m/>
    <m/>
    <m/>
    <m/>
    <m/>
    <m/>
    <m/>
    <m/>
    <m/>
    <s v="[Top](https://podio.com/realtysimplifiedllccom/operations-reivolution-bv501h/apps/seller-leads/items/11774#seller) | [Follow-up](https://podio.com/realtysimplifiedllccom/operations-reivolution-bv501h/apps/seller-leads/items/11774#field-9) | [Communication Logs](https://podio.com/realtysimplifiedllccom/operations-reivolution-bv501h/apps/seller-leads/items/11774#field) | [Questionnaire](https://podio.com/realtysimplifiedllccom/operations-reivolution-bv501h/apps/seller-leads/items/11774#field-3) | [Drip Campaign](https://podio.com/realtysimplifiedllccom/operations-reivolution-bv501h/apps/seller-leads/items/11774#field-2) | [Appointments](https://podio.com/realtysimplifiedllccom/operations-reivolution-bv501h/apps/seller-leads/items/11774#field-5) | [Offer](https://podio.com/realtysimplifiedllccom/operations-reivolution-bv501h/apps/seller-leads/items/11774#field-4 ) | [Contract](https://podio.com/realtysimplifiedllccom/operations-reivolution-bv501h/apps/seller-leads/items/11774#field-8 ) |_x000a_[Bottom](https://podio.com/realtysimplifiedllccom/operations-reivolution-bv501h/apps/seller-leads/items/11774#nav-end ) | [Send Email](http://www.swiftpod.io/realpod/sendEmailFromLead_reivLight/2162659833?itemType=Contacts)"/>
    <s v="[Send Email](http://www.swiftpod.io/realpod/sendEmailFromLead_reivLight/2162659833?itemType=Contacts)"/>
    <s v="https://podio.com/realtysimplifiedllccom/operations-reivolution-bv501h/apps/seller-leads/items/11774"/>
    <s v="SMS Marketing"/>
    <m/>
    <s v="![No Image](https://maps.googleapis.com/maps/api/streetview?size=640x300&amp;callback=initMap&amp;key=AIzaSyC85SAVf1d0NNqM0h2qJ968eoFA5jyoWZg&amp;fov=50&amp;location=2706%20Canfield%20St%20%23%205%2C%20Houston%2C%20Tx%2C%2077004)"/>
    <m/>
    <m/>
    <m/>
    <m/>
    <s v="+17138589501"/>
    <m/>
    <m/>
    <m/>
    <m/>
    <m/>
    <m/>
    <s v="yes"/>
    <n v="1"/>
    <n v="1"/>
    <m/>
    <m/>
  </r>
  <r>
    <s v="11765"/>
    <d v="2022-07-13T17:21:38"/>
    <s v="Seller Leads"/>
    <s v="Renato Constanzo"/>
    <s v=" 94 LEWIS ST, San Antonio, TX 78212"/>
    <s v="78212"/>
    <s v="San Antonio"/>
    <s v="Texas"/>
    <s v="United States"/>
    <s v="**[ GOOGLE MAPS ](https://www.google.com/maps/place/+94%20LEWIS%20ST%2C%20San%20Antonio%2C%20TX%2078212%2C%2078212%20San%20Antonio%2C%20TX%2C%20US)&amp;emsp;&amp;emsp;[ZILLOW PROPERTY DETAILS](http://www.zillow.com/homes/recently_sold/94-LEWIS-ST,-San-Antonio,-TX-78212,-78212-San-Antonio,-TX,-US_rb)**"/>
    <n v="2"/>
    <n v="0"/>
    <m/>
    <x v="0"/>
    <n v="1"/>
    <x v="1"/>
    <n v="2"/>
    <d v="2022-07-13T17:21:39"/>
    <s v="Yader Palacios"/>
    <s v="andrew ryan nunez"/>
    <s v="ryan.realtysimplifiedllc@gmail.com"/>
    <m/>
    <m/>
    <m/>
    <d v="2022-07-13T00:00:00"/>
    <d v="2022-08-05T00:00:00"/>
    <s v="Call Center"/>
    <s v="Code Violations"/>
    <n v="1"/>
    <s v="Follow up with the new Seller Lead!"/>
    <s v="Yes"/>
    <s v="Name of Legal Homeowner: Renato Constanzo  _x000a_Who did you speak with? Relation? owner  _x000a_Address: 94 LEWIS ST, San Antonio, TX 78212  _x000a_Type of property? Single-family residence  _x000a_Timeline? 1 month  _x000a_Asking price? 500K  _x000a_Owner-occupied/vacant: Vacant  _x000a_Mortgage: 460K mortgage  _x000a_Motivation: unfinished Airbnb project he had in mind so that he could rent it out but it didn´t pass the inspection since the guy in charge  _x000a_of remodeling did a couple of things wrong and he doesn´t want to invest in it anymore--he used the money left already into another project.  _x000a_Zestimate: $450,000  _x000a_Good call back number &amp; time: 210 722 2157--anytime  _x000a_Mood of the call: very talkative  _x000a_ListSource(s):Code Violations  _x000a_Notes: I spoke to the owner and said he´s ready to sell fast since the project  _x000a_he had in mind is unfinished, the property is listed in the MLS thru an agent."/>
    <s v="3 units_x000a__x000a_1st floor 4-4_x000a__x000a_2nd floor 4-4_x000a__x000a_3rd floor 2-1_x000a__x000a_  _x000a__x000a_Interior work that needs to be done &gt;_x000a__x000a_-framing on the first floor redone -  one side foundation dipped_x000a__x000a_-  interior walls need work_x000a__x000a_\- replace the windows - due to homeless  breaking the windows_x000a__x000a_-electrical_x000a__x000a_\- plumbing_x000a__x000a_\- flooring  sheet rock the walls &amp; / kitchen cabinets &amp; bathrooms_x000a__x000a__x000a__x000a_needs all interior work ._x000a__x000a_Seller mentioned he estimates the job will cost 300k to complete_x000a__x000a_he is open to partnering up to complete the work or sell for the mortgage amount of 460k_x000a__x000a_He also mentioned Owners finance as a possibility if that was something we wanted to do ._x000a__x000a_He was planning to use the property as a Airbnb and he estimated that the property will earn 20-25k per month  _x000a_20-25k per month  _x000a_His estimation is 900k arv after completion  _x000a_The property is gated brand new fence_x000a__x000a_The current MLS Realtor agreement has expired but the agent has asked him for an extra month to find a buyer"/>
    <m/>
    <m/>
    <m/>
    <m/>
    <s v="# Communication Logs _x000a_ ---"/>
    <s v="[Top](https://podio.com/realtysimplifiedllccom/operations-reivolution-bv501h/apps/seller-leads/items/11765#seller) | [Follow-up](https://podio.com/realtysimplifiedllccom/operations-reivolution-bv501h/apps/seller-leads/items/11765#field-9) | [Communication Logs](https://podio.com/realtysimplifiedllccom/operations-reivolution-bv501h/apps/seller-leads/items/11765#field) | [Questionnaire](https://podio.com/realtysimplifiedllccom/operations-reivolution-bv501h/apps/seller-leads/items/11765#field-3) | [Drip Campaign](https://podio.com/realtysimplifiedllccom/operations-reivolution-bv501h/apps/seller-leads/items/11765#field-2) | [Appointments](https://podio.com/realtysimplifiedllccom/operations-reivolution-bv501h/apps/seller-leads/items/11765#field-5) | [Offer](https://podio.com/realtysimplifiedllccom/operations-reivolution-bv501h/apps/seller-leads/items/11765#field-4 ) | [Contract](https://podio.com/realtysimplifiedllccom/operations-reivolution-bv501h/apps/seller-leads/items/11765#field-8 ) |_x000a_[Bottom](https://podio.com/realtysimplifiedllccom/operations-reivolution-bv501h/apps/seller-leads/items/11765#nav-end ) | [Send Email](http://www.swiftpod.io/realpod/sendEmailFromLead_reivLight/2161434109?itemType=Contacts)"/>
    <s v="Type |  Date  | Recording _x000a_:---: | :---: | :---: _x000a_[Outgoing Call](https://podio.com/realtysimplifiedllccom/back-office-reivolution-8ke5s5/apps/communications/items/28532) | 14 Jul 2022, 4:51pm | [Listen](http://rec.phone.smrt.studio/2010-04-01/Accounts/AC628c46aab1f10744e6b2714cffe352cd/Recordings/RE82bae29f91b0c7c9517487ed9a85fb0d)_x000a_[Incoming Call](https://podio.com/realtysimplifiedllccom/back-office-reivolution-8ke5s5/apps/communications/items/28452) | 13 Jul 2022, 5:50pm | [Listen](http://rec.phone.smrt.studio/2010-04-01/Accounts/AC628c46aab1f10744e6b2714cffe352cd/Recordings/REdda8d6964f8fad603469c866c5b5a1d7)_x000a_[Outgoing Call](https://podio.com/realtysimplifiedllccom/back-office-reivolution-8ke5s5/apps/communications/items/28451) | 13 Jul 2022, 5:49pm | —"/>
    <s v="No email communication yet"/>
    <m/>
    <s v="_x000a__x000a__x000a__x000a_![](http://www.podioapilabs.swiftflows.com/images/outgoing_small.png)** 14 Jul 2022, 4:58pm**_x000a_Interested in 94 Lewis_x000a__x000a_![](http://www.podioapilabs.swiftflows.com/images/outgoing_small.png)** 14 Jul 2022, 4:57pm**_x000a_[nakul@realtysimplifiedllc.com](mailto:nakul@realtysimplifiedllc.com)"/>
    <s v="# Questionnaire _x000a_ ---"/>
    <s v="[Top](https://podio.com/realtysimplifiedllccom/operations-reivolution-bv501h/apps/seller-leads/items/11765#seller) | [Follow-up](https://podio.com/realtysimplifiedllccom/operations-reivolution-bv501h/apps/seller-leads/items/11765#field-9) | [Communication Logs](https://podio.com/realtysimplifiedllccom/operations-reivolution-bv501h/apps/seller-leads/items/11765#field) | [Questionnaire](https://podio.com/realtysimplifiedllccom/operations-reivolution-bv501h/apps/seller-leads/items/11765#field-3) | [Drip Campaign](https://podio.com/realtysimplifiedllccom/operations-reivolution-bv501h/apps/seller-leads/items/11765#field-2) | [Appointments](https://podio.com/realtysimplifiedllccom/operations-reivolution-bv501h/apps/seller-leads/items/11765#field-5) | [Offer](https://podio.com/realtysimplifiedllccom/operations-reivolution-bv501h/apps/seller-leads/items/11765#field-4 ) | [Contract](https://podio.com/realtysimplifiedllccom/operations-reivolution-bv501h/apps/seller-leads/items/11765#field-8 ) |_x000a_[Bottom](https://podio.com/realtysimplifiedllccom/operations-reivolution-bv501h/apps/seller-leads/items/11765#nav-end ) | [Send Email](http://www.swiftpod.io/realpod/sendEmailFromLead_reivLight/2161434109?itemType=Contacts)"/>
    <s v="Multi Family More than 10 units"/>
    <m/>
    <m/>
    <m/>
    <m/>
    <m/>
    <m/>
    <m/>
    <m/>
    <m/>
    <m/>
    <m/>
    <m/>
    <m/>
    <m/>
    <m/>
    <m/>
    <m/>
    <m/>
    <m/>
    <m/>
    <m/>
    <m/>
    <m/>
    <s v="# After Call Works _x000a_ ---"/>
    <m/>
    <m/>
    <m/>
    <m/>
    <m/>
    <m/>
    <m/>
    <m/>
    <m/>
    <m/>
    <m/>
    <m/>
    <m/>
    <m/>
    <m/>
    <m/>
    <m/>
    <m/>
    <m/>
    <m/>
    <s v="  _x000a_**From:** New Property **To:** Follow-up **Date:** 2022-07-13 **By:** andrew ryan nunez **Count:** 1  _x000a_ **From:** Follow-up **To:** Acquisitions Endorsement **Date:** 2022-07-13 **By:** andrew ryan nunez **Count:** 2  _x000a_ **From:** Acquisitions Endorsement **To:** Follow-up **Date:** 2022-07-15 **By:** Nakul Kongovi **Count:** 3"/>
    <n v="3"/>
    <m/>
    <m/>
    <m/>
    <s v="# Drip Campaign _x000a_ ---"/>
    <s v="[Top](https://podio.com/realtysimplifiedllccom/operations-reivolution-bv501h/apps/seller-leads/items/11765#seller) | [Follow-up](https://podio.com/realtysimplifiedllccom/operations-reivolution-bv501h/apps/seller-leads/items/11765#field-9) | [Communication Logs](https://podio.com/realtysimplifiedllccom/operations-reivolution-bv501h/apps/seller-leads/items/11765#field) | [Questionnaire](https://podio.com/realtysimplifiedllccom/operations-reivolution-bv501h/apps/seller-leads/items/11765#field-3) | [Drip Campaign](https://podio.com/realtysimplifiedllccom/operations-reivolution-bv501h/apps/seller-leads/items/11765#field-2) | [Appointments](https://podio.com/realtysimplifiedllccom/operations-reivolution-bv501h/apps/seller-leads/items/11765#field-5) | [Offer](https://podio.com/realtysimplifiedllccom/operations-reivolution-bv501h/apps/seller-leads/items/11765#field-4 ) | [Contract](https://podio.com/realtysimplifiedllccom/operations-reivolution-bv501h/apps/seller-leads/items/11765#field-8 ) |_x000a_[Bottom](https://podio.com/realtysimplifiedllccom/operations-reivolution-bv501h/apps/seller-leads/items/11765#nav-end ) | [Send Email](http://www.swiftpod.io/realpod/sendEmailFromLead_reivLight/2161434109?itemType=Contacts)"/>
    <s v="None"/>
    <m/>
    <m/>
    <m/>
    <s v="# Appointments _x000a_ ---"/>
    <s v="[Top](https://podio.com/realtysimplifiedllccom/operations-reivolution-bv501h/apps/seller-leads/items/11765#seller) | [Follow-up](https://podio.com/realtysimplifiedllccom/operations-reivolution-bv501h/apps/seller-leads/items/11765#field-9) | [Communication Logs](https://podio.com/realtysimplifiedllccom/operations-reivolution-bv501h/apps/seller-leads/items/11765#field) | [Questionnaire](https://podio.com/realtysimplifiedllccom/operations-reivolution-bv501h/apps/seller-leads/items/11765#field-3) | [Drip Campaign](https://podio.com/realtysimplifiedllccom/operations-reivolution-bv501h/apps/seller-leads/items/11765#field-2) | [Appointments](https://podio.com/realtysimplifiedllccom/operations-reivolution-bv501h/apps/seller-leads/items/11765#field-5) | [Offer](https://podio.com/realtysimplifiedllccom/operations-reivolution-bv501h/apps/seller-leads/items/11765#field-4 ) | [Contract](https://podio.com/realtysimplifiedllccom/operations-reivolution-bv501h/apps/seller-leads/items/11765#field-8 ) |_x000a_[Bottom](https://podio.com/realtysimplifiedllccom/operations-reivolution-bv501h/apps/seller-leads/items/11765#nav-end ) | [Send Email](http://www.swiftpod.io/realpod/sendEmailFromLead_reivLight/2161434109?itemType=Contacts)"/>
    <s v="—"/>
    <m/>
    <m/>
    <m/>
    <s v="# Offer _x000a_ ---"/>
    <s v="[Top](https://podio.com/realtysimplifiedllccom/operations-reivolution-bv501h/apps/seller-leads/items/11765#seller) | [Follow-up](https://podio.com/realtysimplifiedllccom/operations-reivolution-bv501h/apps/seller-leads/items/11765#field-9) | [Communication Logs](https://podio.com/realtysimplifiedllccom/operations-reivolution-bv501h/apps/seller-leads/items/11765#field) | [Questionnaire](https://podio.com/realtysimplifiedllccom/operations-reivolution-bv501h/apps/seller-leads/items/11765#field-3) | [Drip Campaign](https://podio.com/realtysimplifiedllccom/operations-reivolution-bv501h/apps/seller-leads/items/11765#field-2) | [Appointments](https://podio.com/realtysimplifiedllccom/operations-reivolution-bv501h/apps/seller-leads/items/11765#field-5) | [Offer](https://podio.com/realtysimplifiedllccom/operations-reivolution-bv501h/apps/seller-leads/items/11765#field-4 ) | [Contract](https://podio.com/realtysimplifiedllccom/operations-reivolution-bv501h/apps/seller-leads/items/11765#field-8 ) |_x000a_[Bottom](https://podio.com/realtysimplifiedllccom/operations-reivolution-bv501h/apps/seller-leads/items/11765#nav-end ) | [Send Email](http://www.swiftpod.io/realpod/sendEmailFromLead_reivLight/2161434109?itemType=Contacts)"/>
    <m/>
    <m/>
    <m/>
    <m/>
    <m/>
    <m/>
    <n v="0"/>
    <m/>
    <n v="0"/>
    <m/>
    <m/>
    <m/>
    <m/>
    <m/>
    <m/>
    <m/>
    <m/>
    <m/>
    <m/>
    <m/>
    <s v="# Contracts _x000a_ ---"/>
    <s v="[Top](https://podio.com/realtysimplifiedllccom/operations-reivolution-bv501h/apps/seller-leads/items/11765#seller) | [Follow-up](https://podio.com/realtysimplifiedllccom/operations-reivolution-bv501h/apps/seller-leads/items/11765#field-9) | [Communication Logs](https://podio.com/realtysimplifiedllccom/operations-reivolution-bv501h/apps/seller-leads/items/11765#field) | [Questionnaire](https://podio.com/realtysimplifiedllccom/operations-reivolution-bv501h/apps/seller-leads/items/11765#field-3) | [Drip Campaign](https://podio.com/realtysimplifiedllccom/operations-reivolution-bv501h/apps/seller-leads/items/11765#field-2) | [Appointments](https://podio.com/realtysimplifiedllccom/operations-reivolution-bv501h/apps/seller-leads/items/11765#field-5) | [Offer](https://podio.com/realtysimplifiedllccom/operations-reivolution-bv501h/apps/seller-leads/items/11765#field-4 ) | [Contract](https://podio.com/realtysimplifiedllccom/operations-reivolution-bv501h/apps/seller-leads/items/11765#field-8 ) |_x000a_[Bottom](https://podio.com/realtysimplifiedllccom/operations-reivolution-bv501h/apps/seller-leads/items/11765#nav-end ) | [Send Email](http://www.swiftpod.io/realpod/sendEmailFromLead_reivLight/2161434109?itemType=Contacts)"/>
    <m/>
    <m/>
    <m/>
    <m/>
    <m/>
    <m/>
    <m/>
    <m/>
    <m/>
    <m/>
    <m/>
    <m/>
    <m/>
    <m/>
    <m/>
    <m/>
    <m/>
    <m/>
    <m/>
    <m/>
    <m/>
    <m/>
    <m/>
    <m/>
    <m/>
    <m/>
    <m/>
    <m/>
    <m/>
    <m/>
    <m/>
    <m/>
    <m/>
    <m/>
    <m/>
    <m/>
    <m/>
    <m/>
    <m/>
    <m/>
    <m/>
    <m/>
    <m/>
    <m/>
    <m/>
    <m/>
    <m/>
    <s v="#_x000a_ More Details About the Lead"/>
    <m/>
    <m/>
    <m/>
    <m/>
    <m/>
    <m/>
    <m/>
    <m/>
    <m/>
    <m/>
    <m/>
    <m/>
    <m/>
    <m/>
    <s v="[Top](https://podio.com/realtysimplifiedllccom/operations-reivolution-bv501h/apps/seller-leads/items/11765#seller) | [Follow-up](https://podio.com/realtysimplifiedllccom/operations-reivolution-bv501h/apps/seller-leads/items/11765#field-9) | [Communication Logs](https://podio.com/realtysimplifiedllccom/operations-reivolution-bv501h/apps/seller-leads/items/11765#field) | [Questionnaire](https://podio.com/realtysimplifiedllccom/operations-reivolution-bv501h/apps/seller-leads/items/11765#field-3) | [Drip Campaign](https://podio.com/realtysimplifiedllccom/operations-reivolution-bv501h/apps/seller-leads/items/11765#field-2) | [Appointments](https://podio.com/realtysimplifiedllccom/operations-reivolution-bv501h/apps/seller-leads/items/11765#field-5) | [Offer](https://podio.com/realtysimplifiedllccom/operations-reivolution-bv501h/apps/seller-leads/items/11765#field-4 ) | [Contract](https://podio.com/realtysimplifiedllccom/operations-reivolution-bv501h/apps/seller-leads/items/11765#field-8 ) |_x000a_[Bottom](https://podio.com/realtysimplifiedllccom/operations-reivolution-bv501h/apps/seller-leads/items/11765#nav-end ) | [Send Email](http://www.swiftpod.io/realpod/sendEmailFromLead_reivLight/2161434109?itemType=Contacts)"/>
    <s v="[Send Email](http://www.swiftpod.io/realpod/sendEmailFromLead_reivLight/2161434109?itemType=Contacts)"/>
    <s v="https://podio.com/realtysimplifiedllccom/operations-reivolution-bv501h/apps/seller-leads/items/11765"/>
    <s v="Call Center"/>
    <m/>
    <s v="![No Image](https://maps.googleapis.com/maps/api/streetview?size=640x300&amp;callback=initMap&amp;key=AIzaSyC85SAVf1d0NNqM0h2qJ968eoFA5jyoWZg&amp;fov=50&amp;location=94%20LEWIS%20ST%2C%20San%20Antonio%2C%20TX%2078212%2C%2078212%20San%20Antonio%2C%20TX%2C%20US)"/>
    <m/>
    <m/>
    <m/>
    <m/>
    <m/>
    <m/>
    <m/>
    <m/>
    <s v="210 722 2157"/>
    <m/>
    <s v="renato.texas@gmail.com"/>
    <s v="yes"/>
    <n v="1"/>
    <n v="1"/>
    <m/>
    <m/>
  </r>
  <r>
    <s v="11751"/>
    <d v="2022-07-12T13:33:10"/>
    <s v="Seller Leads"/>
    <s v="Gilbert Galvan"/>
    <s v="311 Stace St, San Antonio, TX 78204"/>
    <s v="78204"/>
    <s v="San Antonio"/>
    <s v="Texas"/>
    <s v="United States"/>
    <s v="**[ GOOGLE MAPS ](https://www.google.com/maps/place/+311%20Stace%20St%2C%20San%20Antonio%2C%20TX%2078204%2C%2078204%20San%20Antonio%2C%20TX%2C%20US)&amp;emsp;&amp;emsp;[ZILLOW PROPERTY DETAILS](http://www.zillow.com/homes/recently_sold/311-Stace-St,-San-Antonio,-TX-78204,-78204-San-Antonio,-TX,-US_rb)**"/>
    <n v="6"/>
    <n v="1"/>
    <m/>
    <x v="2"/>
    <n v="3"/>
    <x v="1"/>
    <n v="2"/>
    <d v="2022-07-12T13:33:10"/>
    <s v="Yader Palacios"/>
    <s v="andrew ryan nunez"/>
    <s v="ryan.realtysimplifiedllc@gmail.com"/>
    <m/>
    <m/>
    <m/>
    <d v="2022-07-12T00:00:00"/>
    <d v="2022-10-20T00:00:00"/>
    <s v="Call Center"/>
    <s v="Code Violations"/>
    <n v="2"/>
    <s v="Follow up with the new Seller Lead!;_x000a_Follow up with Gilbert Galvan"/>
    <m/>
    <s v="Name of Legal Homeowner: Gilbert Galvan  _x000a_Who did you speak with? Relation? owner  _x000a_Address: 311 Stace St, San Antonio, TX 78204  _x000a_Type of property? single home  _x000a_Timeline? N/A  _x000a_Asking price? N/A  _x000a_Owner-occupied/vacant: owner-occupied  _x000a_Mortgage: N/A  _x000a_Motivation: thought about selling to buy a bigger home  _x000a_Zestimate: $121,100  _x000a_Good call back number &amp; time: [210 260 2495](tel:2102602495)  _x000a_Mood of the call: responses were short  _x000a_ListSource(s): N/A  _x000a_Notes: I spoke to the owner, expressed about selling in the past, owned more properties  _x000a_but got rid of them."/>
    <s v="RN 7/12 correct number [210 260 2495](tel:2102602495)_x000a__x000a_  _x000a__x000a_7/12  RN_x000a__x000a_Mr. Gilbert talked to me for a little bit. He stated that he sold all his rental properties because he was tired of dealing with the tenants . (6 properties ). When I asked him about Stacey property he said he wasn't looking to sell because he loves the area and he agreed with me that the house will most likely be his forever home . If he was to sell he mentioned he will stay in Bexar county .  He wasn't interested in selling so I let him go and mentioned I will follow up with him in the future ."/>
    <m/>
    <m/>
    <m/>
    <m/>
    <s v="# Communication Logs _x000a_ ---"/>
    <s v="[Top](https://podio.com/realtysimplifiedllccom/operations-reivolution-bv501h/apps/seller-leads/items/11751#seller) | [Follow-up](https://podio.com/realtysimplifiedllccom/operations-reivolution-bv501h/apps/seller-leads/items/11751#field-9) | [Communication Logs](https://podio.com/realtysimplifiedllccom/operations-reivolution-bv501h/apps/seller-leads/items/11751#field) | [Questionnaire](https://podio.com/realtysimplifiedllccom/operations-reivolution-bv501h/apps/seller-leads/items/11751#field-3) | [Drip Campaign](https://podio.com/realtysimplifiedllccom/operations-reivolution-bv501h/apps/seller-leads/items/11751#field-2) | [Appointments](https://podio.com/realtysimplifiedllccom/operations-reivolution-bv501h/apps/seller-leads/items/11751#field-5) | [Offer](https://podio.com/realtysimplifiedllccom/operations-reivolution-bv501h/apps/seller-leads/items/11751#field-4 ) | [Contract](https://podio.com/realtysimplifiedllccom/operations-reivolution-bv501h/apps/seller-leads/items/11751#field-8 ) |_x000a_[Bottom](https://podio.com/realtysimplifiedllccom/operations-reivolution-bv501h/apps/seller-leads/items/11751#nav-end ) | [Send Email](http://www.swiftpod.io/realpod/sendEmailFromLead_reivLight/2159832314?itemType=Contacts)"/>
    <s v="Type |  Date  | Recording _x000a_:---: | :---: | :---: _x000a_[Outgoing Call](https://podio.com/realtysimplifiedllccom/back-office-reivolution-8ke5s5/apps/communications/items/28344) | 12 Jul 2022, 1:31pm | [Listen](http://rec.phone.smrt.studio/2010-04-01/Accounts/AC628c46aab1f10744e6b2714cffe352cd/Recordings/RE62bb4e1d8c8329faca1b2570e678931f)_x000a_[Outgoing Call](https://podio.com/realtysimplifiedllccom/back-office-reivolution-8ke5s5/apps/communications/items/28343) | 12 Jul 2022, 1:30pm | [Listen](http://rec.phone.smrt.studio/2010-04-01/Accounts/AC628c46aab1f10744e6b2714cffe352cd/Recordings/REecbf07fa0c10e133608c6d2577965f71)_x000a_[Outgoing Call](https://podio.com/realtysimplifiedllccom/back-office-reivolution-8ke5s5/apps/communications/items/28342) | 12 Jul 2022, 1:29pm | [Listen](http://rec.phone.smrt.studio/2010-04-01/Accounts/AC628c46aab1f10744e6b2714cffe352cd/Recordings/REfd04d5a104a3cbbc1189e18a010e2a78)"/>
    <s v="No email communication yet"/>
    <m/>
    <s v="_x000a__x000a_"/>
    <s v="# Questionnaire _x000a_ ---"/>
    <s v="[Top](https://podio.com/realtysimplifiedllccom/operations-reivolution-bv501h/apps/seller-leads/items/11751#seller) | [Follow-up](https://podio.com/realtysimplifiedllccom/operations-reivolution-bv501h/apps/seller-leads/items/11751#field-9) | [Communication Logs](https://podio.com/realtysimplifiedllccom/operations-reivolution-bv501h/apps/seller-leads/items/11751#field) | [Questionnaire](https://podio.com/realtysimplifiedllccom/operations-reivolution-bv501h/apps/seller-leads/items/11751#field-3) | [Drip Campaign](https://podio.com/realtysimplifiedllccom/operations-reivolution-bv501h/apps/seller-leads/items/11751#field-2) | [Appointments](https://podio.com/realtysimplifiedllccom/operations-reivolution-bv501h/apps/seller-leads/items/11751#field-5) | [Offer](https://podio.com/realtysimplifiedllccom/operations-reivolution-bv501h/apps/seller-leads/items/11751#field-4 ) | [Contract](https://podio.com/realtysimplifiedllccom/operations-reivolution-bv501h/apps/seller-leads/items/11751#field-8 ) |_x000a_[Bottom](https://podio.com/realtysimplifiedllccom/operations-reivolution-bv501h/apps/seller-leads/items/11751#nav-end ) | [Send Email](http://www.swiftpod.io/realpod/sendEmailFromLead_reivLight/2159832314?itemType=Contacts)"/>
    <s v="Single Family Home"/>
    <m/>
    <m/>
    <m/>
    <m/>
    <m/>
    <m/>
    <m/>
    <m/>
    <m/>
    <m/>
    <m/>
    <m/>
    <m/>
    <m/>
    <m/>
    <m/>
    <m/>
    <m/>
    <m/>
    <m/>
    <m/>
    <m/>
    <m/>
    <s v="# After Call Works _x000a_ ---"/>
    <m/>
    <m/>
    <m/>
    <m/>
    <m/>
    <m/>
    <m/>
    <m/>
    <m/>
    <m/>
    <m/>
    <m/>
    <m/>
    <m/>
    <m/>
    <m/>
    <m/>
    <m/>
    <m/>
    <m/>
    <s v="  _x000a_**From:** New Property **To:** Discovery **Date:** 2022-07-12 **By:** andrew ryan nunez **Count:** 1  _x000a_ **From:** Discovery **To:** Follow-up **Date:** 2022-07-12 **By:** andrew ryan nunez **Count:** 2"/>
    <n v="2"/>
    <m/>
    <m/>
    <m/>
    <s v="# Drip Campaign _x000a_ ---"/>
    <s v="[Top](https://podio.com/realtysimplifiedllccom/operations-reivolution-bv501h/apps/seller-leads/items/11751#seller) | [Follow-up](https://podio.com/realtysimplifiedllccom/operations-reivolution-bv501h/apps/seller-leads/items/11751#field-9) | [Communication Logs](https://podio.com/realtysimplifiedllccom/operations-reivolution-bv501h/apps/seller-leads/items/11751#field) | [Questionnaire](https://podio.com/realtysimplifiedllccom/operations-reivolution-bv501h/apps/seller-leads/items/11751#field-3) | [Drip Campaign](https://podio.com/realtysimplifiedllccom/operations-reivolution-bv501h/apps/seller-leads/items/11751#field-2) | [Appointments](https://podio.com/realtysimplifiedllccom/operations-reivolution-bv501h/apps/seller-leads/items/11751#field-5) | [Offer](https://podio.com/realtysimplifiedllccom/operations-reivolution-bv501h/apps/seller-leads/items/11751#field-4 ) | [Contract](https://podio.com/realtysimplifiedllccom/operations-reivolution-bv501h/apps/seller-leads/items/11751#field-8 ) |_x000a_[Bottom](https://podio.com/realtysimplifiedllccom/operations-reivolution-bv501h/apps/seller-leads/items/11751#nav-end ) | [Send Email](http://www.swiftpod.io/realpod/sendEmailFromLead_reivLight/2159832314?itemType=Contacts)"/>
    <s v="None"/>
    <m/>
    <m/>
    <m/>
    <s v="# Appointments _x000a_ ---"/>
    <s v="[Top](https://podio.com/realtysimplifiedllccom/operations-reivolution-bv501h/apps/seller-leads/items/11751#seller) | [Follow-up](https://podio.com/realtysimplifiedllccom/operations-reivolution-bv501h/apps/seller-leads/items/11751#field-9) | [Communication Logs](https://podio.com/realtysimplifiedllccom/operations-reivolution-bv501h/apps/seller-leads/items/11751#field) | [Questionnaire](https://podio.com/realtysimplifiedllccom/operations-reivolution-bv501h/apps/seller-leads/items/11751#field-3) | [Drip Campaign](https://podio.com/realtysimplifiedllccom/operations-reivolution-bv501h/apps/seller-leads/items/11751#field-2) | [Appointments](https://podio.com/realtysimplifiedllccom/operations-reivolution-bv501h/apps/seller-leads/items/11751#field-5) | [Offer](https://podio.com/realtysimplifiedllccom/operations-reivolution-bv501h/apps/seller-leads/items/11751#field-4 ) | [Contract](https://podio.com/realtysimplifiedllccom/operations-reivolution-bv501h/apps/seller-leads/items/11751#field-8 ) |_x000a_[Bottom](https://podio.com/realtysimplifiedllccom/operations-reivolution-bv501h/apps/seller-leads/items/11751#nav-end ) | [Send Email](http://www.swiftpod.io/realpod/sendEmailFromLead_reivLight/2159832314?itemType=Contacts)"/>
    <s v="—"/>
    <m/>
    <m/>
    <m/>
    <s v="# Offer _x000a_ ---"/>
    <s v="[Top](https://podio.com/realtysimplifiedllccom/operations-reivolution-bv501h/apps/seller-leads/items/11751#seller) | [Follow-up](https://podio.com/realtysimplifiedllccom/operations-reivolution-bv501h/apps/seller-leads/items/11751#field-9) | [Communication Logs](https://podio.com/realtysimplifiedllccom/operations-reivolution-bv501h/apps/seller-leads/items/11751#field) | [Questionnaire](https://podio.com/realtysimplifiedllccom/operations-reivolution-bv501h/apps/seller-leads/items/11751#field-3) | [Drip Campaign](https://podio.com/realtysimplifiedllccom/operations-reivolution-bv501h/apps/seller-leads/items/11751#field-2) | [Appointments](https://podio.com/realtysimplifiedllccom/operations-reivolution-bv501h/apps/seller-leads/items/11751#field-5) | [Offer](https://podio.com/realtysimplifiedllccom/operations-reivolution-bv501h/apps/seller-leads/items/11751#field-4 ) | [Contract](https://podio.com/realtysimplifiedllccom/operations-reivolution-bv501h/apps/seller-leads/items/11751#field-8 ) |_x000a_[Bottom](https://podio.com/realtysimplifiedllccom/operations-reivolution-bv501h/apps/seller-leads/items/11751#nav-end ) | [Send Email](http://www.swiftpod.io/realpod/sendEmailFromLead_reivLight/2159832314?itemType=Contacts)"/>
    <m/>
    <m/>
    <m/>
    <m/>
    <m/>
    <m/>
    <n v="0"/>
    <m/>
    <n v="0"/>
    <m/>
    <m/>
    <m/>
    <m/>
    <m/>
    <m/>
    <m/>
    <m/>
    <m/>
    <m/>
    <m/>
    <s v="# Contracts _x000a_ ---"/>
    <s v="[Top](https://podio.com/realtysimplifiedllccom/operations-reivolution-bv501h/apps/seller-leads/items/11751#seller) | [Follow-up](https://podio.com/realtysimplifiedllccom/operations-reivolution-bv501h/apps/seller-leads/items/11751#field-9) | [Communication Logs](https://podio.com/realtysimplifiedllccom/operations-reivolution-bv501h/apps/seller-leads/items/11751#field) | [Questionnaire](https://podio.com/realtysimplifiedllccom/operations-reivolution-bv501h/apps/seller-leads/items/11751#field-3) | [Drip Campaign](https://podio.com/realtysimplifiedllccom/operations-reivolution-bv501h/apps/seller-leads/items/11751#field-2) | [Appointments](https://podio.com/realtysimplifiedllccom/operations-reivolution-bv501h/apps/seller-leads/items/11751#field-5) | [Offer](https://podio.com/realtysimplifiedllccom/operations-reivolution-bv501h/apps/seller-leads/items/11751#field-4 ) | [Contract](https://podio.com/realtysimplifiedllccom/operations-reivolution-bv501h/apps/seller-leads/items/11751#field-8 ) |_x000a_[Bottom](https://podio.com/realtysimplifiedllccom/operations-reivolution-bv501h/apps/seller-leads/items/11751#nav-end ) | [Send Email](http://www.swiftpod.io/realpod/sendEmailFromLead_reivLight/2159832314?itemType=Contacts)"/>
    <m/>
    <m/>
    <m/>
    <m/>
    <m/>
    <m/>
    <m/>
    <m/>
    <m/>
    <m/>
    <m/>
    <m/>
    <m/>
    <m/>
    <m/>
    <m/>
    <m/>
    <m/>
    <m/>
    <m/>
    <m/>
    <m/>
    <m/>
    <m/>
    <m/>
    <m/>
    <m/>
    <m/>
    <m/>
    <m/>
    <m/>
    <m/>
    <m/>
    <m/>
    <m/>
    <m/>
    <m/>
    <m/>
    <m/>
    <m/>
    <m/>
    <m/>
    <m/>
    <m/>
    <m/>
    <m/>
    <m/>
    <s v="#_x000a_ More Details About the Lead"/>
    <m/>
    <m/>
    <m/>
    <m/>
    <m/>
    <m/>
    <m/>
    <m/>
    <m/>
    <m/>
    <m/>
    <m/>
    <m/>
    <m/>
    <s v="[Top](https://podio.com/realtysimplifiedllccom/operations-reivolution-bv501h/apps/seller-leads/items/11751#seller) | [Follow-up](https://podio.com/realtysimplifiedllccom/operations-reivolution-bv501h/apps/seller-leads/items/11751#field-9) | [Communication Logs](https://podio.com/realtysimplifiedllccom/operations-reivolution-bv501h/apps/seller-leads/items/11751#field) | [Questionnaire](https://podio.com/realtysimplifiedllccom/operations-reivolution-bv501h/apps/seller-leads/items/11751#field-3) | [Drip Campaign](https://podio.com/realtysimplifiedllccom/operations-reivolution-bv501h/apps/seller-leads/items/11751#field-2) | [Appointments](https://podio.com/realtysimplifiedllccom/operations-reivolution-bv501h/apps/seller-leads/items/11751#field-5) | [Offer](https://podio.com/realtysimplifiedllccom/operations-reivolution-bv501h/apps/seller-leads/items/11751#field-4 ) | [Contract](https://podio.com/realtysimplifiedllccom/operations-reivolution-bv501h/apps/seller-leads/items/11751#field-8 ) |_x000a_[Bottom](https://podio.com/realtysimplifiedllccom/operations-reivolution-bv501h/apps/seller-leads/items/11751#nav-end ) | [Send Email](http://www.swiftpod.io/realpod/sendEmailFromLead_reivLight/2159832314?itemType=Contacts)"/>
    <s v="[Send Email](http://www.swiftpod.io/realpod/sendEmailFromLead_reivLight/2159832314?itemType=Contacts)"/>
    <s v="https://podio.com/realtysimplifiedllccom/operations-reivolution-bv501h/apps/seller-leads/items/11751"/>
    <s v="Call Center"/>
    <m/>
    <s v="![No Image](https://maps.googleapis.com/maps/api/streetview?size=640x300&amp;callback=initMap&amp;key=AIzaSyC85SAVf1d0NNqM0h2qJ968eoFA5jyoWZg&amp;fov=50&amp;location=311%20Stace%20St%2C%20San%20Antonio%2C%20TX%2078204%2C%2078204%20San%20Antonio%2C%20TX%2C%20US)"/>
    <m/>
    <m/>
    <m/>
    <m/>
    <m/>
    <m/>
    <m/>
    <m/>
    <s v="210 735 5075"/>
    <m/>
    <s v="none@gmail.com"/>
    <s v="yes"/>
    <n v="1"/>
    <n v="1"/>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6">
  <r>
    <s v="12002"/>
    <d v="2022-08-10T12:39:56"/>
    <s v="Communications"/>
    <s v="Charlotte Sanders"/>
    <m/>
    <s v="David R. Velasquez"/>
    <s v="Duration:"/>
    <d v="1899-12-30T00:00:00"/>
    <n v="0"/>
    <s v="CAf5dd95b554990d511e989159e14d7fc1"/>
    <s v="+12108648784"/>
    <s v="+12104144941"/>
    <s v="Outgoing Call"/>
    <s v="Missed"/>
    <s v="Busy / No Answer"/>
    <m/>
    <n v="0"/>
    <m/>
    <x v="0"/>
    <s v="ryan.realtysimplifiedllc@gmail.com"/>
    <s v="https://podio.com/realtysimplifiedllccom/back-office-reivolution-8ke5s5/apps/communications/items/30342"/>
    <s v="10 Aug 2022, 11:42am"/>
    <s v="—"/>
    <n v="0"/>
    <s v="[Go to Email]()"/>
    <x v="0"/>
    <m/>
  </r>
  <r>
    <s v="11925"/>
    <d v="2022-08-10T12:39:56"/>
    <s v="Communications"/>
    <s v="Margeret Dean"/>
    <m/>
    <s v="David R. Velasquez"/>
    <s v="Duration:"/>
    <d v="1899-12-30T00:00:00"/>
    <n v="0"/>
    <s v="CA759a65c380f447d140cbbe248a44b049"/>
    <s v="+12108648784"/>
    <s v="+12104144941"/>
    <s v="Outgoing Call"/>
    <s v="Missed"/>
    <s v="Busy / No Answer"/>
    <m/>
    <n v="0"/>
    <m/>
    <x v="0"/>
    <s v="ryan.realtysimplifiedllc@gmail.com"/>
    <s v="https://podio.com/realtysimplifiedllccom/back-office-reivolution-8ke5s5/apps/communications/items/30341"/>
    <s v="10 Aug 2022, 11:39am"/>
    <s v="—"/>
    <n v="0"/>
    <s v="[Go to Email]()"/>
    <x v="0"/>
    <m/>
  </r>
  <r>
    <s v="11902"/>
    <d v="2022-08-10T12:37:12"/>
    <s v="Communications"/>
    <s v="Iris cinngiuli"/>
    <s v="David R. Velasquez"/>
    <s v="Ms: pardy"/>
    <s v="Duration:"/>
    <d v="1899-12-30T00:00:00"/>
    <n v="0"/>
    <s v="CA11cde906833fe9ca7dac45ac19496649"/>
    <s v="+12108648784"/>
    <s v="+12105735073"/>
    <s v="Outgoing Call"/>
    <s v="Missed"/>
    <s v="Busy / No Answer"/>
    <m/>
    <n v="0"/>
    <m/>
    <x v="0"/>
    <s v="ryan.realtysimplifiedllc@gmail.com"/>
    <s v="https://podio.com/realtysimplifiedllccom/back-office-reivolution-8ke5s5/apps/communications/items/30340"/>
    <s v="10 Aug 2022, 11:37am"/>
    <s v="—"/>
    <n v="0"/>
    <s v="[Go to Email]()"/>
    <x v="0"/>
    <n v="2189153296"/>
  </r>
  <r>
    <s v="11893"/>
    <d v="2022-08-10T12:36:45"/>
    <s v="Communications"/>
    <s v="Mathew Asendio"/>
    <s v="David R. Velasquez"/>
    <s v="Ms: pardy"/>
    <s v="Duration:"/>
    <d v="1899-12-30T00:01:36"/>
    <n v="60.6"/>
    <s v="CA8df6bc743e2bb66a1a8f2a73cd7436e6"/>
    <s v="+12108648784"/>
    <s v="+12105735073"/>
    <s v="Outgoing Call"/>
    <s v="Missed"/>
    <s v="Voicemail"/>
    <d v="1899-12-30T00:01:35"/>
    <n v="1.5833333333333335"/>
    <m/>
    <x v="0"/>
    <s v="ryan.realtysimplifiedllc@gmail.com"/>
    <s v="https://podio.com/realtysimplifiedllccom/back-office-reivolution-8ke5s5/apps/communications/items/30339"/>
    <s v="10 Aug 2022, 11:36am"/>
    <s v="[Listen](http://rec.phone.smrt.studio/2010-04-01/Accounts/AC628c46aab1f10744e6b2714cffe352cd/Recordings/REb6c12e678f362c1f1d34ad7d1a5308c4)"/>
    <n v="0"/>
    <s v="[Go to Email]()"/>
    <x v="0"/>
    <m/>
  </r>
  <r>
    <s v="11888"/>
    <d v="2022-08-10T12:34:14"/>
    <s v="Communications"/>
    <s v="kimbrely Clewis"/>
    <s v="Ms: pardy"/>
    <s v="Richard Evans"/>
    <s v="Duration:"/>
    <d v="1899-12-30T00:04:00"/>
    <n v="240"/>
    <s v="CAc3616da8381c0a8c7e11c3ce224d4b94"/>
    <s v="+12108648784"/>
    <s v="+12103947301"/>
    <s v="Outgoing Call"/>
    <s v="Missed"/>
    <s v="Voicemail"/>
    <d v="1899-12-30T00:04:02"/>
    <n v="4.0333333333333332"/>
    <m/>
    <x v="0"/>
    <s v="ryan.realtysimplifiedllc@gmail.com"/>
    <s v="https://podio.com/realtysimplifiedllccom/back-office-reivolution-8ke5s5/apps/communications/items/30338"/>
    <s v="10 Aug 2022, 11:34am"/>
    <s v="[Listen](http://rec.phone.smrt.studio/2010-04-01/Accounts/AC628c46aab1f10744e6b2714cffe352cd/Recordings/REbf95099149f291768f6708c0635dbd05)"/>
    <n v="0"/>
    <s v="[Go to Email]()"/>
    <x v="0"/>
    <n v="2181778109"/>
  </r>
  <r>
    <s v="11887"/>
    <d v="2022-08-10T12:33:47"/>
    <s v="Communications"/>
    <s v="Cecilia Ortega"/>
    <s v="Ms: pardy"/>
    <s v="Richard Evans"/>
    <s v="Duration:"/>
    <d v="1899-12-30T00:03:36"/>
    <n v="180.6"/>
    <s v="CAe0aab8df43b4f4b7c0130e51b418fe8c"/>
    <s v="+12108648784"/>
    <s v="+12103947301"/>
    <s v="Outgoing Call"/>
    <s v="Missed"/>
    <s v="Voicemail"/>
    <d v="1899-12-30T00:03:36"/>
    <n v="3.6"/>
    <m/>
    <x v="0"/>
    <s v="ryan.realtysimplifiedllc@gmail.com"/>
    <s v="https://podio.com/realtysimplifiedllccom/back-office-reivolution-8ke5s5/apps/communications/items/30337"/>
    <s v="10 Aug 2022, 11:33am"/>
    <s v="[Listen](http://rec.phone.smrt.studio/2010-04-01/Accounts/AC628c46aab1f10744e6b2714cffe352cd/Recordings/REac2a17ec3f336331f721495ce7b34e8b)"/>
    <n v="0"/>
    <s v="[Go to Email]()"/>
    <x v="0"/>
    <n v="2189157022"/>
  </r>
  <r>
    <s v="11884"/>
    <d v="2022-08-10T12:32:00"/>
    <s v="Communications"/>
    <s v="Martha Rosas"/>
    <s v="Richard Evans"/>
    <s v="Tyrone Williams"/>
    <s v="Duration:"/>
    <d v="1899-12-30T00:00:00"/>
    <n v="0"/>
    <s v="CA9c64de582b9e6afc912963a64c043008"/>
    <s v="+12108648784"/>
    <s v="+19736517053"/>
    <s v="Outgoing Call"/>
    <s v="Missed"/>
    <s v="Busy / No Answer"/>
    <m/>
    <n v="0"/>
    <m/>
    <x v="0"/>
    <s v="ryan.realtysimplifiedllc@gmail.com"/>
    <s v="https://podio.com/realtysimplifiedllccom/back-office-reivolution-8ke5s5/apps/communications/items/30335"/>
    <s v="10 Aug 2022, 11:32am"/>
    <s v="—"/>
    <n v="0"/>
    <s v="[Go to Email]()"/>
    <x v="0"/>
    <n v="2180651096"/>
  </r>
  <r>
    <s v="11882"/>
    <d v="2022-08-10T12:30:25"/>
    <s v="Communications"/>
    <s v="Carlos Venya"/>
    <s v="Richard Evans"/>
    <s v="Tyrone Williams"/>
    <s v="Duration:"/>
    <d v="1899-12-30T00:00:00"/>
    <n v="0"/>
    <s v="CAe4fdec3175b4c6260cf7d9f784b8890d"/>
    <s v="+12108648784"/>
    <s v="+19736517053"/>
    <s v="Outgoing Call"/>
    <s v="Missed"/>
    <s v="Busy / No Answer"/>
    <m/>
    <n v="0"/>
    <m/>
    <x v="0"/>
    <s v="ryan.realtysimplifiedllc@gmail.com"/>
    <s v="https://podio.com/realtysimplifiedllccom/back-office-reivolution-8ke5s5/apps/communications/items/30334"/>
    <s v="10 Aug 2022, 11:30am"/>
    <s v="—"/>
    <n v="0"/>
    <s v="[Go to Email]()"/>
    <x v="0"/>
    <n v="2180651096"/>
  </r>
  <r>
    <s v="11878"/>
    <d v="2022-08-10T12:19:26"/>
    <s v="Communications"/>
    <s v="Elizabeth Terrell"/>
    <s v="Tyrone Williams"/>
    <s v="Harold Thomas"/>
    <s v="Duration:"/>
    <d v="1899-12-30T00:00:00"/>
    <n v="0"/>
    <s v="CA0c2bfb331d37428936143cf9d907f5fa"/>
    <s v="+12108648784"/>
    <s v="+17134498982"/>
    <s v="Outgoing Call"/>
    <s v="Missed"/>
    <s v="Busy / No Answer"/>
    <m/>
    <n v="0"/>
    <m/>
    <x v="0"/>
    <s v="ryan.realtysimplifiedllc@gmail.com"/>
    <s v="https://podio.com/realtysimplifiedllccom/back-office-reivolution-8ke5s5/apps/communications/items/30331"/>
    <s v="10 Aug 2022, 11:19am"/>
    <s v="—"/>
    <n v="0"/>
    <s v="[Go to Email]()"/>
    <x v="0"/>
    <n v="2189155656"/>
  </r>
  <r>
    <s v="11877"/>
    <d v="2022-08-10T12:18:58"/>
    <s v="Communications"/>
    <s v="Michael Ridge"/>
    <s v="Tyrone Williams"/>
    <s v="Harold Thomas"/>
    <s v="Duration:"/>
    <d v="1899-12-30T00:00:00"/>
    <n v="0"/>
    <s v="CA1f48bbb27affa9fb550c6a0e57c88fa5"/>
    <s v="+12108648784"/>
    <s v="+17134498982"/>
    <s v="Outgoing Call"/>
    <s v="Missed"/>
    <s v="Busy / No Answer"/>
    <m/>
    <n v="0"/>
    <m/>
    <x v="0"/>
    <s v="ryan.realtysimplifiedllc@gmail.com"/>
    <s v="https://podio.com/realtysimplifiedllccom/back-office-reivolution-8ke5s5/apps/communications/items/30330"/>
    <s v="10 Aug 2022, 11:18am"/>
    <s v="—"/>
    <n v="0"/>
    <s v="[Go to Email]()"/>
    <x v="0"/>
    <n v="2189155656"/>
  </r>
  <r>
    <s v="11876"/>
    <d v="2022-08-10T12:17:40"/>
    <s v="Communications"/>
    <s v="Alvarez Ruben"/>
    <s v="Harold Thomas"/>
    <s v="David Roman davidroman"/>
    <s v="Duration:"/>
    <d v="1899-12-30T00:01:36"/>
    <n v="60.6"/>
    <s v="CA1566480767035733dc00b51986d8a769"/>
    <s v="+12108648784"/>
    <s v="+12108340852"/>
    <s v="Outgoing Call"/>
    <s v="Missed"/>
    <s v="Voicemail"/>
    <d v="1899-12-30T00:01:35"/>
    <n v="1.5833333333333335"/>
    <m/>
    <x v="0"/>
    <s v="ryan.realtysimplifiedllc@gmail.com"/>
    <s v="https://podio.com/realtysimplifiedllccom/back-office-reivolution-8ke5s5/apps/communications/items/30329"/>
    <s v="10 Aug 2022, 11:17am"/>
    <s v="[Listen](http://rec.phone.smrt.studio/2010-04-01/Accounts/AC628c46aab1f10744e6b2714cffe352cd/Recordings/RE65993eabfc618c804bc68891c970b598)"/>
    <n v="0"/>
    <s v="[Go to Email]()"/>
    <x v="0"/>
    <n v="2187606241"/>
  </r>
  <r>
    <s v="11875"/>
    <d v="2022-08-10T12:17:20"/>
    <s v="Communications"/>
    <s v="Veronica Valenzuela"/>
    <s v="Harold Thomas"/>
    <s v="Charlotte Sanders"/>
    <s v="Duration:"/>
    <d v="1899-12-30T00:02:24"/>
    <n v="120.4"/>
    <s v="CAb55865c06f962f792023cfda1e6a58c8"/>
    <s v="+12108648784"/>
    <s v="+12108340852"/>
    <s v="Outgoing Call"/>
    <s v="Missed"/>
    <s v="Voicemail"/>
    <d v="1899-12-30T00:02:27"/>
    <n v="2.4500000000000002"/>
    <m/>
    <x v="0"/>
    <s v="ryan.realtysimplifiedllc@gmail.com"/>
    <s v="https://podio.com/realtysimplifiedllccom/back-office-reivolution-8ke5s5/apps/communications/items/30328"/>
    <s v="10 Aug 2022, 11:17am"/>
    <s v="[Listen](http://rec.phone.smrt.studio/2010-04-01/Accounts/AC628c46aab1f10744e6b2714cffe352cd/Recordings/RE02e97c0c190eab5a26c61aa1d118db7d)"/>
    <n v="0"/>
    <s v="[Go to Email]()"/>
    <x v="0"/>
    <n v="2187606241"/>
  </r>
  <r>
    <s v="11864"/>
    <d v="2022-08-10T11:30:46"/>
    <s v="Communications"/>
    <s v="Ida Nava retail"/>
    <s v="David Roman davidroman"/>
    <s v="Charlotte Sanders"/>
    <s v="Duration:"/>
    <d v="1899-12-30T00:04:00"/>
    <n v="240"/>
    <s v="CA5f74beed32c2d909f316f6fa566799ce"/>
    <s v="+18329909886"/>
    <s v="+12819149180"/>
    <s v="Outgoing Call"/>
    <s v="Missed"/>
    <s v="Busy / No Answer"/>
    <d v="1899-12-30T00:04:02"/>
    <n v="4.0333333333333332"/>
    <m/>
    <x v="1"/>
    <s v="nakul@realtysimplifiedllc.com"/>
    <s v="https://podio.com/realtysimplifiedllccom/back-office-reivolution-8ke5s5/apps/communications/items/30324"/>
    <s v="10 Aug 2022, 10:30am"/>
    <s v="[Listen](http://rec.phone.smrt.studio/2010-04-01/Accounts/AC628c46aab1f10744e6b2714cffe352cd/Recordings/RE9157f30ab43c4eed6768dff68e9f927c)"/>
    <n v="0"/>
    <s v="[Go to Email]()"/>
    <x v="0"/>
    <m/>
  </r>
  <r>
    <s v="11863"/>
    <d v="2022-08-09T18:29:41"/>
    <s v="Communications"/>
    <s v="Gamez Juanita"/>
    <s v="Charlotte Sanders"/>
    <s v="Michael Ridge"/>
    <s v="Duration:"/>
    <d v="1899-12-30T07:18:48"/>
    <n v="1500.8"/>
    <s v="CA4aae4bf4cc7fa1f6d73823c8b7ec3f92"/>
    <s v="+12108648784"/>
    <s v="+19098355105"/>
    <s v="Outgoing Call"/>
    <s v="Missed"/>
    <s v="Answered"/>
    <d v="1899-12-30T07:18:46"/>
    <n v="438.76666666666665"/>
    <m/>
    <x v="0"/>
    <s v="ryan.realtysimplifiedllc@gmail.com"/>
    <s v="https://podio.com/realtysimplifiedllccom/back-office-reivolution-8ke5s5/apps/communications/items/30318"/>
    <s v="09 Aug 2022, 5:29pm"/>
    <s v="[Listen](http://rec.phone.smrt.studio/2010-04-01/Accounts/AC628c46aab1f10744e6b2714cffe352cd/Recordings/RE13d724f9783d8d2195ae349afdafd29a)"/>
    <n v="1"/>
    <s v="[Go to Email]()"/>
    <x v="1"/>
    <n v="2188760950"/>
  </r>
  <r>
    <s v="11855"/>
    <d v="2022-08-09T18:29:02"/>
    <s v="Communications"/>
    <s v="Michael Jacob Jamison"/>
    <s v="Charlotte Sanders"/>
    <s v="Michael Ridge"/>
    <s v="Duration:"/>
    <d v="1899-12-30T00:00:00"/>
    <n v="0"/>
    <s v="CA9bb5b13854bbfa401e78c08f9a881fe8"/>
    <s v="+12108648784"/>
    <s v="+19098355105"/>
    <s v="Outgoing Call"/>
    <s v="Missed"/>
    <s v="Busy / No Answer"/>
    <m/>
    <n v="0"/>
    <m/>
    <x v="0"/>
    <s v="ryan.realtysimplifiedllc@gmail.com"/>
    <s v="https://podio.com/realtysimplifiedllccom/back-office-reivolution-8ke5s5/apps/communications/items/30317"/>
    <s v="09 Aug 2022, 5:29pm"/>
    <s v="—"/>
    <n v="0"/>
    <s v="[Go to Email]()"/>
    <x v="0"/>
    <n v="2188760950"/>
  </r>
  <r>
    <s v="11852"/>
    <d v="2022-08-09T18:25:28"/>
    <s v="Communications"/>
    <s v="Keith Parr"/>
    <s v="Michael Ridge"/>
    <s v="Margeret Dean"/>
    <s v="Duration:"/>
    <d v="1899-12-30T00:00:00"/>
    <n v="0"/>
    <s v="CAfb8081695269845ca09e42484d3861b0"/>
    <s v="+12108648784"/>
    <s v="+14057614491"/>
    <s v="Outgoing Call"/>
    <s v="Missed"/>
    <s v="Busy / No Answer"/>
    <m/>
    <n v="0"/>
    <m/>
    <x v="0"/>
    <s v="ryan.realtysimplifiedllc@gmail.com"/>
    <s v="https://podio.com/realtysimplifiedllccom/back-office-reivolution-8ke5s5/apps/communications/items/30316"/>
    <s v="09 Aug 2022, 5:25pm"/>
    <s v="—"/>
    <n v="0"/>
    <s v="[Go to Email]()"/>
    <x v="0"/>
    <n v="2178634024"/>
  </r>
  <r>
    <s v="11850"/>
    <d v="2022-08-09T18:25:01"/>
    <s v="Communications"/>
    <s v="Brian Keith Sr Bendo (Dad) Passed away"/>
    <s v="Michael Ridge"/>
    <s v="Gonzalez Manuel"/>
    <s v="Duration:"/>
    <d v="1899-12-30T00:00:24"/>
    <n v="0.4"/>
    <s v="CAf25460c3b9b5dc55ba2246f3ec2a896b"/>
    <s v="+12108648784"/>
    <s v="+14057614491"/>
    <s v="Outgoing Call"/>
    <s v="Missed"/>
    <s v="Busy / No Answer"/>
    <d v="1899-12-30T00:00:26"/>
    <n v="0.43333333333333335"/>
    <m/>
    <x v="0"/>
    <s v="ryan.realtysimplifiedllc@gmail.com"/>
    <s v="https://podio.com/realtysimplifiedllccom/back-office-reivolution-8ke5s5/apps/communications/items/30315"/>
    <s v="09 Aug 2022, 5:25pm"/>
    <s v="[Listen](http://rec.phone.smrt.studio/2010-04-01/Accounts/AC628c46aab1f10744e6b2714cffe352cd/Recordings/RE76bc45c0777b8c6013f70bfa87d0d829)"/>
    <n v="0"/>
    <s v="[Go to Email]()"/>
    <x v="0"/>
    <n v="2178634024"/>
  </r>
  <r>
    <s v="11849"/>
    <d v="2022-08-09T17:24:55"/>
    <s v="Communications"/>
    <s v="kenneth henson"/>
    <s v="Margeret Dean"/>
    <s v="Gonzalez Manuel"/>
    <s v="Duration:"/>
    <d v="1899-12-30T05:00:00"/>
    <n v="300"/>
    <s v="CA3004f32a1a4d368f0a5f1dc2524bf1c1"/>
    <s v="+12108648784"/>
    <s v="+17182556042"/>
    <s v="Outgoing Call"/>
    <s v="Missed"/>
    <s v="Answered"/>
    <d v="1899-12-30T04:59:57"/>
    <n v="299.95"/>
    <m/>
    <x v="0"/>
    <s v="ryan.realtysimplifiedllc@gmail.com"/>
    <s v="https://podio.com/realtysimplifiedllccom/back-office-reivolution-8ke5s5/apps/communications/items/30314"/>
    <s v="09 Aug 2022, 4:24pm"/>
    <s v="[Listen](http://rec.phone.smrt.studio/2010-04-01/Accounts/AC628c46aab1f10744e6b2714cffe352cd/Recordings/REe7f78ccc55a43d28cfd8a028910d7651)"/>
    <n v="1"/>
    <s v="[Go to Email]()"/>
    <x v="1"/>
    <n v="2185964813"/>
  </r>
  <r>
    <s v="11848"/>
    <d v="2022-08-09T17:19:56"/>
    <s v="Communications"/>
    <s v="Deleon Rachel"/>
    <s v="Gonzalez Manuel"/>
    <s v="Jose Castaneda"/>
    <s v="Duration:"/>
    <d v="1899-12-30T00:02:00"/>
    <n v="120"/>
    <s v="CAc1309b42b994767c5c48556b4decb93d"/>
    <s v="+12108648784"/>
    <s v="+18322983324"/>
    <s v="Outgoing Call"/>
    <s v="Missed"/>
    <s v="Answered"/>
    <d v="1899-12-30T00:02:01"/>
    <n v="2.0166666666666666"/>
    <m/>
    <x v="0"/>
    <s v="ryan.realtysimplifiedllc@gmail.com"/>
    <s v="https://podio.com/realtysimplifiedllccom/back-office-reivolution-8ke5s5/apps/communications/items/30313"/>
    <s v="09 Aug 2022, 4:19pm"/>
    <s v="[Listen](http://rec.phone.smrt.studio/2010-04-01/Accounts/AC628c46aab1f10744e6b2714cffe352cd/Recordings/REda2ab27e01d6e4e0da596735e83168ec)"/>
    <n v="1"/>
    <s v="[Go to Email]()"/>
    <x v="1"/>
    <n v="2142576168"/>
  </r>
  <r>
    <s v="11839"/>
    <d v="2022-08-09T17:19:19"/>
    <s v="Communications"/>
    <s v="Jeanne Oates Angulo"/>
    <s v="Gonzalez Manuel"/>
    <s v="Jose Castaneda"/>
    <s v="Duration:"/>
    <d v="1899-12-30T00:00:00"/>
    <n v="0"/>
    <s v="CA2fe63ad3feec589e05250193b974a443"/>
    <s v="+12108648784"/>
    <s v="+18322983324"/>
    <s v="Outgoing Call"/>
    <s v="Missed"/>
    <s v="Busy / No Answer"/>
    <m/>
    <n v="0"/>
    <m/>
    <x v="0"/>
    <s v="ryan.realtysimplifiedllc@gmail.com"/>
    <s v="https://podio.com/realtysimplifiedllccom/back-office-reivolution-8ke5s5/apps/communications/items/30312"/>
    <s v="09 Aug 2022, 4:19pm"/>
    <s v="—"/>
    <n v="0"/>
    <s v="[Go to Email]()"/>
    <x v="0"/>
    <n v="2142576168"/>
  </r>
  <r>
    <s v="11838"/>
    <d v="2022-08-09T17:18:35"/>
    <s v="Communications"/>
    <s v="Marcelino Alvarez (Spanish Speaker)"/>
    <s v="Jose Castaneda"/>
    <s v="Ms: pardy"/>
    <s v="Duration:"/>
    <d v="1899-12-30T00:01:36"/>
    <n v="60.6"/>
    <s v="CA27944683dcc4a5af6e70dcd6ddcb44c0"/>
    <s v="+12108648784"/>
    <s v="+12103810104"/>
    <s v="Outgoing Call"/>
    <s v="Missed"/>
    <s v="Busy / No Answer"/>
    <d v="1899-12-30T00:01:35"/>
    <n v="1.5833333333333335"/>
    <m/>
    <x v="0"/>
    <s v="ryan.realtysimplifiedllc@gmail.com"/>
    <s v="https://podio.com/realtysimplifiedllccom/back-office-reivolution-8ke5s5/apps/communications/items/30311"/>
    <s v="09 Aug 2022, 4:18pm"/>
    <s v="[Listen](http://rec.phone.smrt.studio/2010-04-01/Accounts/AC628c46aab1f10744e6b2714cffe352cd/Recordings/RE2b8b14615608d49d8447187051b77a6e)"/>
    <n v="0"/>
    <s v="[Go to Email]()"/>
    <x v="0"/>
    <n v="1670234989"/>
  </r>
  <r>
    <s v="11830"/>
    <d v="2022-08-09T17:18:21"/>
    <s v="Communications"/>
    <s v="John Sharpe"/>
    <s v="Jose Castaneda"/>
    <s v="Ms: pardy"/>
    <s v="Duration:"/>
    <d v="1899-12-30T00:01:36"/>
    <n v="60.6"/>
    <s v="CA23176794a16ff1fc0473e43c024a2ae9"/>
    <s v="+12108648784"/>
    <s v="+12103810104"/>
    <s v="Outgoing Call"/>
    <s v="Missed"/>
    <s v="Busy / No Answer"/>
    <d v="1899-12-30T00:01:35"/>
    <n v="1.5833333333333335"/>
    <m/>
    <x v="0"/>
    <s v="ryan.realtysimplifiedllc@gmail.com"/>
    <s v="https://podio.com/realtysimplifiedllccom/back-office-reivolution-8ke5s5/apps/communications/items/30310"/>
    <s v="09 Aug 2022, 4:18pm"/>
    <s v="[Listen](http://rec.phone.smrt.studio/2010-04-01/Accounts/AC628c46aab1f10744e6b2714cffe352cd/Recordings/REaa9d61c2e47a9996d90163546aa2229b)"/>
    <n v="0"/>
    <s v="[Go to Email]()"/>
    <x v="0"/>
    <n v="1670234989"/>
  </r>
  <r>
    <s v="11825"/>
    <d v="2022-08-09T17:17:52"/>
    <s v="Communications"/>
    <s v="Alejandra Diaz (Spanish Speaker)"/>
    <s v="Ms: pardy"/>
    <s v="Tyrone Williams"/>
    <s v="Duration:"/>
    <d v="1899-12-30T00:03:12"/>
    <n v="180.2"/>
    <s v="CAa1a19e03bf045d6f86c01b2a70ee3c94"/>
    <s v="+12108648784"/>
    <s v="+12103947301"/>
    <s v="Outgoing Call"/>
    <s v="Missed"/>
    <s v="Busy / No Answer"/>
    <d v="1899-12-30T00:03:10"/>
    <n v="3.1666666666666665"/>
    <m/>
    <x v="0"/>
    <s v="ryan.realtysimplifiedllc@gmail.com"/>
    <s v="https://podio.com/realtysimplifiedllccom/back-office-reivolution-8ke5s5/apps/communications/items/30309"/>
    <s v="09 Aug 2022, 4:17pm"/>
    <s v="[Listen](http://rec.phone.smrt.studio/2010-04-01/Accounts/AC628c46aab1f10744e6b2714cffe352cd/Recordings/RE58348496599c6e66849bcbd796e8c412)"/>
    <n v="0"/>
    <s v="[Go to Email]()"/>
    <x v="0"/>
    <n v="2181778109"/>
  </r>
  <r>
    <s v="11822"/>
    <d v="2022-08-09T17:17:48"/>
    <s v="Communications"/>
    <s v="Christine Garcia"/>
    <s v="Ms: pardy"/>
    <s v="Tyrone Williams"/>
    <s v="Duration:"/>
    <d v="1899-12-30T00:00:00"/>
    <n v="0"/>
    <s v="CAfc17c93cbc4dbf4224a4e378bc3aeeec"/>
    <s v="+12108648784"/>
    <s v="+12103947301"/>
    <s v="Outgoing Call"/>
    <s v="Missed"/>
    <s v="Busy / No Answer"/>
    <m/>
    <n v="0"/>
    <m/>
    <x v="0"/>
    <s v="ryan.realtysimplifiedllc@gmail.com"/>
    <s v="https://podio.com/realtysimplifiedllccom/back-office-reivolution-8ke5s5/apps/communications/items/30308"/>
    <s v="09 Aug 2022, 4:17pm"/>
    <s v="—"/>
    <n v="0"/>
    <s v="[Go to Email]()"/>
    <x v="0"/>
    <n v="2181778109"/>
  </r>
  <r>
    <s v="11821"/>
    <d v="2022-08-09T17:16:52"/>
    <s v="Communications"/>
    <s v="Kelly Londa"/>
    <s v="Tyrone Williams"/>
    <s v="David R. Velasquez"/>
    <s v="Duration:"/>
    <d v="1899-12-30T00:00:00"/>
    <n v="0"/>
    <s v="CAe9719c45b3c274ff49b18f02ef633d5f"/>
    <s v="+12108648784"/>
    <s v="+17134498982"/>
    <s v="Outgoing Call"/>
    <s v="Missed"/>
    <s v="Busy / No Answer"/>
    <m/>
    <n v="0"/>
    <m/>
    <x v="0"/>
    <s v="ryan.realtysimplifiedllc@gmail.com"/>
    <s v="https://podio.com/realtysimplifiedllccom/back-office-reivolution-8ke5s5/apps/communications/items/30307"/>
    <s v="09 Aug 2022, 4:16pm"/>
    <s v="—"/>
    <n v="0"/>
    <s v="[Go to Email]()"/>
    <x v="0"/>
    <n v="2165392306"/>
  </r>
  <r>
    <s v="11820"/>
    <d v="2022-08-09T17:16:16"/>
    <s v="Communications"/>
    <s v="Saturnino Blas (Spanish Speaker)"/>
    <s v="Tyrone Williams"/>
    <s v="David R. Velasquez"/>
    <s v="Duration:"/>
    <d v="1899-12-30T00:00:00"/>
    <n v="0"/>
    <s v="CA900c78a8fbaa8b4f9747c6aba999ee81"/>
    <s v="+12108648784"/>
    <s v="+17134498982"/>
    <s v="Outgoing Call"/>
    <s v="Missed"/>
    <s v="Busy / No Answer"/>
    <m/>
    <n v="0"/>
    <m/>
    <x v="0"/>
    <s v="ryan.realtysimplifiedllc@gmail.com"/>
    <s v="https://podio.com/realtysimplifiedllccom/back-office-reivolution-8ke5s5/apps/communications/items/30306"/>
    <s v="09 Aug 2022, 4:16pm"/>
    <s v="—"/>
    <n v="0"/>
    <s v="[Go to Email]()"/>
    <x v="0"/>
    <n v="2165392306"/>
  </r>
  <r>
    <s v="11819"/>
    <d v="2022-08-09T17:14:43"/>
    <s v="Communications"/>
    <s v="jay craft"/>
    <s v="David R. Velasquez"/>
    <s v="Barbara S Heck"/>
    <s v="Duration:"/>
    <d v="1899-12-30T00:00:00"/>
    <n v="0"/>
    <s v="CA10e844d47535bc7d03f8c15f103238e1"/>
    <s v="+12108648784"/>
    <s v="+12105735073"/>
    <s v="Outgoing Call"/>
    <s v="Missed"/>
    <s v="Busy / No Answer"/>
    <m/>
    <n v="0"/>
    <m/>
    <x v="0"/>
    <s v="ryan.realtysimplifiedllc@gmail.com"/>
    <s v="https://podio.com/realtysimplifiedllccom/back-office-reivolution-8ke5s5/apps/communications/items/30304"/>
    <s v="09 Aug 2022, 4:14pm"/>
    <s v="—"/>
    <n v="0"/>
    <s v="[Go to Email]()"/>
    <x v="0"/>
    <n v="2187276354"/>
  </r>
  <r>
    <s v="11818"/>
    <d v="2022-08-09T17:14:12"/>
    <s v="Communications"/>
    <s v="Phyllis Kelley"/>
    <s v="David R. Velasquez"/>
    <s v="Barbara S Heck"/>
    <s v="Duration:"/>
    <d v="1899-12-30T00:00:00"/>
    <n v="0"/>
    <s v="CA2820473909684324bd1a31ffd5e58a3f"/>
    <s v="+12108648784"/>
    <s v="+12105735073"/>
    <s v="Outgoing Call"/>
    <s v="Missed"/>
    <s v="Busy / No Answer"/>
    <m/>
    <n v="0"/>
    <m/>
    <x v="0"/>
    <s v="ryan.realtysimplifiedllc@gmail.com"/>
    <s v="https://podio.com/realtysimplifiedllccom/back-office-reivolution-8ke5s5/apps/communications/items/30303"/>
    <s v="09 Aug 2022, 4:14pm"/>
    <s v="—"/>
    <n v="0"/>
    <s v="[Go to Email]()"/>
    <x v="0"/>
    <n v="2187276354"/>
  </r>
  <r>
    <s v="11817"/>
    <d v="2022-08-09T16:48:46"/>
    <s v="Communications"/>
    <s v="+18326608711"/>
    <s v="Barbara S Heck"/>
    <s v="Nancy Guajardo"/>
    <s v="Duration:"/>
    <d v="1899-12-30T00:00:00"/>
    <n v="0"/>
    <s v="CAd6c8c73fac2539c0063de23d8f0cbd08"/>
    <s v="+12108648784"/>
    <s v="+14058725989"/>
    <s v="Outgoing Call"/>
    <s v="Missed"/>
    <s v="Busy / No Answer"/>
    <m/>
    <n v="0"/>
    <m/>
    <x v="0"/>
    <s v="ryan.realtysimplifiedllc@gmail.com"/>
    <s v="https://podio.com/realtysimplifiedllccom/back-office-reivolution-8ke5s5/apps/communications/items/30301"/>
    <s v="09 Aug 2022, 3:48pm"/>
    <s v="—"/>
    <n v="0"/>
    <s v="[Go to Email]()"/>
    <x v="0"/>
    <n v="2188898609"/>
  </r>
  <r>
    <s v="11816"/>
    <d v="2022-08-09T16:47:57"/>
    <s v="Communications"/>
    <s v="Jorge Aguiniga (Sole Owner)-- (Spanish SPeaker)"/>
    <s v="Barbara S Heck"/>
    <s v="Moran Tx"/>
    <s v="Duration:"/>
    <d v="1899-12-30T00:00:00"/>
    <n v="0"/>
    <s v="CA9d499648cebd2ef7d61ed54e0312c40f"/>
    <s v="+12108648784"/>
    <s v="+14058725989"/>
    <s v="Outgoing Call"/>
    <s v="Missed"/>
    <s v="Busy / No Answer"/>
    <m/>
    <n v="0"/>
    <m/>
    <x v="0"/>
    <s v="ryan.realtysimplifiedllc@gmail.com"/>
    <s v="https://podio.com/realtysimplifiedllccom/back-office-reivolution-8ke5s5/apps/communications/items/30300"/>
    <s v="09 Aug 2022, 3:47pm"/>
    <s v="—"/>
    <n v="0"/>
    <s v="[Go to Email]()"/>
    <x v="0"/>
    <n v="2188898609"/>
  </r>
  <r>
    <s v="11810"/>
    <d v="2022-08-09T16:38:02"/>
    <s v="Communications"/>
    <s v="Aloy Ik"/>
    <s v="Nancy Guajardo"/>
    <s v="Wireless Caller"/>
    <s v="Duration:"/>
    <d v="1899-12-30T00:34:24"/>
    <n v="2040.4"/>
    <s v="CA25adecefa9d9d849f17279e23cb6cb96"/>
    <s v="+12108648784"/>
    <s v="+12106066730"/>
    <s v="Outgoing Call"/>
    <s v="Missed"/>
    <s v="Voicemail"/>
    <d v="1899-12-30T00:34:25"/>
    <n v="34.416666666666664"/>
    <m/>
    <x v="0"/>
    <s v="ryan.realtysimplifiedllc@gmail.com"/>
    <s v="https://podio.com/realtysimplifiedllccom/back-office-reivolution-8ke5s5/apps/communications/items/30299"/>
    <s v="09 Aug 2022, 3:38pm"/>
    <s v="[Listen](http://rec.phone.smrt.studio/2010-04-01/Accounts/AC628c46aab1f10744e6b2714cffe352cd/Recordings/REfa15cc6d80e61c56d0514c7950df0cca)"/>
    <n v="0"/>
    <s v="[Go to Email]()"/>
    <x v="0"/>
    <m/>
  </r>
  <r>
    <s v="11809"/>
    <d v="2022-08-09T16:34:02"/>
    <s v="Communications"/>
    <s v="Adelfo S Oritz"/>
    <s v="Moran Tx"/>
    <s v="Wireless Caller"/>
    <s v="Duration:"/>
    <d v="1899-12-30T00:02:48"/>
    <n v="120.8"/>
    <s v="CA9e0db256342c2dd2a1e94a1c21161ce3"/>
    <s v="+12108648784"/>
    <s v="+13252468174"/>
    <s v="Outgoing Call"/>
    <s v="Missed"/>
    <s v="Voicemail"/>
    <d v="1899-12-30T00:02:44"/>
    <n v="2.7333333333333334"/>
    <m/>
    <x v="0"/>
    <s v="ryan.realtysimplifiedllc@gmail.com"/>
    <s v="https://podio.com/realtysimplifiedllccom/back-office-reivolution-8ke5s5/apps/communications/items/30297"/>
    <s v="09 Aug 2022, 3:34pm"/>
    <s v="[Listen](http://rec.phone.smrt.studio/2010-04-01/Accounts/AC628c46aab1f10744e6b2714cffe352cd/Recordings/RE2f872406e29179480f4c0cb9ce358ae0)"/>
    <n v="0"/>
    <s v="[Go to Email]()"/>
    <x v="0"/>
    <n v="2189002684"/>
  </r>
  <r>
    <s v="11806"/>
    <d v="2022-08-09T16:33:00"/>
    <s v="Communications"/>
    <s v="Hoover Gary"/>
    <s v="Wireless Caller"/>
    <s v="Calloway Collis"/>
    <s v="Duration:"/>
    <d v="1899-12-30T00:00:00"/>
    <n v="0"/>
    <s v="CAac22f2baa16b7b55ae95f64382fa36c9"/>
    <s v="+12108648784"/>
    <s v="+18322650987"/>
    <s v="Outgoing Call"/>
    <s v="Missed"/>
    <s v="Busy / No Answer"/>
    <m/>
    <n v="0"/>
    <m/>
    <x v="0"/>
    <s v="ryan.realtysimplifiedllc@gmail.com"/>
    <s v="https://podio.com/realtysimplifiedllccom/back-office-reivolution-8ke5s5/apps/communications/items/30295"/>
    <s v="09 Aug 2022, 3:33pm"/>
    <s v="—"/>
    <n v="0"/>
    <s v="[Go to Email]()"/>
    <x v="0"/>
    <n v="2188973411"/>
  </r>
  <r>
    <s v="11805"/>
    <d v="2022-08-09T16:32:45"/>
    <s v="Communications"/>
    <s v="Jimenez Flores"/>
    <s v="Wireless Caller"/>
    <s v="Calloway Collis"/>
    <s v="Duration:"/>
    <d v="1899-12-30T00:01:36"/>
    <n v="60.6"/>
    <s v="CAeae84afe8a7c2db52c2ed29df991cd19"/>
    <s v="+12108648784"/>
    <s v="+18322650987"/>
    <s v="Outgoing Call"/>
    <s v="Missed"/>
    <s v="Voicemail"/>
    <d v="1899-12-30T00:01:35"/>
    <n v="1.5833333333333335"/>
    <m/>
    <x v="0"/>
    <s v="ryan.realtysimplifiedllc@gmail.com"/>
    <s v="https://podio.com/realtysimplifiedllccom/back-office-reivolution-8ke5s5/apps/communications/items/30294"/>
    <s v="09 Aug 2022, 3:32pm"/>
    <s v="[Listen](http://rec.phone.smrt.studio/2010-04-01/Accounts/AC628c46aab1f10744e6b2714cffe352cd/Recordings/REc07fbfc08a760173d4a4124fd90c6192)"/>
    <n v="0"/>
    <s v="[Go to Email]()"/>
    <x v="0"/>
    <n v="2188973411"/>
  </r>
  <r>
    <s v="11800"/>
    <d v="2022-08-09T16:27:34"/>
    <s v="Communications"/>
    <s v="Tyrone Williams"/>
    <s v="Calloway Collis"/>
    <s v="Alvarado Janett"/>
    <s v="Duration:"/>
    <d v="1899-12-30T00:04:24"/>
    <n v="240.4"/>
    <s v="CA03b4f6ff83bb9bc605a9f3ee5c03c09a"/>
    <s v="+12108648784"/>
    <s v="+17135987841"/>
    <s v="Outgoing Call"/>
    <s v="Missed"/>
    <s v="Busy / No Answer"/>
    <d v="1899-12-30T00:04:28"/>
    <n v="4.4666666666666668"/>
    <m/>
    <x v="0"/>
    <s v="ryan.realtysimplifiedllc@gmail.com"/>
    <s v="https://podio.com/realtysimplifiedllccom/back-office-reivolution-8ke5s5/apps/communications/items/30292"/>
    <s v="09 Aug 2022, 3:27pm"/>
    <s v="[Listen](http://rec.phone.smrt.studio/2010-04-01/Accounts/AC628c46aab1f10744e6b2714cffe352cd/Recordings/RE2be375d873907bd598b5ba03806a2b42)"/>
    <n v="0"/>
    <s v="[Go to Email]()"/>
    <x v="0"/>
    <n v="2188856141"/>
  </r>
  <r>
    <s v="11789"/>
    <d v="2022-08-09T16:27:03"/>
    <s v="Communications"/>
    <s v="Jesus Gonzalez (Spanish Speaker)"/>
    <s v="Calloway Collis"/>
    <s v="Alvarado Janett"/>
    <s v="Duration:"/>
    <d v="1899-12-30T00:06:00"/>
    <n v="360"/>
    <s v="CA0635cae4d6c9621a1a1bfc19f53837b2"/>
    <s v="+12108648784"/>
    <s v="+17135987841"/>
    <s v="Outgoing Call"/>
    <s v="Missed"/>
    <s v="Voicemail"/>
    <d v="1899-12-30T00:06:03"/>
    <n v="6.05"/>
    <m/>
    <x v="0"/>
    <s v="ryan.realtysimplifiedllc@gmail.com"/>
    <s v="https://podio.com/realtysimplifiedllccom/back-office-reivolution-8ke5s5/apps/communications/items/30291"/>
    <s v="09 Aug 2022, 3:27pm"/>
    <s v="[Listen](http://rec.phone.smrt.studio/2010-04-01/Accounts/AC628c46aab1f10744e6b2714cffe352cd/Recordings/RE744454a12f2400ed3a5e7e453ab8abf5)"/>
    <n v="0"/>
    <s v="[Go to Email]()"/>
    <x v="0"/>
    <n v="2188856141"/>
  </r>
  <r>
    <s v="11788"/>
    <d v="2022-08-09T16:25:39"/>
    <s v="Communications"/>
    <s v="Peterson Gene"/>
    <s v="Alvarado Janett"/>
    <s v="Moran Tx"/>
    <s v="Duration:"/>
    <d v="1899-12-30T00:00:00"/>
    <n v="0"/>
    <s v="CA86f9c0194bbcedac27b93685359fab4c"/>
    <s v="+12108648784"/>
    <s v="+19366627066"/>
    <s v="Outgoing Call"/>
    <s v="Missed"/>
    <s v="Busy / No Answer"/>
    <m/>
    <n v="0"/>
    <m/>
    <x v="0"/>
    <s v="ryan.realtysimplifiedllc@gmail.com"/>
    <s v="https://podio.com/realtysimplifiedllccom/back-office-reivolution-8ke5s5/apps/communications/items/30290"/>
    <s v="09 Aug 2022, 3:25pm"/>
    <s v="—"/>
    <n v="0"/>
    <s v="[Go to Email]()"/>
    <x v="0"/>
    <n v="2187264914"/>
  </r>
  <r>
    <s v="11782"/>
    <d v="2022-08-09T16:24:44"/>
    <s v="Communications"/>
    <s v="Valentin Savinon (Spanish Speaker)"/>
    <s v="Alvarado Janett"/>
    <s v="Moran Tx"/>
    <s v="Duration:"/>
    <d v="1899-12-30T00:00:00"/>
    <n v="0"/>
    <s v="CAf9da54007bd97781d72afe346d80a8e6"/>
    <s v="+12108648784"/>
    <s v="+19366627066"/>
    <s v="Outgoing Call"/>
    <s v="Missed"/>
    <s v="Busy / No Answer"/>
    <m/>
    <n v="0"/>
    <m/>
    <x v="0"/>
    <s v="ryan.realtysimplifiedllc@gmail.com"/>
    <s v="https://podio.com/realtysimplifiedllccom/back-office-reivolution-8ke5s5/apps/communications/items/30289"/>
    <s v="09 Aug 2022, 3:24pm"/>
    <s v="—"/>
    <n v="0"/>
    <s v="[Go to Email]()"/>
    <x v="0"/>
    <n v="2187264914"/>
  </r>
  <r>
    <s v="11774"/>
    <d v="2022-08-09T16:13:35"/>
    <s v="Communications"/>
    <s v="Bruce L Bullock"/>
    <s v="Moran Tx"/>
    <s v="Campo Ca"/>
    <s v="Duration:"/>
    <d v="1899-12-30T00:00:00"/>
    <n v="0"/>
    <s v="CAa6e5ff1d15e9eeb0937405e70db9a147"/>
    <s v="+12108648784"/>
    <s v="+13252460004"/>
    <s v="Outgoing Call"/>
    <s v="Missed"/>
    <s v="Busy / No Answer"/>
    <m/>
    <n v="0"/>
    <m/>
    <x v="0"/>
    <s v="ryan.realtysimplifiedllc@gmail.com"/>
    <s v="https://podio.com/realtysimplifiedllccom/back-office-reivolution-8ke5s5/apps/communications/items/30287"/>
    <s v="09 Aug 2022, 3:13pm"/>
    <s v="—"/>
    <n v="0"/>
    <s v="[Go to Email]()"/>
    <x v="0"/>
    <n v="2187157966"/>
  </r>
  <r>
    <s v="11765"/>
    <d v="2022-08-09T16:13:27"/>
    <s v="Communications"/>
    <s v="Renato Constanzo"/>
    <s v="Moran Tx"/>
    <s v="Campo Ca"/>
    <s v="Duration:"/>
    <d v="1899-12-30T00:00:00"/>
    <n v="0"/>
    <s v="CA71da20dff3a240818e022ba6cf420c42"/>
    <s v="+12108648784"/>
    <s v="+13252460004"/>
    <s v="Outgoing Call"/>
    <s v="Missed"/>
    <s v="Busy / No Answer"/>
    <m/>
    <n v="0"/>
    <m/>
    <x v="0"/>
    <s v="ryan.realtysimplifiedllc@gmail.com"/>
    <s v="https://podio.com/realtysimplifiedllccom/back-office-reivolution-8ke5s5/apps/communications/items/30286"/>
    <s v="09 Aug 2022, 3:13pm"/>
    <s v="—"/>
    <n v="0"/>
    <s v="[Go to Email]()"/>
    <x v="0"/>
    <n v="2187157966"/>
  </r>
  <r>
    <s v="11751"/>
    <d v="2022-08-09T16:03:45"/>
    <s v="Communications"/>
    <s v="Gilbert Galvan"/>
    <s v="Campo Ca"/>
    <s v="Christy Suggett"/>
    <s v="Duration:"/>
    <d v="1899-12-30T01:30:00"/>
    <n v="1860"/>
    <s v="CA07b853083d25374b64a3bd4957a89f56"/>
    <s v="+12108648784"/>
    <s v="+16196584116"/>
    <s v="Outgoing Call"/>
    <s v="Missed"/>
    <s v="Busy / No Answer"/>
    <d v="1899-12-30T01:30:00"/>
    <n v="90"/>
    <m/>
    <x v="0"/>
    <s v="ryan.realtysimplifiedllc@gmail.com"/>
    <s v="https://podio.com/realtysimplifiedllccom/back-office-reivolution-8ke5s5/apps/communications/items/30284"/>
    <s v="09 Aug 2022, 3:03pm"/>
    <s v="[Listen](http://rec.phone.smrt.studio/2010-04-01/Accounts/AC628c46aab1f10744e6b2714cffe352cd/Recordings/RE3f458523f946b6da3246ce612f208a23)"/>
    <n v="0"/>
    <s v="[Go to Email]()"/>
    <x v="0"/>
    <n v="2185913299"/>
  </r>
  <r>
    <m/>
    <d v="2022-08-09T16:03:16"/>
    <s v="Communications"/>
    <m/>
    <s v="Campo Ca"/>
    <s v="Christy Suggett"/>
    <s v="Duration:"/>
    <d v="1899-12-30T00:07:12"/>
    <n v="420.2"/>
    <s v="CA69f3f38605b20d2dce3a6ace7a03cf03"/>
    <s v="+12108648784"/>
    <s v="+16196584116"/>
    <s v="Outgoing Call"/>
    <s v="Missed"/>
    <s v="Voicemail"/>
    <d v="1899-12-30T00:07:12"/>
    <n v="7.2"/>
    <m/>
    <x v="0"/>
    <s v="ryan.realtysimplifiedllc@gmail.com"/>
    <s v="https://podio.com/realtysimplifiedllccom/back-office-reivolution-8ke5s5/apps/communications/items/30283"/>
    <s v="09 Aug 2022, 3:03pm"/>
    <s v="[Listen](http://rec.phone.smrt.studio/2010-04-01/Accounts/AC628c46aab1f10744e6b2714cffe352cd/Recordings/RE5a92e68ca00266209b83ec719a9a13e6)"/>
    <n v="0"/>
    <s v="[Go to Email]()"/>
    <x v="0"/>
    <n v="2185913299"/>
  </r>
  <r>
    <m/>
    <d v="2022-08-09T16:00:24"/>
    <s v="Communications"/>
    <m/>
    <s v="Christy Suggett"/>
    <s v="Hwang Virginia"/>
    <s v="Duration:"/>
    <d v="1899-12-30T00:00:00"/>
    <n v="0"/>
    <s v="CAfc5e7b4c574e8613a96de354af0f01f4"/>
    <s v="+12108648784"/>
    <s v="+17133646595"/>
    <s v="Outgoing Call"/>
    <s v="Missed"/>
    <s v="Busy / No Answer"/>
    <m/>
    <n v="0"/>
    <m/>
    <x v="0"/>
    <s v="ryan.realtysimplifiedllc@gmail.com"/>
    <s v="https://podio.com/realtysimplifiedllccom/back-office-reivolution-8ke5s5/apps/communications/items/30281"/>
    <s v="09 Aug 2022, 3:00pm"/>
    <s v="—"/>
    <n v="0"/>
    <s v="[Go to Email]()"/>
    <x v="0"/>
    <n v="2185209386"/>
  </r>
  <r>
    <m/>
    <d v="2022-08-09T15:59:47"/>
    <s v="Communications"/>
    <m/>
    <s v="Christy Suggett"/>
    <s v="Hwang Virginia"/>
    <s v="Duration:"/>
    <d v="1899-12-30T00:00:00"/>
    <n v="0"/>
    <s v="CA36f32c50929e5dac70580d573f70661a"/>
    <s v="+12108648784"/>
    <s v="+17133646595"/>
    <s v="Outgoing Call"/>
    <s v="Missed"/>
    <s v="Busy / No Answer"/>
    <m/>
    <n v="0"/>
    <m/>
    <x v="0"/>
    <s v="ryan.realtysimplifiedllc@gmail.com"/>
    <s v="https://podio.com/realtysimplifiedllccom/back-office-reivolution-8ke5s5/apps/communications/items/30280"/>
    <s v="09 Aug 2022, 2:59pm"/>
    <s v="—"/>
    <n v="0"/>
    <s v="[Go to Email]()"/>
    <x v="0"/>
    <n v="2185209386"/>
  </r>
  <r>
    <m/>
    <d v="2022-08-09T15:58:19"/>
    <s v="Communications"/>
    <m/>
    <s v="Hwang Virginia"/>
    <s v="Montebello Ca"/>
    <s v="Duration:"/>
    <d v="1899-12-30T00:00:00"/>
    <n v="0"/>
    <s v="CAbb694f5ab6586c3124ac42dc880cfc58"/>
    <s v="+12108648784"/>
    <s v="+17135013454"/>
    <s v="Outgoing Call"/>
    <s v="Missed"/>
    <s v="Busy / No Answer"/>
    <m/>
    <n v="0"/>
    <m/>
    <x v="0"/>
    <s v="ryan.realtysimplifiedllc@gmail.com"/>
    <s v="https://podio.com/realtysimplifiedllccom/back-office-reivolution-8ke5s5/apps/communications/items/30279"/>
    <s v="09 Aug 2022, 2:58pm"/>
    <s v="—"/>
    <n v="0"/>
    <s v="[Go to Email]()"/>
    <x v="0"/>
    <n v="2183374618"/>
  </r>
  <r>
    <m/>
    <d v="2022-08-09T15:57:57"/>
    <s v="Communications"/>
    <m/>
    <s v="Hwang Virginia"/>
    <s v="Huffman Tx"/>
    <s v="Duration:"/>
    <d v="1899-12-30T00:00:00"/>
    <n v="0"/>
    <s v="CAdbeccfa91caeca271441c98bdcb5a296"/>
    <s v="+12108648784"/>
    <s v="+17135013454"/>
    <s v="Outgoing Call"/>
    <s v="Missed"/>
    <s v="Busy / No Answer"/>
    <m/>
    <n v="0"/>
    <m/>
    <x v="0"/>
    <s v="ryan.realtysimplifiedllc@gmail.com"/>
    <s v="https://podio.com/realtysimplifiedllccom/back-office-reivolution-8ke5s5/apps/communications/items/30278"/>
    <s v="09 Aug 2022, 2:57pm"/>
    <s v="—"/>
    <n v="0"/>
    <s v="[Go to Email]()"/>
    <x v="0"/>
    <n v="2183374618"/>
  </r>
  <r>
    <m/>
    <d v="2022-08-09T15:55:34"/>
    <s v="Communications"/>
    <m/>
    <s v="Montebello Ca"/>
    <s v="Huffman Tx"/>
    <s v="Duration:"/>
    <d v="1899-12-30T00:02:48"/>
    <n v="120.8"/>
    <s v="CA284dda69122f2d59328c1ea39fb319b9"/>
    <s v="+12108648784"/>
    <s v="+13232139560"/>
    <s v="Outgoing Call"/>
    <s v="Missed"/>
    <s v="Voicemail"/>
    <d v="1899-12-30T00:02:44"/>
    <n v="2.7333333333333334"/>
    <m/>
    <x v="0"/>
    <s v="ryan.realtysimplifiedllc@gmail.com"/>
    <s v="https://podio.com/realtysimplifiedllccom/back-office-reivolution-8ke5s5/apps/communications/items/30275"/>
    <s v="09 Aug 2022, 2:55pm"/>
    <s v="[Listen](http://rec.phone.smrt.studio/2010-04-01/Accounts/AC628c46aab1f10744e6b2714cffe352cd/Recordings/REb9f580d97ab7e065f40f45fe147dee17)"/>
    <n v="0"/>
    <s v="[Go to Email]()"/>
    <x v="0"/>
    <n v="2183022762"/>
  </r>
  <r>
    <m/>
    <d v="2022-08-09T15:54:38"/>
    <s v="Communications"/>
    <m/>
    <s v="Huffman Tx"/>
    <s v="Huffman Tx"/>
    <s v="Duration:"/>
    <d v="1899-12-30T00:00:00"/>
    <n v="0"/>
    <s v="CA9e32f9d57cf693c2ff0f106ba52e5bb2"/>
    <s v="+12108648784"/>
    <s v="+12817641757"/>
    <s v="Outgoing Call"/>
    <s v="Missed"/>
    <s v="Voicemail"/>
    <m/>
    <n v="0"/>
    <m/>
    <x v="0"/>
    <s v="ryan.realtysimplifiedllc@gmail.com"/>
    <s v="https://podio.com/realtysimplifiedllccom/back-office-reivolution-8ke5s5/apps/communications/items/30274"/>
    <s v="09 Aug 2022, 2:54pm"/>
    <s v="—"/>
    <n v="0"/>
    <s v="[Go to Email]()"/>
    <x v="0"/>
    <n v="2182294996"/>
  </r>
  <r>
    <m/>
    <d v="2022-08-09T15:53:12"/>
    <s v="Communications"/>
    <m/>
    <s v="Huffman Tx"/>
    <s v="Unavailable"/>
    <s v="Duration:"/>
    <d v="1899-12-30T00:00:00"/>
    <n v="0"/>
    <s v="CA41e5dbd7acb68b1a2410ff2648599163"/>
    <s v="+12108648784"/>
    <s v="+12817641757"/>
    <s v="Outgoing Call"/>
    <s v="Missed"/>
    <s v="Busy / No Answer"/>
    <m/>
    <n v="0"/>
    <m/>
    <x v="0"/>
    <s v="ryan.realtysimplifiedllc@gmail.com"/>
    <s v="https://podio.com/realtysimplifiedllccom/back-office-reivolution-8ke5s5/apps/communications/items/30273"/>
    <s v="09 Aug 2022, 2:53pm"/>
    <s v="—"/>
    <n v="0"/>
    <s v="[Go to Email]()"/>
    <x v="0"/>
    <n v="2182294996"/>
  </r>
  <r>
    <m/>
    <d v="2022-08-09T15:52:55"/>
    <s v="Communications"/>
    <m/>
    <s v="Huffman Tx"/>
    <s v="Elda Jasso"/>
    <s v="Duration:"/>
    <d v="1899-12-30T00:00:00"/>
    <n v="0"/>
    <s v="CA270020d7e55d74bdefb7183152c4debe"/>
    <s v="+12108648784"/>
    <s v="+12817641757"/>
    <s v="Outgoing Call"/>
    <s v="Missed"/>
    <s v="Voicemail"/>
    <m/>
    <n v="0"/>
    <m/>
    <x v="0"/>
    <s v="ryan.realtysimplifiedllc@gmail.com"/>
    <s v="https://podio.com/realtysimplifiedllccom/back-office-reivolution-8ke5s5/apps/communications/items/30272"/>
    <s v="09 Aug 2022, 2:52pm"/>
    <s v="—"/>
    <n v="0"/>
    <s v="[Go to Email]()"/>
    <x v="0"/>
    <n v="2182294996"/>
  </r>
  <r>
    <m/>
    <d v="2022-08-09T15:51:33"/>
    <s v="Communications"/>
    <m/>
    <s v="Unavailable"/>
    <s v="Elda Jasso"/>
    <s v="Duration:"/>
    <d v="1899-12-30T00:06:48"/>
    <n v="360.8"/>
    <s v="CA48cfcd5e21de70d9bfb7477d75f8e717"/>
    <s v="+12108648784"/>
    <s v="+19152661407"/>
    <s v="Outgoing Call"/>
    <s v="Missed"/>
    <s v="Busy / No Answer"/>
    <d v="1899-12-30T00:06:46"/>
    <n v="6.7666666666666666"/>
    <m/>
    <x v="0"/>
    <s v="ryan.realtysimplifiedllc@gmail.com"/>
    <s v="https://podio.com/realtysimplifiedllccom/back-office-reivolution-8ke5s5/apps/communications/items/30271"/>
    <s v="09 Aug 2022, 2:51pm"/>
    <s v="[Listen](http://rec.phone.smrt.studio/2010-04-01/Accounts/AC628c46aab1f10744e6b2714cffe352cd/Recordings/RE90222f3c5294a07688c4dcb1f045ad2a)"/>
    <n v="0"/>
    <s v="[Go to Email]()"/>
    <x v="0"/>
    <n v="2182148763"/>
  </r>
  <r>
    <m/>
    <d v="2022-08-09T15:47:45"/>
    <s v="Communications"/>
    <m/>
    <s v="Elda Jasso"/>
    <s v="Wireless Caller"/>
    <s v="Duration:"/>
    <d v="1899-12-30T00:00:00"/>
    <n v="0"/>
    <s v="CA00b4f8b821dda327b704d8b8a9da8d6c"/>
    <s v="+12108648784"/>
    <s v="+18326134580"/>
    <s v="Outgoing Call"/>
    <s v="Missed"/>
    <s v="Busy / No Answer"/>
    <m/>
    <n v="0"/>
    <m/>
    <x v="0"/>
    <s v="ryan.realtysimplifiedllc@gmail.com"/>
    <s v="https://podio.com/realtysimplifiedllccom/back-office-reivolution-8ke5s5/apps/communications/items/30269"/>
    <s v="09 Aug 2022, 2:47pm"/>
    <s v="—"/>
    <n v="0"/>
    <s v="[Go to Email]()"/>
    <x v="0"/>
    <n v="2181784852"/>
  </r>
  <r>
    <m/>
    <d v="2022-08-09T15:47:20"/>
    <s v="Communications"/>
    <m/>
    <s v="Elda Jasso"/>
    <s v="Moran Tx"/>
    <s v="Duration:"/>
    <d v="1899-12-30T00:00:00"/>
    <n v="0"/>
    <s v="CAde6c33f27f1ac60ad6d2b7dddd98ee54"/>
    <s v="+12108648784"/>
    <s v="+18326134580"/>
    <s v="Outgoing Call"/>
    <s v="Missed"/>
    <s v="Busy / No Answer"/>
    <m/>
    <n v="0"/>
    <m/>
    <x v="0"/>
    <s v="ryan.realtysimplifiedllc@gmail.com"/>
    <s v="https://podio.com/realtysimplifiedllccom/back-office-reivolution-8ke5s5/apps/communications/items/30268"/>
    <s v="09 Aug 2022, 2:47pm"/>
    <s v="—"/>
    <n v="0"/>
    <s v="[Go to Email]()"/>
    <x v="0"/>
    <n v="2181784852"/>
  </r>
  <r>
    <m/>
    <d v="2022-08-09T15:44:09"/>
    <s v="Communications"/>
    <m/>
    <s v="Wireless Caller"/>
    <s v="Moran Tx"/>
    <s v="Duration:"/>
    <d v="1899-12-30T00:22:24"/>
    <n v="1320.4"/>
    <s v="CA05972bb0091146853ccf6385f684779e"/>
    <s v="+12108648784"/>
    <s v="+19039180778"/>
    <s v="Outgoing Call"/>
    <s v="Missed"/>
    <s v="Busy / No Answer"/>
    <d v="1899-12-30T00:22:28"/>
    <n v="22.466666666666665"/>
    <m/>
    <x v="0"/>
    <s v="ryan.realtysimplifiedllc@gmail.com"/>
    <s v="https://podio.com/realtysimplifiedllccom/back-office-reivolution-8ke5s5/apps/communications/items/30267"/>
    <s v="09 Aug 2022, 2:44pm"/>
    <s v="[Listen](http://rec.phone.smrt.studio/2010-04-01/Accounts/AC628c46aab1f10744e6b2714cffe352cd/Recordings/REff54711199e066cedd58de60116f7cee)"/>
    <n v="0"/>
    <s v="[Go to Email]()"/>
    <x v="0"/>
    <n v="2181734337"/>
  </r>
  <r>
    <m/>
    <d v="2022-08-09T15:42:41"/>
    <s v="Communications"/>
    <m/>
    <s v="Moran Tx"/>
    <m/>
    <s v="Duration:"/>
    <d v="1899-12-30T00:00:00"/>
    <n v="0"/>
    <s v="CA9cdade0e612228488559facabe870157"/>
    <s v="+12108648784"/>
    <s v="+13252460247"/>
    <s v="Outgoing Call"/>
    <s v="Missed"/>
    <s v="Busy / No Answer"/>
    <m/>
    <n v="0"/>
    <m/>
    <x v="0"/>
    <s v="ryan.realtysimplifiedllc@gmail.com"/>
    <s v="https://podio.com/realtysimplifiedllccom/back-office-reivolution-8ke5s5/apps/communications/items/30266"/>
    <s v="09 Aug 2022, 2:42pm"/>
    <s v="—"/>
    <n v="0"/>
    <s v="[Go to Email]()"/>
    <x v="0"/>
    <n v="2181604851"/>
  </r>
  <r>
    <m/>
    <d v="2022-08-09T15:42:31"/>
    <s v="Communications"/>
    <m/>
    <s v="Moran Tx"/>
    <s v="Alvarado Janett"/>
    <s v="Duration:"/>
    <d v="1899-12-30T00:00:00"/>
    <n v="0"/>
    <s v="CA1528bbc71d625878212c36db72d314d7"/>
    <s v="+12108648784"/>
    <s v="+13252460247"/>
    <s v="Outgoing Call"/>
    <s v="Missed"/>
    <s v="Busy / No Answer"/>
    <m/>
    <n v="0"/>
    <m/>
    <x v="0"/>
    <s v="ryan.realtysimplifiedllc@gmail.com"/>
    <s v="https://podio.com/realtysimplifiedllccom/back-office-reivolution-8ke5s5/apps/communications/items/30265"/>
    <s v="09 Aug 2022, 2:42pm"/>
    <s v="—"/>
    <n v="0"/>
    <s v="[Go to Email]()"/>
    <x v="0"/>
    <n v="2181604851"/>
  </r>
  <r>
    <m/>
    <d v="2022-08-09T13:46:56"/>
    <s v="Communications"/>
    <m/>
    <m/>
    <s v="Lourdes Mcmillin long follow"/>
    <s v="Duration:"/>
    <d v="1899-12-30T00:00:00"/>
    <n v="0"/>
    <s v="CA6ac203b241c115685156229255c5a795"/>
    <s v="+12108648784"/>
    <s v="+12104143700"/>
    <s v="Outgoing Call"/>
    <s v="Missed"/>
    <s v="Busy / No Answer"/>
    <m/>
    <n v="0"/>
    <m/>
    <x v="0"/>
    <s v="ryan.realtysimplifiedllc@gmail.com"/>
    <s v="https://podio.com/realtysimplifiedllccom/back-office-reivolution-8ke5s5/apps/communications/items/30261"/>
    <s v="09 Aug 2022, 12:46pm"/>
    <s v="—"/>
    <n v="0"/>
    <s v="[Go to Email]()"/>
    <x v="0"/>
    <m/>
  </r>
  <r>
    <m/>
    <d v="2022-08-09T10:34:10"/>
    <s v="Communications"/>
    <m/>
    <s v="Alvarado Janett"/>
    <s v="Lourdes Mcmillin long follow"/>
    <s v="Duration:"/>
    <d v="1899-12-30T00:00:00"/>
    <n v="0"/>
    <s v="CAc7fc92d85a46967f1faa5730c059ea3a"/>
    <s v="+18329909886"/>
    <s v="+19366627066"/>
    <s v="Outgoing Call"/>
    <s v="Missed"/>
    <s v="Busy / No Answer"/>
    <m/>
    <n v="0"/>
    <m/>
    <x v="1"/>
    <s v="nakul@realtysimplifiedllc.com"/>
    <s v="https://podio.com/realtysimplifiedllccom/back-office-reivolution-8ke5s5/apps/communications/items/30252"/>
    <s v="09 Aug 2022, 9:34am"/>
    <s v="—"/>
    <n v="0"/>
    <s v="[Go to Email]()"/>
    <x v="0"/>
    <n v="2187264914"/>
  </r>
  <r>
    <m/>
    <d v="2022-08-08T18:23:52"/>
    <s v="Communications"/>
    <m/>
    <s v="Lourdes Mcmillin long follow"/>
    <s v="David R. Velasquez"/>
    <s v="Duration:"/>
    <d v="1899-12-30T00:00:00"/>
    <n v="0"/>
    <s v="CA9d45f7a4ae879775dcd1d4d43c228b7f"/>
    <s v="+12108648784"/>
    <s v="+12107763234"/>
    <s v="Outgoing Call"/>
    <s v="Missed"/>
    <s v="Answered"/>
    <m/>
    <n v="0"/>
    <m/>
    <x v="0"/>
    <s v="ryan.realtysimplifiedllc@gmail.com"/>
    <s v="https://podio.com/realtysimplifiedllccom/back-office-reivolution-8ke5s5/apps/communications/items/30247"/>
    <s v="08 Aug 2022, 5:23pm"/>
    <s v="—"/>
    <n v="1"/>
    <s v="[Go to Email]()"/>
    <x v="1"/>
    <n v="2156869038"/>
  </r>
  <r>
    <m/>
    <d v="2022-08-08T18:23:01"/>
    <s v="Communications"/>
    <m/>
    <s v="Lourdes Mcmillin long follow"/>
    <s v="David R. Velasquez"/>
    <s v="Duration:"/>
    <d v="1899-12-30T00:00:00"/>
    <n v="0"/>
    <s v="CA6be496e766049265adb68ffabc16fabe"/>
    <s v="+12108648784"/>
    <s v="+12107763234"/>
    <s v="Outgoing Call"/>
    <s v="Missed"/>
    <s v="Busy / No Answer"/>
    <m/>
    <n v="0"/>
    <m/>
    <x v="0"/>
    <s v="ryan.realtysimplifiedllc@gmail.com"/>
    <s v="https://podio.com/realtysimplifiedllccom/back-office-reivolution-8ke5s5/apps/communications/items/30246"/>
    <s v="08 Aug 2022, 5:23pm"/>
    <s v="—"/>
    <n v="0"/>
    <s v="[Go to Email]()"/>
    <x v="0"/>
    <n v="2156869038"/>
  </r>
  <r>
    <m/>
    <d v="2022-08-08T17:18:21"/>
    <s v="Communications"/>
    <m/>
    <s v="David R. Velasquez"/>
    <s v="Jose Castaneda"/>
    <s v="Duration:"/>
    <d v="1899-12-30T00:00:00"/>
    <n v="0"/>
    <s v="CA78e2fdb204990f7ef1366d8d06dc255a"/>
    <s v="+12108648784"/>
    <s v="+12105735073"/>
    <s v="Outgoing Call"/>
    <s v="Missed"/>
    <s v="Voicemail"/>
    <m/>
    <n v="0"/>
    <m/>
    <x v="0"/>
    <s v="ryan.realtysimplifiedllc@gmail.com"/>
    <s v="https://podio.com/realtysimplifiedllccom/back-office-reivolution-8ke5s5/apps/communications/items/30243"/>
    <s v="08 Aug 2022, 4:18pm"/>
    <s v="—"/>
    <n v="0"/>
    <s v="[Go to Email]()"/>
    <x v="0"/>
    <n v="2187276354"/>
  </r>
  <r>
    <m/>
    <d v="2022-08-08T17:17:58"/>
    <s v="Communications"/>
    <m/>
    <s v="David R. Velasquez"/>
    <s v="Jose Castaneda"/>
    <s v="Duration:"/>
    <d v="1899-12-30T00:02:00"/>
    <n v="120"/>
    <s v="CA0502506422b63d063c0c3ffb82248ab3"/>
    <s v="+12108648784"/>
    <s v="+12105735073"/>
    <s v="Outgoing Call"/>
    <s v="Missed"/>
    <s v="Voicemail"/>
    <d v="1899-12-30T00:02:01"/>
    <n v="2.0166666666666666"/>
    <m/>
    <x v="0"/>
    <s v="ryan.realtysimplifiedllc@gmail.com"/>
    <s v="https://podio.com/realtysimplifiedllccom/back-office-reivolution-8ke5s5/apps/communications/items/30242"/>
    <s v="08 Aug 2022, 4:17pm"/>
    <s v="[Listen](http://rec.phone.smrt.studio/2010-04-01/Accounts/AC628c46aab1f10744e6b2714cffe352cd/Recordings/REfaed453af194131f32002f20aa5469be)"/>
    <n v="0"/>
    <s v="[Go to Email]()"/>
    <x v="0"/>
    <n v="2187276354"/>
  </r>
  <r>
    <m/>
    <d v="2022-08-08T17:05:49"/>
    <s v="Communications"/>
    <m/>
    <s v="Jose Castaneda"/>
    <s v="Alejandra Diaz (Spanish Speaker)"/>
    <s v="Duration:"/>
    <d v="1899-12-30T00:03:36"/>
    <n v="180.6"/>
    <s v="CA07141adc7651449115f89c9e72dc9b6f"/>
    <s v="+12108648784"/>
    <s v="+12103810104"/>
    <s v="Outgoing Call"/>
    <s v="Missed"/>
    <s v="Voicemail"/>
    <d v="1899-12-30T00:03:36"/>
    <n v="3.6"/>
    <m/>
    <x v="0"/>
    <s v="ryan.realtysimplifiedllc@gmail.com"/>
    <s v="https://podio.com/realtysimplifiedllccom/back-office-reivolution-8ke5s5/apps/communications/items/30240"/>
    <s v="08 Aug 2022, 4:05pm"/>
    <s v="[Listen](http://rec.phone.smrt.studio/2010-04-01/Accounts/AC628c46aab1f10744e6b2714cffe352cd/Recordings/RE577956c14e5b027f0229e3186dc40abe)"/>
    <n v="0"/>
    <s v="[Go to Email]()"/>
    <x v="0"/>
    <n v="1670234989"/>
  </r>
  <r>
    <m/>
    <d v="2022-08-08T17:05:30"/>
    <s v="Communications"/>
    <m/>
    <s v="Jose Castaneda"/>
    <s v="Alejandra Diaz (Spanish Speaker)"/>
    <s v="Duration:"/>
    <d v="1899-12-30T00:02:00"/>
    <n v="120"/>
    <s v="CAc8c8833c1370d022533ce9a0287b9346"/>
    <s v="+12108648784"/>
    <s v="+12103810104"/>
    <s v="Outgoing Call"/>
    <s v="Missed"/>
    <s v="Voicemail"/>
    <d v="1899-12-30T00:02:01"/>
    <n v="2.0166666666666666"/>
    <m/>
    <x v="0"/>
    <s v="ryan.realtysimplifiedllc@gmail.com"/>
    <s v="https://podio.com/realtysimplifiedllccom/back-office-reivolution-8ke5s5/apps/communications/items/30239"/>
    <s v="08 Aug 2022, 4:05pm"/>
    <s v="[Listen](http://rec.phone.smrt.studio/2010-04-01/Accounts/AC628c46aab1f10744e6b2714cffe352cd/Recordings/RE3324a558f4f588bde81398363139fc35)"/>
    <n v="0"/>
    <s v="[Go to Email]()"/>
    <x v="0"/>
    <n v="1670234989"/>
  </r>
  <r>
    <m/>
    <d v="2022-08-08T17:04:57"/>
    <s v="Communications"/>
    <m/>
    <s v="Alejandra Diaz (Spanish Speaker)"/>
    <s v="Michael Ridge"/>
    <s v="Duration:"/>
    <d v="1899-12-30T00:00:00"/>
    <n v="0"/>
    <s v="CA17342cfafce48c9ac99802532920800e"/>
    <s v="+12108648784"/>
    <s v="+18327827757"/>
    <s v="Outgoing Call"/>
    <s v="Missed"/>
    <s v="Answered"/>
    <m/>
    <n v="0"/>
    <m/>
    <x v="0"/>
    <s v="ryan.realtysimplifiedllc@gmail.com"/>
    <s v="https://podio.com/realtysimplifiedllccom/back-office-reivolution-8ke5s5/apps/communications/items/30238"/>
    <s v="08 Aug 2022, 4:04pm"/>
    <s v="—"/>
    <n v="1"/>
    <s v="[Go to Email]()"/>
    <x v="1"/>
    <n v="2169114543"/>
  </r>
  <r>
    <m/>
    <d v="2022-08-08T17:04:31"/>
    <s v="Communications"/>
    <m/>
    <s v="Alejandra Diaz (Spanish Speaker)"/>
    <s v="Michael Ridge"/>
    <s v="Duration:"/>
    <d v="1899-12-30T00:00:00"/>
    <n v="0"/>
    <s v="CA3f2936cb77b7bd62fb5fa596df9f6e9b"/>
    <s v="+12108648784"/>
    <s v="+18327827757"/>
    <s v="Outgoing Call"/>
    <s v="Missed"/>
    <s v="Busy / No Answer"/>
    <m/>
    <n v="0"/>
    <m/>
    <x v="0"/>
    <s v="ryan.realtysimplifiedllc@gmail.com"/>
    <s v="https://podio.com/realtysimplifiedllccom/back-office-reivolution-8ke5s5/apps/communications/items/30237"/>
    <s v="08 Aug 2022, 4:04pm"/>
    <s v="—"/>
    <n v="0"/>
    <s v="[Go to Email]()"/>
    <x v="0"/>
    <n v="2169114543"/>
  </r>
  <r>
    <m/>
    <d v="2022-08-08T17:03:46"/>
    <s v="Communications"/>
    <m/>
    <s v="Michael Ridge"/>
    <m/>
    <s v="Duration:"/>
    <d v="1899-12-30T00:00:00"/>
    <n v="0"/>
    <s v="CA7590d0b1e5eb95508befbc718175705f"/>
    <s v="+12108648784"/>
    <s v="+14057614491"/>
    <s v="Outgoing Call"/>
    <s v="Missed"/>
    <s v="Busy / No Answer"/>
    <m/>
    <n v="0"/>
    <m/>
    <x v="0"/>
    <s v="ryan.realtysimplifiedllc@gmail.com"/>
    <s v="https://podio.com/realtysimplifiedllccom/back-office-reivolution-8ke5s5/apps/communications/items/30236"/>
    <s v="08 Aug 2022, 4:03pm"/>
    <s v="—"/>
    <n v="0"/>
    <s v="[Go to Email]()"/>
    <x v="0"/>
    <n v="2178634024"/>
  </r>
  <r>
    <m/>
    <d v="2022-08-08T17:03:22"/>
    <s v="Communications"/>
    <m/>
    <s v="Michael Ridge"/>
    <m/>
    <s v="Duration:"/>
    <d v="1899-12-30T00:00:00"/>
    <n v="0"/>
    <s v="CA3cff23a43c36b48f3ce78a47b3e5fa3d"/>
    <s v="+12108648784"/>
    <s v="+14057614491"/>
    <s v="Outgoing Call"/>
    <s v="Missed"/>
    <s v="Busy / No Answer"/>
    <m/>
    <n v="0"/>
    <m/>
    <x v="0"/>
    <s v="ryan.realtysimplifiedllc@gmail.com"/>
    <s v="https://podio.com/realtysimplifiedllccom/back-office-reivolution-8ke5s5/apps/communications/items/30235"/>
    <s v="08 Aug 2022, 4:03pm"/>
    <s v="—"/>
    <n v="0"/>
    <s v="[Go to Email]()"/>
    <x v="0"/>
    <n v="2178634024"/>
  </r>
  <r>
    <m/>
    <d v="2022-08-08T16:57:13"/>
    <s v="Communications"/>
    <m/>
    <m/>
    <m/>
    <s v="Duration:"/>
    <d v="1899-12-30T00:02:24"/>
    <n v="120.4"/>
    <s v="CA263be426456a1c6be16e25f20f75a75b"/>
    <s v="+12108648784"/>
    <s v="+12104144941"/>
    <s v="Outgoing Call"/>
    <s v="Missed"/>
    <s v="Voicemail"/>
    <d v="1899-12-30T00:02:27"/>
    <n v="2.4500000000000002"/>
    <m/>
    <x v="0"/>
    <s v="ryan.realtysimplifiedllc@gmail.com"/>
    <s v="https://podio.com/realtysimplifiedllccom/back-office-reivolution-8ke5s5/apps/communications/items/30234"/>
    <s v="08 Aug 2022, 3:57pm"/>
    <s v="[Listen](http://rec.phone.smrt.studio/2010-04-01/Accounts/AC628c46aab1f10744e6b2714cffe352cd/Recordings/REaf0de1a42197b8b9c012a3a9619bed7c)"/>
    <n v="0"/>
    <s v="[Go to Email]()"/>
    <x v="0"/>
    <m/>
  </r>
  <r>
    <m/>
    <d v="2022-08-08T16:54:14"/>
    <s v="Communications"/>
    <m/>
    <m/>
    <m/>
    <s v="Duration:"/>
    <d v="1899-12-30T00:00:00"/>
    <n v="0"/>
    <s v="CA935cc98a6c54f153caee555aa794bcac"/>
    <s v="+12108648784"/>
    <s v="+12104144941"/>
    <s v="Outgoing Call"/>
    <s v="Missed"/>
    <s v="Busy / No Answer"/>
    <m/>
    <n v="0"/>
    <m/>
    <x v="0"/>
    <s v="ryan.realtysimplifiedllc@gmail.com"/>
    <s v="https://podio.com/realtysimplifiedllccom/back-office-reivolution-8ke5s5/apps/communications/items/30233"/>
    <s v="08 Aug 2022, 3:54pm"/>
    <s v="—"/>
    <n v="0"/>
    <s v="[Go to Email]()"/>
    <x v="0"/>
    <m/>
  </r>
  <r>
    <m/>
    <d v="2022-08-08T16:53:47"/>
    <s v="Communications"/>
    <m/>
    <m/>
    <m/>
    <s v="Duration:"/>
    <d v="1899-12-30T00:00:00"/>
    <n v="0"/>
    <s v="CA81195745d252a15172f1023910b25dbe"/>
    <s v="+12108648784"/>
    <s v="+12108858208"/>
    <s v="Outgoing Call"/>
    <s v="Missed"/>
    <s v="Busy / No Answer"/>
    <m/>
    <n v="0"/>
    <m/>
    <x v="0"/>
    <s v="ryan.realtysimplifiedllc@gmail.com"/>
    <s v="https://podio.com/realtysimplifiedllccom/back-office-reivolution-8ke5s5/apps/communications/items/30232"/>
    <s v="08 Aug 2022, 3:53pm"/>
    <s v="—"/>
    <n v="0"/>
    <s v="[Go to Email]()"/>
    <x v="0"/>
    <m/>
  </r>
  <r>
    <m/>
    <d v="2022-08-08T16:53:18"/>
    <s v="Communications"/>
    <m/>
    <m/>
    <m/>
    <s v="Duration:"/>
    <d v="1899-12-30T00:00:00"/>
    <n v="0"/>
    <s v="CA0d51acdc137c7124df0f53c200db007b"/>
    <s v="+12108648784"/>
    <s v="+12108858208"/>
    <s v="Outgoing Call"/>
    <s v="Missed"/>
    <s v="Busy / No Answer"/>
    <m/>
    <n v="0"/>
    <m/>
    <x v="0"/>
    <s v="ryan.realtysimplifiedllc@gmail.com"/>
    <s v="https://podio.com/realtysimplifiedllccom/back-office-reivolution-8ke5s5/apps/communications/items/30231"/>
    <s v="08 Aug 2022, 3:53pm"/>
    <s v="—"/>
    <n v="0"/>
    <s v="[Go to Email]()"/>
    <x v="0"/>
    <m/>
  </r>
  <r>
    <m/>
    <d v="2022-08-08T16:52:45"/>
    <s v="Communications"/>
    <m/>
    <m/>
    <m/>
    <s v="Duration:"/>
    <d v="1899-12-30T00:00:00"/>
    <n v="0"/>
    <s v="CAa97f6bb2fa0f06677aec637eca64c137"/>
    <s v="+12108648784"/>
    <s v="+12104145202"/>
    <s v="Outgoing Call"/>
    <s v="Missed"/>
    <s v="Busy / No Answer"/>
    <m/>
    <n v="0"/>
    <m/>
    <x v="0"/>
    <s v="ryan.realtysimplifiedllc@gmail.com"/>
    <s v="https://podio.com/realtysimplifiedllccom/back-office-reivolution-8ke5s5/apps/communications/items/30230"/>
    <s v="08 Aug 2022, 3:52pm"/>
    <s v="—"/>
    <n v="0"/>
    <s v="[Go to Email]()"/>
    <x v="0"/>
    <m/>
  </r>
  <r>
    <m/>
    <d v="2022-08-08T16:52:16"/>
    <s v="Communications"/>
    <m/>
    <m/>
    <m/>
    <s v="Duration:"/>
    <d v="1899-12-30T00:00:00"/>
    <n v="0"/>
    <s v="CAf1087af49a98a5a6dc9f6829b68b542a"/>
    <s v="+12108648784"/>
    <s v="+12104145202"/>
    <s v="Outgoing Call"/>
    <s v="Missed"/>
    <s v="Busy / No Answer"/>
    <m/>
    <n v="0"/>
    <m/>
    <x v="0"/>
    <s v="ryan.realtysimplifiedllc@gmail.com"/>
    <s v="https://podio.com/realtysimplifiedllccom/back-office-reivolution-8ke5s5/apps/communications/items/30229"/>
    <s v="08 Aug 2022, 3:52pm"/>
    <s v="—"/>
    <n v="0"/>
    <s v="[Go to Email]()"/>
    <x v="0"/>
    <m/>
  </r>
  <r>
    <m/>
    <d v="2022-08-08T16:50:09"/>
    <s v="Communications"/>
    <m/>
    <m/>
    <m/>
    <s v="Duration:"/>
    <d v="1899-12-30T00:24:00"/>
    <n v="1440"/>
    <s v="CAb08351c271649ccd665e87e58950ca62"/>
    <s v="+12108648784"/>
    <s v="+12103653259"/>
    <s v="Outgoing Call"/>
    <s v="Missed"/>
    <s v="Busy / No Answer"/>
    <d v="1899-12-30T00:24:03"/>
    <n v="24.05"/>
    <m/>
    <x v="0"/>
    <s v="ryan.realtysimplifiedllc@gmail.com"/>
    <s v="https://podio.com/realtysimplifiedllccom/back-office-reivolution-8ke5s5/apps/communications/items/30228"/>
    <s v="08 Aug 2022, 3:50pm"/>
    <s v="[Listen](http://rec.phone.smrt.studio/2010-04-01/Accounts/AC628c46aab1f10744e6b2714cffe352cd/Recordings/RE37eaec15fed07c8e92545e922faba176)"/>
    <n v="0"/>
    <s v="[Go to Email]()"/>
    <x v="0"/>
    <m/>
  </r>
  <r>
    <m/>
    <d v="2022-08-08T16:47:49"/>
    <s v="Communications"/>
    <m/>
    <m/>
    <s v="Ms: pardy"/>
    <s v="Duration:"/>
    <d v="1899-12-30T00:00:00"/>
    <n v="0"/>
    <s v="CAafe5d53d509f98962ec57b25de3cff3b"/>
    <s v="+12108648784"/>
    <s v="+12103413062"/>
    <s v="Outgoing Call"/>
    <s v="Missed"/>
    <s v="Busy / No Answer"/>
    <m/>
    <n v="0"/>
    <m/>
    <x v="0"/>
    <s v="ryan.realtysimplifiedllc@gmail.com"/>
    <s v="https://podio.com/realtysimplifiedllccom/back-office-reivolution-8ke5s5/apps/communications/items/30227"/>
    <s v="08 Aug 2022, 3:47pm"/>
    <s v="—"/>
    <n v="0"/>
    <s v="[Go to Email]()"/>
    <x v="0"/>
    <m/>
  </r>
  <r>
    <m/>
    <d v="2022-08-08T16:42:17"/>
    <s v="Communications"/>
    <m/>
    <m/>
    <s v="Ms: pardy"/>
    <s v="Duration:"/>
    <d v="1899-12-30T00:00:00"/>
    <n v="0"/>
    <s v="CA6bd7825b9cb7fcb414362e2fbf8d8bca"/>
    <s v="+12108648784"/>
    <s v="+12103413062"/>
    <s v="Outgoing Call"/>
    <s v="Missed"/>
    <s v="Busy / No Answer"/>
    <m/>
    <n v="0"/>
    <m/>
    <x v="0"/>
    <s v="ryan.realtysimplifiedllc@gmail.com"/>
    <s v="https://podio.com/realtysimplifiedllccom/back-office-reivolution-8ke5s5/apps/communications/items/30226"/>
    <s v="08 Aug 2022, 3:42pm"/>
    <s v="—"/>
    <n v="0"/>
    <s v="[Go to Email]()"/>
    <x v="0"/>
    <m/>
  </r>
  <r>
    <m/>
    <d v="2022-08-08T16:29:22"/>
    <s v="Communications"/>
    <m/>
    <s v="Ms: pardy"/>
    <s v="Devid Lay"/>
    <s v="Duration:"/>
    <d v="1899-12-30T00:03:36"/>
    <n v="180.6"/>
    <s v="CA66a717b696826abe5120c456d9b18861"/>
    <s v="+12108648784"/>
    <s v="+12103947301"/>
    <s v="Outgoing Call"/>
    <s v="Missed"/>
    <s v="Busy / No Answer"/>
    <d v="1899-12-30T00:03:36"/>
    <n v="3.6"/>
    <m/>
    <x v="0"/>
    <s v="ryan.realtysimplifiedllc@gmail.com"/>
    <s v="https://podio.com/realtysimplifiedllccom/back-office-reivolution-8ke5s5/apps/communications/items/30224"/>
    <s v="08 Aug 2022, 3:29pm"/>
    <s v="[Listen](http://rec.phone.smrt.studio/2010-04-01/Accounts/AC628c46aab1f10744e6b2714cffe352cd/Recordings/RE0e449d1cac412854f29a0acb18689408)"/>
    <n v="0"/>
    <s v="[Go to Email]()"/>
    <x v="0"/>
    <n v="2181778109"/>
  </r>
  <r>
    <m/>
    <d v="2022-08-08T16:28:59"/>
    <s v="Communications"/>
    <m/>
    <s v="Ms: pardy"/>
    <s v="Devid Lay"/>
    <s v="Duration:"/>
    <d v="1899-12-30T00:03:12"/>
    <n v="180.2"/>
    <s v="CA85691f18e9e1e1f7b3764b950889ef85"/>
    <s v="+12108648784"/>
    <s v="+12103947301"/>
    <s v="Outgoing Call"/>
    <s v="Missed"/>
    <s v="Voicemail"/>
    <d v="1899-12-30T00:03:10"/>
    <n v="3.1666666666666665"/>
    <m/>
    <x v="0"/>
    <s v="ryan.realtysimplifiedllc@gmail.com"/>
    <s v="https://podio.com/realtysimplifiedllccom/back-office-reivolution-8ke5s5/apps/communications/items/30223"/>
    <s v="08 Aug 2022, 3:28pm"/>
    <s v="[Listen](http://rec.phone.smrt.studio/2010-04-01/Accounts/AC628c46aab1f10744e6b2714cffe352cd/Recordings/REb055d0cf1637a4aed899fd20133cf0d1)"/>
    <n v="0"/>
    <s v="[Go to Email]()"/>
    <x v="0"/>
    <n v="2181778109"/>
  </r>
  <r>
    <m/>
    <d v="2022-08-08T16:27:55"/>
    <s v="Communications"/>
    <m/>
    <s v="Devid Lay"/>
    <s v="David Roman davidroman"/>
    <s v="Duration:"/>
    <d v="1899-12-30T00:00:00"/>
    <n v="0"/>
    <s v="CA202102b5c3446ab367d62960b95d9136"/>
    <s v="+12108648784"/>
    <s v="+17134628338"/>
    <s v="Outgoing Call"/>
    <s v="Missed"/>
    <s v="Busy / No Answer"/>
    <m/>
    <n v="0"/>
    <m/>
    <x v="0"/>
    <s v="ryan.realtysimplifiedllc@gmail.com"/>
    <s v="https://podio.com/realtysimplifiedllccom/back-office-reivolution-8ke5s5/apps/communications/items/30222"/>
    <s v="08 Aug 2022, 3:27pm"/>
    <s v="—"/>
    <n v="0"/>
    <s v="[Go to Email]()"/>
    <x v="0"/>
    <n v="2167719262"/>
  </r>
  <r>
    <m/>
    <d v="2022-08-08T16:27:05"/>
    <s v="Communications"/>
    <m/>
    <s v="Devid Lay"/>
    <m/>
    <s v="Duration:"/>
    <d v="1899-12-30T00:00:00"/>
    <n v="0"/>
    <s v="CA5364043ed6b9f85c8eff1db2b63e032f"/>
    <s v="+12108648784"/>
    <s v="+17134628338"/>
    <s v="Outgoing Call"/>
    <s v="Missed"/>
    <s v="Busy / No Answer"/>
    <m/>
    <n v="0"/>
    <m/>
    <x v="0"/>
    <s v="ryan.realtysimplifiedllc@gmail.com"/>
    <s v="https://podio.com/realtysimplifiedllccom/back-office-reivolution-8ke5s5/apps/communications/items/30221"/>
    <s v="08 Aug 2022, 3:27pm"/>
    <s v="—"/>
    <n v="0"/>
    <s v="[Go to Email]()"/>
    <x v="0"/>
    <n v="2167719262"/>
  </r>
  <r>
    <m/>
    <d v="2022-08-08T16:04:53"/>
    <s v="Communications"/>
    <m/>
    <m/>
    <m/>
    <s v="Duration:"/>
    <d v="1899-12-30T01:58:00"/>
    <n v="3540"/>
    <s v="CA1b561b4ffacf844f86d124bb6d38536b"/>
    <s v="+18329909886"/>
    <s v="+12819149180"/>
    <s v="Outgoing Call"/>
    <s v="Missed"/>
    <s v="Answered"/>
    <d v="1899-12-30T01:57:56"/>
    <n v="117.93333333333334"/>
    <m/>
    <x v="1"/>
    <s v="nakul@realtysimplifiedllc.com"/>
    <s v="https://podio.com/realtysimplifiedllccom/back-office-reivolution-8ke5s5/apps/communications/items/30218"/>
    <s v="08 Aug 2022, 3:04pm"/>
    <s v="[Listen](http://rec.phone.smrt.studio/2010-04-01/Accounts/AC628c46aab1f10744e6b2714cffe352cd/Recordings/RE2e0e43c57b16f035f05a6a361c88065c)"/>
    <n v="1"/>
    <s v="[Go to Email]()"/>
    <x v="1"/>
    <m/>
  </r>
  <r>
    <m/>
    <d v="2022-08-08T16:04:30"/>
    <s v="Communications"/>
    <m/>
    <m/>
    <s v="Martha Rosas"/>
    <s v="Duration:"/>
    <d v="1899-12-30T00:02:00"/>
    <n v="120"/>
    <s v="CAf5f0aa38295323afd0e9ec27e4b69047"/>
    <s v="+18329909886"/>
    <s v="+12814685751"/>
    <s v="Outgoing Call"/>
    <s v="Missed"/>
    <s v="Busy / No Answer"/>
    <d v="1899-12-30T00:02:01"/>
    <n v="2.0166666666666666"/>
    <m/>
    <x v="1"/>
    <s v="nakul@realtysimplifiedllc.com"/>
    <s v="https://podio.com/realtysimplifiedllccom/back-office-reivolution-8ke5s5/apps/communications/items/30217"/>
    <s v="08 Aug 2022, 3:04pm"/>
    <s v="[Listen](http://rec.phone.smrt.studio/2010-04-01/Accounts/AC628c46aab1f10744e6b2714cffe352cd/Recordings/REe68c8f7b43455f9e60b3da64e78ed7f0)"/>
    <n v="0"/>
    <s v="[Go to Email]()"/>
    <x v="0"/>
    <m/>
  </r>
  <r>
    <m/>
    <d v="2022-08-08T16:03:36"/>
    <s v="Communications"/>
    <m/>
    <m/>
    <s v="kimbrely Clewis"/>
    <s v="Duration:"/>
    <d v="1899-12-30T00:03:36"/>
    <n v="180.6"/>
    <s v="CAd78371e4c6d53068a699339d2247630a"/>
    <s v="+18329909886"/>
    <s v="+18323799458"/>
    <s v="Outgoing Call"/>
    <s v="Missed"/>
    <s v="Busy / No Answer"/>
    <d v="1899-12-30T00:03:36"/>
    <n v="3.6"/>
    <m/>
    <x v="1"/>
    <s v="nakul@realtysimplifiedllc.com"/>
    <s v="https://podio.com/realtysimplifiedllccom/back-office-reivolution-8ke5s5/apps/communications/items/30216"/>
    <s v="08 Aug 2022, 3:03pm"/>
    <s v="[Listen](http://rec.phone.smrt.studio/2010-04-01/Accounts/AC628c46aab1f10744e6b2714cffe352cd/Recordings/RE4eb7f883bc3e5abc521f0fc43885c707)"/>
    <n v="0"/>
    <s v="[Go to Email]()"/>
    <x v="0"/>
    <m/>
  </r>
  <r>
    <m/>
    <d v="2022-08-08T15:17:36"/>
    <s v="Communications"/>
    <m/>
    <s v="Martha Rosas"/>
    <s v="kimbrely Clewis"/>
    <s v="Duration:"/>
    <d v="1899-12-30T04:43:36"/>
    <n v="2820.6"/>
    <s v="CAed45239ce2c213f55c5651ead5f40f84"/>
    <s v="+12108648784"/>
    <s v="+12106872860"/>
    <s v="Outgoing Call"/>
    <s v="Missed"/>
    <s v="Answered"/>
    <d v="1899-12-30T04:43:32"/>
    <n v="283.53333333333336"/>
    <m/>
    <x v="0"/>
    <s v="ryan.realtysimplifiedllc@gmail.com"/>
    <s v="https://podio.com/realtysimplifiedllccom/back-office-reivolution-8ke5s5/apps/communications/items/30214"/>
    <s v="08 Aug 2022, 2:17pm"/>
    <s v="[Listen](http://rec.phone.smrt.studio/2010-04-01/Accounts/AC628c46aab1f10744e6b2714cffe352cd/Recordings/RE14ccf40c0ded9d68b46ea0fe6291bd3d)"/>
    <n v="1"/>
    <s v="[Go to Email]()"/>
    <x v="1"/>
    <n v="2180578891"/>
  </r>
  <r>
    <m/>
    <d v="2022-08-08T15:14:56"/>
    <s v="Communications"/>
    <m/>
    <s v="kimbrely Clewis"/>
    <s v="kimbrely Clewis"/>
    <s v="Duration:"/>
    <d v="1899-12-30T00:00:00"/>
    <n v="0"/>
    <s v="CA6802036cedfeeec5d0618568760b212e"/>
    <s v="+12108648784"/>
    <s v="+18328055806"/>
    <s v="Outgoing Call"/>
    <s v="Missed"/>
    <s v="Busy / No Answer"/>
    <m/>
    <n v="0"/>
    <m/>
    <x v="0"/>
    <s v="ryan.realtysimplifiedllc@gmail.com"/>
    <s v="https://podio.com/realtysimplifiedllccom/back-office-reivolution-8ke5s5/apps/communications/items/30212"/>
    <s v="08 Aug 2022, 2:14pm"/>
    <s v="—"/>
    <n v="0"/>
    <s v="[Go to Email]()"/>
    <x v="0"/>
    <n v="2180695294"/>
  </r>
  <r>
    <m/>
    <d v="2022-08-08T15:13:27"/>
    <s v="Communications"/>
    <m/>
    <s v="kimbrely Clewis"/>
    <s v="Tyrone Williams"/>
    <s v="Duration:"/>
    <d v="1899-12-30T00:02:00"/>
    <n v="120"/>
    <s v="CAf55e722747eb2d2b9db7ff0a1a744744"/>
    <s v="+12108648784"/>
    <s v="+18328055806"/>
    <s v="Outgoing Call"/>
    <s v="Missed"/>
    <s v="Busy / No Answer"/>
    <d v="1899-12-30T00:02:01"/>
    <n v="2.0166666666666666"/>
    <m/>
    <x v="0"/>
    <s v="ryan.realtysimplifiedllc@gmail.com"/>
    <s v="https://podio.com/realtysimplifiedllccom/back-office-reivolution-8ke5s5/apps/communications/items/30211"/>
    <s v="08 Aug 2022, 2:13pm"/>
    <s v="[Listen](http://rec.phone.smrt.studio/2010-04-01/Accounts/AC628c46aab1f10744e6b2714cffe352cd/Recordings/REbbbd26b7327b23b0a7db74e3906735e8)"/>
    <n v="0"/>
    <s v="[Go to Email]()"/>
    <x v="0"/>
    <n v="2180695294"/>
  </r>
  <r>
    <m/>
    <d v="2022-08-08T15:12:54"/>
    <s v="Communications"/>
    <m/>
    <s v="kimbrely Clewis"/>
    <s v="Harold Thomas"/>
    <s v="Duration:"/>
    <d v="1899-12-30T00:00:00"/>
    <n v="0"/>
    <s v="CA2f0a70da5756e23ab2a0be24ac1d90ed"/>
    <s v="+12108648784"/>
    <s v="+18328055806"/>
    <s v="Outgoing Call"/>
    <s v="Missed"/>
    <s v="Busy / No Answer"/>
    <m/>
    <n v="0"/>
    <m/>
    <x v="0"/>
    <s v="ryan.realtysimplifiedllc@gmail.com"/>
    <s v="https://podio.com/realtysimplifiedllccom/back-office-reivolution-8ke5s5/apps/communications/items/30209"/>
    <s v="08 Aug 2022, 2:12pm"/>
    <s v="—"/>
    <n v="0"/>
    <s v="[Go to Email]()"/>
    <x v="0"/>
    <n v="2180695294"/>
  </r>
  <r>
    <m/>
    <d v="2022-08-08T14:51:45"/>
    <s v="Communications"/>
    <m/>
    <s v="Tyrone Williams"/>
    <s v="Tyrone Williams"/>
    <s v="Duration:"/>
    <d v="1899-12-30T00:00:00"/>
    <n v="0"/>
    <s v="CAcb6bebd5857f6d263ffa04d6fa51a1bd"/>
    <s v="+12108648784"/>
    <s v="+17134498982"/>
    <s v="Outgoing Call"/>
    <s v="Missed"/>
    <s v="Busy / No Answer"/>
    <m/>
    <n v="0"/>
    <m/>
    <x v="0"/>
    <s v="ryan.realtysimplifiedllc@gmail.com"/>
    <s v="https://podio.com/realtysimplifiedllccom/back-office-reivolution-8ke5s5/apps/communications/items/30205"/>
    <s v="08 Aug 2022, 1:51pm"/>
    <s v="—"/>
    <n v="0"/>
    <s v="[Go to Email]()"/>
    <x v="0"/>
    <n v="2165392306"/>
  </r>
  <r>
    <m/>
    <d v="2022-08-08T14:51:25"/>
    <s v="Communications"/>
    <m/>
    <s v="Harold Thomas"/>
    <s v="Harold Thomas"/>
    <s v="Duration:"/>
    <d v="1899-12-30T00:01:12"/>
    <n v="60.2"/>
    <s v="CAe6433c1b65d906612ece1cab9de3571f"/>
    <s v="+12108648784"/>
    <s v="+12108340852"/>
    <s v="Outgoing Call"/>
    <s v="Missed"/>
    <s v="Voicemail"/>
    <d v="1899-12-30T00:01:09"/>
    <n v="1.1499999999999999"/>
    <m/>
    <x v="0"/>
    <s v="ryan.realtysimplifiedllc@gmail.com"/>
    <s v="https://podio.com/realtysimplifiedllccom/back-office-reivolution-8ke5s5/apps/communications/items/30204"/>
    <s v="08 Aug 2022, 1:51pm"/>
    <s v="[Listen](http://rec.phone.smrt.studio/2010-04-01/Accounts/AC628c46aab1f10744e6b2714cffe352cd/Recordings/RE1b447589056984ca3627287b1fd4ca15)"/>
    <n v="0"/>
    <s v="[Go to Email]()"/>
    <x v="0"/>
    <n v="2121858086"/>
  </r>
  <r>
    <m/>
    <d v="2022-08-08T14:51:05"/>
    <s v="Communications"/>
    <m/>
    <s v="Tyrone Williams"/>
    <s v="Mario Martinez"/>
    <s v="Duration:"/>
    <d v="1899-12-30T00:00:00"/>
    <n v="0"/>
    <s v="CAb6982c2371f52f7a9c690743f92d19a0"/>
    <s v="+12108648784"/>
    <s v="+17134498982"/>
    <s v="Outgoing Call"/>
    <s v="Missed"/>
    <s v="Busy / No Answer"/>
    <m/>
    <n v="0"/>
    <m/>
    <x v="0"/>
    <s v="ryan.realtysimplifiedllc@gmail.com"/>
    <s v="https://podio.com/realtysimplifiedllccom/back-office-reivolution-8ke5s5/apps/communications/items/30203"/>
    <s v="08 Aug 2022, 1:51pm"/>
    <s v="—"/>
    <n v="0"/>
    <s v="[Go to Email]()"/>
    <x v="0"/>
    <n v="2165392306"/>
  </r>
  <r>
    <m/>
    <d v="2022-08-08T14:50:38"/>
    <s v="Communications"/>
    <m/>
    <s v="Harold Thomas"/>
    <m/>
    <s v="Duration:"/>
    <d v="1899-12-30T00:01:36"/>
    <n v="60.6"/>
    <s v="CAd8ea43994877c3e7e3c23911c773effa"/>
    <s v="+12108648784"/>
    <s v="+12108340852"/>
    <s v="Outgoing Call"/>
    <s v="Missed"/>
    <s v="Voicemail"/>
    <d v="1899-12-30T00:01:35"/>
    <n v="1.5833333333333335"/>
    <m/>
    <x v="0"/>
    <s v="ryan.realtysimplifiedllc@gmail.com"/>
    <s v="https://podio.com/realtysimplifiedllccom/back-office-reivolution-8ke5s5/apps/communications/items/30202"/>
    <s v="08 Aug 2022, 1:50pm"/>
    <s v="[Listen](http://rec.phone.smrt.studio/2010-04-01/Accounts/AC628c46aab1f10744e6b2714cffe352cd/Recordings/REb3df86916595fc3ecc9162e446aebe34)"/>
    <n v="0"/>
    <s v="[Go to Email]()"/>
    <x v="0"/>
    <n v="2121858086"/>
  </r>
  <r>
    <m/>
    <d v="2022-08-08T14:44:21"/>
    <s v="Communications"/>
    <m/>
    <s v="Mario Martinez"/>
    <s v="Gutierrez Evelyn M"/>
    <s v="Duration:"/>
    <d v="1899-12-30T00:00:00"/>
    <n v="0"/>
    <s v="CA11e20f82afd1a1b92d53e1e227380607"/>
    <s v="+12108648784"/>
    <s v="+12107820323"/>
    <s v="Outgoing Call"/>
    <s v="Missed"/>
    <s v="Busy / No Answer"/>
    <m/>
    <n v="0"/>
    <m/>
    <x v="0"/>
    <s v="ryan.realtysimplifiedllc@gmail.com"/>
    <s v="https://podio.com/realtysimplifiedllccom/back-office-reivolution-8ke5s5/apps/communications/items/30200"/>
    <s v="08 Aug 2022, 1:44pm"/>
    <s v="—"/>
    <n v="0"/>
    <s v="[Go to Email]()"/>
    <x v="0"/>
    <n v="1772107916"/>
  </r>
  <r>
    <m/>
    <d v="2022-08-08T14:20:33"/>
    <s v="Communications"/>
    <m/>
    <m/>
    <s v="Gutierrez Evelyn M"/>
    <s v="Duration:"/>
    <d v="1899-12-30T00:04:00"/>
    <n v="240"/>
    <s v="CAfd93eb31adc71f0e7353132fd02df521"/>
    <s v="+12108648784"/>
    <s v="+18324651685"/>
    <s v="Outgoing Call"/>
    <s v="Missed"/>
    <s v="Voicemail"/>
    <d v="1899-12-30T00:04:02"/>
    <n v="4.0333333333333332"/>
    <m/>
    <x v="0"/>
    <s v="ryan.realtysimplifiedllc@gmail.com"/>
    <s v="https://podio.com/realtysimplifiedllccom/back-office-reivolution-8ke5s5/apps/communications/items/30199"/>
    <s v="08 Aug 2022, 1:20pm"/>
    <s v="[Listen](http://rec.phone.smrt.studio/2010-04-01/Accounts/AC628c46aab1f10744e6b2714cffe352cd/Recordings/REb20795a9824a04599a7e4347b902f3a5)"/>
    <n v="0"/>
    <s v="[Go to Email]()"/>
    <x v="0"/>
    <m/>
  </r>
  <r>
    <m/>
    <d v="2022-08-05T19:33:18"/>
    <s v="Communications"/>
    <m/>
    <s v="Gutierrez Evelyn M"/>
    <s v="+15026000559"/>
    <s v="Duration:"/>
    <d v="1899-12-30T00:00:00"/>
    <n v="0"/>
    <s v="CAdfeb7558cadfa815cc6d4df662f85366"/>
    <s v="+18329909886"/>
    <s v="+12104890933"/>
    <s v="Outgoing Call"/>
    <s v="Missed"/>
    <s v="Busy / No Answer"/>
    <m/>
    <n v="0"/>
    <m/>
    <x v="1"/>
    <s v="nakul@realtysimplifiedllc.com"/>
    <s v="https://podio.com/realtysimplifiedllccom/back-office-reivolution-8ke5s5/apps/communications/items/30181"/>
    <s v="05 Aug 2022, 6:33pm"/>
    <s v="—"/>
    <n v="0"/>
    <s v="[Go to Email]()"/>
    <x v="0"/>
    <m/>
  </r>
  <r>
    <m/>
    <d v="2022-08-05T19:33:03"/>
    <s v="Communications"/>
    <m/>
    <s v="Gutierrez Evelyn M"/>
    <s v="Ms: pardy"/>
    <s v="Duration:"/>
    <d v="1899-12-30T00:00:00"/>
    <n v="0"/>
    <s v="CA258bd922875dbf9ea1e13a325d239595"/>
    <s v="+18329909886"/>
    <s v="+12104890933"/>
    <s v="Outgoing Call"/>
    <s v="Missed"/>
    <s v="Busy / No Answer"/>
    <m/>
    <n v="0"/>
    <m/>
    <x v="1"/>
    <s v="nakul@realtysimplifiedllc.com"/>
    <s v="https://podio.com/realtysimplifiedllccom/back-office-reivolution-8ke5s5/apps/communications/items/30180"/>
    <s v="05 Aug 2022, 6:33pm"/>
    <s v="—"/>
    <n v="0"/>
    <s v="[Go to Email]()"/>
    <x v="0"/>
    <m/>
  </r>
  <r>
    <m/>
    <d v="2022-08-05T17:10:32"/>
    <s v="Communications"/>
    <m/>
    <s v="+15026000559"/>
    <s v="Ms: pardy"/>
    <s v="Duration:"/>
    <d v="1899-12-30T00:00:48"/>
    <n v="0.8"/>
    <s v="CA6e99fbb7f62b549207ab03d8f2368412"/>
    <s v="+12108648784"/>
    <s v="+15026000559"/>
    <s v="Outgoing Call"/>
    <s v="Missed"/>
    <s v="Busy / No Answer"/>
    <d v="1899-12-30T00:00:52"/>
    <n v="0.8666666666666667"/>
    <m/>
    <x v="0"/>
    <s v="ryan.realtysimplifiedllc@gmail.com"/>
    <s v="https://podio.com/realtysimplifiedllccom/back-office-reivolution-8ke5s5/apps/communications/items/30178"/>
    <s v="05 Aug 2022, 4:10pm"/>
    <s v="[Listen](http://rec.phone.smrt.studio/2010-04-01/Accounts/AC628c46aab1f10744e6b2714cffe352cd/Recordings/REaee8ee1dfc3b0591c4a0e4554de0d3e7)"/>
    <n v="0"/>
    <s v="[Go to Email]()"/>
    <x v="0"/>
    <m/>
  </r>
  <r>
    <m/>
    <d v="2022-08-05T16:58:21"/>
    <s v="Communications"/>
    <m/>
    <s v="Ms: pardy"/>
    <s v="kimbrely Clewis"/>
    <s v="Duration:"/>
    <d v="1899-12-30T00:00:48"/>
    <n v="0.8"/>
    <s v="CAdc4e612a54788c021b75deab7ab64779"/>
    <s v="+12108648784"/>
    <s v="+12103947301"/>
    <s v="Outgoing Call"/>
    <s v="Missed"/>
    <s v="Voicemail"/>
    <d v="1899-12-30T00:00:52"/>
    <n v="0.8666666666666667"/>
    <m/>
    <x v="0"/>
    <s v="ryan.realtysimplifiedllc@gmail.com"/>
    <s v="https://podio.com/realtysimplifiedllccom/back-office-reivolution-8ke5s5/apps/communications/items/30177"/>
    <s v="05 Aug 2022, 3:58pm"/>
    <s v="[Listen](http://rec.phone.smrt.studio/2010-04-01/Accounts/AC628c46aab1f10744e6b2714cffe352cd/Recordings/REc6da5027e66d6fd825ab11e4d327f7b8)"/>
    <n v="0"/>
    <s v="[Go to Email]()"/>
    <x v="0"/>
    <n v="2181778109"/>
  </r>
  <r>
    <m/>
    <d v="2022-08-05T16:58:05"/>
    <s v="Communications"/>
    <m/>
    <s v="Ms: pardy"/>
    <s v="kimbrely Clewis"/>
    <s v="Duration:"/>
    <d v="1899-12-30T00:01:36"/>
    <n v="60.6"/>
    <s v="CAdc5a12be87617210a0e0fd3bec957b6d"/>
    <s v="+12108648784"/>
    <s v="+12103947301"/>
    <s v="Outgoing Call"/>
    <s v="Missed"/>
    <s v="Busy / No Answer"/>
    <d v="1899-12-30T00:01:35"/>
    <n v="1.5833333333333335"/>
    <m/>
    <x v="0"/>
    <s v="ryan.realtysimplifiedllc@gmail.com"/>
    <s v="https://podio.com/realtysimplifiedllccom/back-office-reivolution-8ke5s5/apps/communications/items/30176"/>
    <s v="05 Aug 2022, 3:58pm"/>
    <s v="[Listen](http://rec.phone.smrt.studio/2010-04-01/Accounts/AC628c46aab1f10744e6b2714cffe352cd/Recordings/REb33c7b722051258c95954b3b515cacec)"/>
    <n v="0"/>
    <s v="[Go to Email]()"/>
    <x v="0"/>
    <n v="2181778109"/>
  </r>
  <r>
    <m/>
    <d v="2022-08-05T16:57:35"/>
    <s v="Communications"/>
    <m/>
    <s v="kimbrely Clewis"/>
    <s v="lawrence keiser"/>
    <s v="Duration:"/>
    <d v="1899-12-30T00:01:12"/>
    <n v="60.2"/>
    <s v="CA028cd527eeae864a85932a51a7caa570"/>
    <s v="+12108648784"/>
    <s v="+18328055806"/>
    <s v="Outgoing Call"/>
    <s v="Missed"/>
    <s v="Voicemail"/>
    <d v="1899-12-30T00:01:09"/>
    <n v="1.1499999999999999"/>
    <m/>
    <x v="0"/>
    <s v="ryan.realtysimplifiedllc@gmail.com"/>
    <s v="https://podio.com/realtysimplifiedllccom/back-office-reivolution-8ke5s5/apps/communications/items/30175"/>
    <s v="05 Aug 2022, 3:57pm"/>
    <s v="[Listen](http://rec.phone.smrt.studio/2010-04-01/Accounts/AC628c46aab1f10744e6b2714cffe352cd/Recordings/RE15c6e61350639adea77fc3c521e09d57)"/>
    <n v="0"/>
    <s v="[Go to Email]()"/>
    <x v="0"/>
    <n v="2180695294"/>
  </r>
  <r>
    <m/>
    <d v="2022-08-05T16:57:10"/>
    <s v="Communications"/>
    <m/>
    <s v="kimbrely Clewis"/>
    <s v="lawrence keiser"/>
    <s v="Duration:"/>
    <d v="1899-12-30T00:02:00"/>
    <n v="120"/>
    <s v="CAbc093d398c08a63377873b593e6f8123"/>
    <s v="+12108648784"/>
    <s v="+18328055806"/>
    <s v="Outgoing Call"/>
    <s v="Missed"/>
    <s v="Voicemail"/>
    <d v="1899-12-30T00:02:01"/>
    <n v="2.0166666666666666"/>
    <m/>
    <x v="0"/>
    <s v="ryan.realtysimplifiedllc@gmail.com"/>
    <s v="https://podio.com/realtysimplifiedllccom/back-office-reivolution-8ke5s5/apps/communications/items/30174"/>
    <s v="05 Aug 2022, 3:57pm"/>
    <s v="[Listen](http://rec.phone.smrt.studio/2010-04-01/Accounts/AC628c46aab1f10744e6b2714cffe352cd/Recordings/RE43aca90c186c819af95659d094dadc19)"/>
    <n v="0"/>
    <s v="[Go to Email]()"/>
    <x v="0"/>
    <n v="2180695294"/>
  </r>
  <r>
    <m/>
    <d v="2022-08-05T16:44:10"/>
    <s v="Communications"/>
    <m/>
    <s v="lawrence keiser"/>
    <s v="Richard Evans"/>
    <s v="Duration:"/>
    <d v="1899-12-30T00:01:12"/>
    <n v="60.2"/>
    <s v="CA1d2c6d28db60916d5f6f70e59345771c"/>
    <s v="+18329909886"/>
    <s v="+12103913047"/>
    <s v="Outgoing Call"/>
    <s v="Missed"/>
    <s v="Busy / No Answer"/>
    <d v="1899-12-30T00:01:09"/>
    <n v="1.1499999999999999"/>
    <m/>
    <x v="1"/>
    <s v="nakul@realtysimplifiedllc.com"/>
    <s v="https://podio.com/realtysimplifiedllccom/back-office-reivolution-8ke5s5/apps/communications/items/30169"/>
    <s v="05 Aug 2022, 3:44pm"/>
    <s v="[Listen](http://rec.phone.smrt.studio/2010-04-01/Accounts/AC628c46aab1f10744e6b2714cffe352cd/Recordings/RE1bddbc253f6a21a27b597112eeb58ea2)"/>
    <n v="0"/>
    <s v="[Go to Email]()"/>
    <x v="0"/>
    <m/>
  </r>
  <r>
    <m/>
    <d v="2022-08-05T16:40:06"/>
    <s v="Communications"/>
    <m/>
    <s v="lawrence keiser"/>
    <s v="Richard Evans"/>
    <s v="Duration:"/>
    <d v="1899-12-30T00:08:00"/>
    <n v="480"/>
    <s v="CA911263a4a7b529de938c19bc8a1a1da2"/>
    <s v="+18329909886"/>
    <s v="+12103913047"/>
    <s v="Outgoing Call"/>
    <s v="Missed"/>
    <s v="Busy / No Answer"/>
    <d v="1899-12-30T00:08:04"/>
    <n v="8.0666666666666664"/>
    <m/>
    <x v="1"/>
    <s v="nakul@realtysimplifiedllc.com"/>
    <s v="https://podio.com/realtysimplifiedllccom/back-office-reivolution-8ke5s5/apps/communications/items/30166"/>
    <s v="05 Aug 2022, 3:40pm"/>
    <s v="[Listen](http://rec.phone.smrt.studio/2010-04-01/Accounts/AC628c46aab1f10744e6b2714cffe352cd/Recordings/RE2e0ed5b0a328e344ff1c0145a268f0a0)"/>
    <n v="0"/>
    <s v="[Go to Email]()"/>
    <x v="0"/>
    <m/>
  </r>
  <r>
    <m/>
    <d v="2022-08-05T16:27:44"/>
    <s v="Communications"/>
    <m/>
    <s v="Richard Evans"/>
    <s v="Alejandra Diaz (Spanish Speaker)"/>
    <s v="Duration:"/>
    <d v="1899-12-30T00:00:00"/>
    <n v="0"/>
    <s v="CA13d791ff5b5b25c4efd4e74d80d47e38"/>
    <s v="+12108648784"/>
    <s v="+19736517053"/>
    <s v="Outgoing Call"/>
    <s v="Missed"/>
    <s v="Busy / No Answer"/>
    <m/>
    <n v="0"/>
    <m/>
    <x v="0"/>
    <s v="ryan.realtysimplifiedllc@gmail.com"/>
    <s v="https://podio.com/realtysimplifiedllccom/back-office-reivolution-8ke5s5/apps/communications/items/30162"/>
    <s v="05 Aug 2022, 3:27pm"/>
    <s v="—"/>
    <n v="0"/>
    <s v="[Go to Email]()"/>
    <x v="0"/>
    <n v="2180651096"/>
  </r>
  <r>
    <m/>
    <d v="2022-08-05T16:26:45"/>
    <s v="Communications"/>
    <m/>
    <s v="Richard Evans"/>
    <s v="Alejandra Diaz (Spanish Speaker)"/>
    <s v="Duration:"/>
    <d v="1899-12-30T00:00:00"/>
    <n v="0"/>
    <s v="CA64cf7e5510f7a520c9d5c8da250bdfd1"/>
    <s v="+12108648784"/>
    <s v="+19736517053"/>
    <s v="Outgoing Call"/>
    <s v="Missed"/>
    <s v="Busy / No Answer"/>
    <m/>
    <n v="0"/>
    <m/>
    <x v="0"/>
    <s v="ryan.realtysimplifiedllc@gmail.com"/>
    <s v="https://podio.com/realtysimplifiedllccom/back-office-reivolution-8ke5s5/apps/communications/items/30161"/>
    <s v="05 Aug 2022, 3:26pm"/>
    <s v="—"/>
    <n v="0"/>
    <s v="[Go to Email]()"/>
    <x v="0"/>
    <n v="2180651096"/>
  </r>
  <r>
    <m/>
    <d v="2022-08-05T15:50:59"/>
    <s v="Communications"/>
    <m/>
    <s v="Alejandra Diaz (Spanish Speaker)"/>
    <s v="Pastor Octavio Villanueva"/>
    <s v="Duration:"/>
    <d v="1899-12-30T00:00:00"/>
    <n v="0"/>
    <s v="CAf7fdce92ee6fffb20e721aa338dfb97a"/>
    <s v="+12108648784"/>
    <s v="+18327827757"/>
    <s v="Outgoing Call"/>
    <s v="Missed"/>
    <s v="Busy / No Answer"/>
    <m/>
    <n v="0"/>
    <m/>
    <x v="0"/>
    <s v="ryan.realtysimplifiedllc@gmail.com"/>
    <s v="https://podio.com/realtysimplifiedllccom/back-office-reivolution-8ke5s5/apps/communications/items/30157"/>
    <s v="05 Aug 2022, 2:50pm"/>
    <s v="—"/>
    <n v="0"/>
    <s v="[Go to Email]()"/>
    <x v="0"/>
    <n v="2169114543"/>
  </r>
  <r>
    <m/>
    <d v="2022-08-05T15:50:26"/>
    <s v="Communications"/>
    <m/>
    <s v="Alejandra Diaz (Spanish Speaker)"/>
    <s v="Pastor Octavio Villanueva"/>
    <s v="Duration:"/>
    <d v="1899-12-30T00:00:00"/>
    <n v="0"/>
    <s v="CA8ca4dd15857294e4a0915c5942c66ac1"/>
    <s v="+12108648784"/>
    <s v="+18327827757"/>
    <s v="Outgoing Call"/>
    <s v="Missed"/>
    <s v="Busy / No Answer"/>
    <m/>
    <n v="0"/>
    <m/>
    <x v="0"/>
    <s v="ryan.realtysimplifiedllc@gmail.com"/>
    <s v="https://podio.com/realtysimplifiedllccom/back-office-reivolution-8ke5s5/apps/communications/items/30156"/>
    <s v="05 Aug 2022, 2:50pm"/>
    <s v="—"/>
    <n v="0"/>
    <s v="[Go to Email]()"/>
    <x v="0"/>
    <n v="2169114543"/>
  </r>
  <r>
    <m/>
    <d v="2022-08-05T15:22:00"/>
    <s v="Communications"/>
    <m/>
    <s v="Pastor Octavio Villanueva"/>
    <s v="Pastor Octavio Villanueva"/>
    <s v="Duration:"/>
    <d v="1899-12-30T00:01:12"/>
    <n v="60.2"/>
    <s v="CA68a135006474a362cd663c7023966a3b"/>
    <s v="+12108648784"/>
    <s v="+17139628471"/>
    <s v="Outgoing Call"/>
    <s v="Missed"/>
    <s v="Voicemail"/>
    <d v="1899-12-30T00:01:09"/>
    <n v="1.1499999999999999"/>
    <m/>
    <x v="0"/>
    <s v="ryan.realtysimplifiedllc@gmail.com"/>
    <s v="https://podio.com/realtysimplifiedllccom/back-office-reivolution-8ke5s5/apps/communications/items/30152"/>
    <s v="05 Aug 2022, 2:22pm"/>
    <s v="[Listen](http://rec.phone.smrt.studio/2010-04-01/Accounts/AC628c46aab1f10744e6b2714cffe352cd/Recordings/REa44ee7a00468cf4a1fcdbc9136511e42)"/>
    <n v="0"/>
    <s v="[Go to Email]()"/>
    <x v="0"/>
    <n v="1622793523"/>
  </r>
  <r>
    <m/>
    <d v="2022-08-05T15:15:06"/>
    <s v="Communications"/>
    <m/>
    <s v="Pastor Octavio Villanueva"/>
    <s v="+12102183884"/>
    <s v="Duration:"/>
    <d v="1899-12-30T00:06:24"/>
    <n v="360.4"/>
    <s v="CA035b23ebd0bcb8c705022892569c4000"/>
    <s v="+12108648784"/>
    <s v="+17139628471"/>
    <s v="Outgoing Call"/>
    <s v="Missed"/>
    <s v="Busy / No Answer"/>
    <d v="1899-12-30T00:06:20"/>
    <n v="6.333333333333333"/>
    <m/>
    <x v="0"/>
    <s v="ryan.realtysimplifiedllc@gmail.com"/>
    <s v="https://podio.com/realtysimplifiedllccom/back-office-reivolution-8ke5s5/apps/communications/items/30151"/>
    <s v="05 Aug 2022, 2:15pm"/>
    <s v="[Listen](http://rec.phone.smrt.studio/2010-04-01/Accounts/AC628c46aab1f10744e6b2714cffe352cd/Recordings/RE8f3b4cdbb744bd6bc10e9d3e701ff76a)"/>
    <n v="0"/>
    <s v="[Go to Email]()"/>
    <x v="0"/>
    <n v="1622793523"/>
  </r>
  <r>
    <m/>
    <d v="2022-08-05T15:14:41"/>
    <s v="Communications"/>
    <m/>
    <s v="Pastor Octavio Villanueva"/>
    <s v="lawrence keiser"/>
    <s v="Duration:"/>
    <d v="1899-12-30T00:04:24"/>
    <n v="240.4"/>
    <s v="CA7d6323641f9c03a4248cf20e1e910a23"/>
    <s v="+12108648784"/>
    <s v="+17139628471"/>
    <s v="Outgoing Call"/>
    <s v="Missed"/>
    <s v="Voicemail"/>
    <d v="1899-12-30T00:04:28"/>
    <n v="4.4666666666666668"/>
    <m/>
    <x v="0"/>
    <s v="ryan.realtysimplifiedllc@gmail.com"/>
    <s v="https://podio.com/realtysimplifiedllccom/back-office-reivolution-8ke5s5/apps/communications/items/30150"/>
    <s v="05 Aug 2022, 2:14pm"/>
    <s v="[Listen](http://rec.phone.smrt.studio/2010-04-01/Accounts/AC628c46aab1f10744e6b2714cffe352cd/Recordings/REecd5afaf2119a3f888b27328ea5da2ff)"/>
    <n v="0"/>
    <s v="[Go to Email]()"/>
    <x v="0"/>
    <n v="1622793523"/>
  </r>
  <r>
    <m/>
    <d v="2022-08-05T14:57:51"/>
    <s v="Communications"/>
    <m/>
    <s v="+12102183884"/>
    <s v="Juarez Irene"/>
    <s v="Duration:"/>
    <d v="1899-12-30T00:00:48"/>
    <n v="0.8"/>
    <s v="CAdf48f55415459abdf842154078b145c2"/>
    <s v="+18329909886"/>
    <s v="+12102183884"/>
    <s v="Outgoing Call"/>
    <s v="Missed"/>
    <s v="Voicemail"/>
    <d v="1899-12-30T00:00:52"/>
    <n v="0.8666666666666667"/>
    <m/>
    <x v="1"/>
    <s v="nakul@realtysimplifiedllc.com"/>
    <s v="https://podio.com/realtysimplifiedllccom/back-office-reivolution-8ke5s5/apps/communications/items/30148"/>
    <s v="05 Aug 2022, 1:57pm"/>
    <s v="[Listen](http://rec.phone.smrt.studio/2010-04-01/Accounts/AC628c46aab1f10744e6b2714cffe352cd/Recordings/REacd7fe01d8b1211b004428dc6bbd1ce7)"/>
    <n v="0"/>
    <s v="[Go to Email]()"/>
    <x v="0"/>
    <m/>
  </r>
  <r>
    <m/>
    <d v="2022-08-05T14:51:00"/>
    <s v="Communications"/>
    <m/>
    <s v="lawrence keiser"/>
    <s v="Tyrone Williams"/>
    <s v="Duration:"/>
    <d v="1899-12-30T00:32:48"/>
    <n v="1920.8"/>
    <s v="CAf068f4cec5f4302f9b6290e1d1c1b4b5"/>
    <s v="+18329909886"/>
    <s v="+12103913047"/>
    <s v="Outgoing Call"/>
    <s v="Missed"/>
    <s v="Answered"/>
    <d v="1899-12-30T00:32:50"/>
    <n v="32.833333333333336"/>
    <m/>
    <x v="1"/>
    <s v="nakul@realtysimplifiedllc.com"/>
    <s v="https://podio.com/realtysimplifiedllccom/back-office-reivolution-8ke5s5/apps/communications/items/30147"/>
    <s v="05 Aug 2022, 1:51pm"/>
    <s v="[Listen](http://rec.phone.smrt.studio/2010-04-01/Accounts/AC628c46aab1f10744e6b2714cffe352cd/Recordings/REca6c32d6f6f7ed9a2e1f95ef715b4b5a)"/>
    <n v="1"/>
    <s v="[Go to Email]()"/>
    <x v="1"/>
    <m/>
  </r>
  <r>
    <m/>
    <d v="2022-08-05T14:36:18"/>
    <s v="Communications"/>
    <m/>
    <s v="Juarez Irene"/>
    <s v="Tyrone Williams"/>
    <s v="Duration:"/>
    <d v="1899-12-30T00:42:24"/>
    <n v="2520.4"/>
    <s v="CA8419be480c6b44354a1fb98fb9a085ad"/>
    <s v="+12108648784"/>
    <s v="+12107186854"/>
    <s v="Outgoing Call"/>
    <s v="Missed"/>
    <s v="Answered"/>
    <d v="1899-12-30T00:42:20"/>
    <n v="42.333333333333336"/>
    <m/>
    <x v="0"/>
    <s v="ryan.realtysimplifiedllc@gmail.com"/>
    <s v="https://podio.com/realtysimplifiedllccom/back-office-reivolution-8ke5s5/apps/communications/items/30145"/>
    <s v="05 Aug 2022, 1:36pm"/>
    <s v="[Listen](http://rec.phone.smrt.studio/2010-04-01/Accounts/AC628c46aab1f10744e6b2714cffe352cd/Recordings/RE7684cb9a8ed2381431b307d9bcff56ef)"/>
    <n v="1"/>
    <s v="[Go to Email]()"/>
    <x v="1"/>
    <n v="2085538042"/>
  </r>
  <r>
    <m/>
    <d v="2022-08-05T14:34:50"/>
    <s v="Communications"/>
    <m/>
    <s v="Tyrone Williams"/>
    <s v="Blanca Maulion (Spanish Speaker) stolen lot"/>
    <s v="Duration:"/>
    <d v="1899-12-30T00:00:00"/>
    <n v="0"/>
    <s v="CA63a489140e5ec70a1ff3a89078f85e5b"/>
    <s v="+12108648784"/>
    <s v="+17134498982"/>
    <s v="Outgoing Call"/>
    <s v="Missed"/>
    <s v="Busy / No Answer"/>
    <m/>
    <n v="0"/>
    <m/>
    <x v="0"/>
    <s v="ryan.realtysimplifiedllc@gmail.com"/>
    <s v="https://podio.com/realtysimplifiedllccom/back-office-reivolution-8ke5s5/apps/communications/items/30143"/>
    <s v="05 Aug 2022, 1:34pm"/>
    <s v="—"/>
    <n v="0"/>
    <s v="[Go to Email]()"/>
    <x v="0"/>
    <n v="2165392306"/>
  </r>
  <r>
    <m/>
    <d v="2022-08-05T14:29:06"/>
    <s v="Communications"/>
    <m/>
    <s v="Tyrone Williams"/>
    <s v="Blanca Maulion (Spanish Speaker) stolen lot"/>
    <s v="Duration:"/>
    <d v="1899-12-30T00:00:00"/>
    <n v="0"/>
    <s v="CA979b70d58c536bef3c2ccee1240598a2"/>
    <s v="+12108648784"/>
    <s v="+17134498982"/>
    <s v="Outgoing Call"/>
    <s v="Missed"/>
    <s v="Busy / No Answer"/>
    <m/>
    <n v="0"/>
    <m/>
    <x v="0"/>
    <s v="ryan.realtysimplifiedllc@gmail.com"/>
    <s v="https://podio.com/realtysimplifiedllccom/back-office-reivolution-8ke5s5/apps/communications/items/30142"/>
    <s v="05 Aug 2022, 1:29pm"/>
    <s v="—"/>
    <n v="0"/>
    <s v="[Go to Email]()"/>
    <x v="0"/>
    <n v="2165392306"/>
  </r>
  <r>
    <m/>
    <d v="2022-08-05T14:24:29"/>
    <s v="Communications"/>
    <m/>
    <s v="Blanca Maulion (Spanish Speaker) stolen lot"/>
    <s v="+12102183884"/>
    <s v="Duration:"/>
    <d v="1899-12-30T00:59:12"/>
    <n v="3540.2"/>
    <s v="CA86f7fe14977fa122cd7a2a78ddcba18a"/>
    <s v="+12108648784"/>
    <s v="+12818579283"/>
    <s v="Outgoing Call"/>
    <s v="Missed"/>
    <s v="Answered"/>
    <d v="1899-12-30T00:59:11"/>
    <n v="59.18333333333333"/>
    <m/>
    <x v="0"/>
    <s v="ryan.realtysimplifiedllc@gmail.com"/>
    <s v="https://podio.com/realtysimplifiedllccom/back-office-reivolution-8ke5s5/apps/communications/items/30138"/>
    <s v="05 Aug 2022, 1:24pm"/>
    <s v="[Listen](http://rec.phone.smrt.studio/2010-04-01/Accounts/AC628c46aab1f10744e6b2714cffe352cd/Recordings/RE1d641cdc8586ad2fc44897deb776ca81)"/>
    <n v="1"/>
    <s v="[Go to Email]()"/>
    <x v="1"/>
    <n v="2114744209"/>
  </r>
  <r>
    <m/>
    <d v="2022-08-05T14:24:12"/>
    <s v="Communications"/>
    <m/>
    <s v="Blanca Maulion (Spanish Speaker) stolen lot"/>
    <s v="+12107224199"/>
    <s v="Duration:"/>
    <d v="1899-12-30T00:01:36"/>
    <n v="60.6"/>
    <s v="CA3210e77dd359ba3c17ca09f99a3a8d82"/>
    <s v="+12108648784"/>
    <s v="+12818579283"/>
    <s v="Outgoing Call"/>
    <s v="Missed"/>
    <s v="Voicemail"/>
    <d v="1899-12-30T00:01:35"/>
    <n v="1.5833333333333335"/>
    <m/>
    <x v="0"/>
    <s v="ryan.realtysimplifiedllc@gmail.com"/>
    <s v="https://podio.com/realtysimplifiedllccom/back-office-reivolution-8ke5s5/apps/communications/items/30137"/>
    <s v="05 Aug 2022, 1:24pm"/>
    <s v="[Listen](http://rec.phone.smrt.studio/2010-04-01/Accounts/AC628c46aab1f10744e6b2714cffe352cd/Recordings/REcde63c67487474bea3aa959f583fea10)"/>
    <n v="0"/>
    <s v="[Go to Email]()"/>
    <x v="0"/>
    <n v="2114744209"/>
  </r>
  <r>
    <m/>
    <d v="2022-08-05T14:16:53"/>
    <s v="Communications"/>
    <m/>
    <s v="+12102183884"/>
    <s v="+12107224199"/>
    <s v="Duration:"/>
    <d v="1899-12-30T00:01:36"/>
    <n v="60.6"/>
    <s v="CAeb99493dd4a13384e915b97972760f23"/>
    <s v="+18329909886"/>
    <s v="+12102183884"/>
    <s v="Outgoing Call"/>
    <s v="Missed"/>
    <s v="Busy / No Answer"/>
    <d v="1899-12-30T00:01:35"/>
    <n v="1.5833333333333335"/>
    <m/>
    <x v="1"/>
    <s v="nakul@realtysimplifiedllc.com"/>
    <s v="https://podio.com/realtysimplifiedllccom/back-office-reivolution-8ke5s5/apps/communications/items/30131"/>
    <s v="05 Aug 2022, 1:16pm"/>
    <s v="[Listen](http://rec.phone.smrt.studio/2010-04-01/Accounts/AC628c46aab1f10744e6b2714cffe352cd/Recordings/RE84dd1c27a69dbe26797b11c8565ed700)"/>
    <n v="0"/>
    <s v="[Go to Email]()"/>
    <x v="0"/>
    <m/>
  </r>
  <r>
    <m/>
    <d v="2022-08-05T11:12:16"/>
    <s v="Communications"/>
    <m/>
    <s v="+12107224199"/>
    <s v="+15026000559"/>
    <s v="Duration:"/>
    <d v="1899-12-30T00:08:00"/>
    <n v="480"/>
    <s v="CAf512a8ca432d33360490f10a280e8dad"/>
    <s v="+18329909886"/>
    <s v="+12107224199"/>
    <s v="Outgoing Call"/>
    <s v="Missed"/>
    <s v="Answered"/>
    <d v="1899-12-30T00:08:04"/>
    <n v="8.0666666666666664"/>
    <m/>
    <x v="1"/>
    <s v="nakul@realtysimplifiedllc.com"/>
    <s v="https://podio.com/realtysimplifiedllccom/back-office-reivolution-8ke5s5/apps/communications/items/30121"/>
    <s v="05 Aug 2022, 10:12am"/>
    <s v="[Listen](http://rec.phone.smrt.studio/2010-04-01/Accounts/AC628c46aab1f10744e6b2714cffe352cd/Recordings/REa73bb0fd820409d909069a2e2fb2c4b2)"/>
    <n v="1"/>
    <s v="[Go to Email]()"/>
    <x v="1"/>
    <m/>
  </r>
  <r>
    <m/>
    <d v="2022-08-05T10:49:20"/>
    <s v="Communications"/>
    <m/>
    <s v="+12107224199"/>
    <s v="+15026000559"/>
    <s v="Duration:"/>
    <d v="1899-12-30T00:12:00"/>
    <n v="720"/>
    <s v="CA36d25cd111b5a3c0dc46dc65de5e04df"/>
    <s v="+18329909886"/>
    <s v="+12107224199"/>
    <s v="Outgoing Call"/>
    <s v="Missed"/>
    <s v="Answered"/>
    <d v="1899-12-30T00:11:57"/>
    <n v="11.95"/>
    <m/>
    <x v="1"/>
    <s v="nakul@realtysimplifiedllc.com"/>
    <s v="https://podio.com/realtysimplifiedllccom/back-office-reivolution-8ke5s5/apps/communications/items/30119"/>
    <s v="05 Aug 2022, 9:49am"/>
    <s v="[Listen](http://rec.phone.smrt.studio/2010-04-01/Accounts/AC628c46aab1f10744e6b2714cffe352cd/Recordings/REe4454839de45fa80056a71ca617438e8)"/>
    <n v="1"/>
    <s v="[Go to Email]()"/>
    <x v="1"/>
    <m/>
  </r>
  <r>
    <m/>
    <d v="2022-08-05T10:33:53"/>
    <s v="Communications"/>
    <m/>
    <s v="+15026000559"/>
    <s v="+12107224199"/>
    <s v="Duration:"/>
    <d v="1899-12-30T00:04:24"/>
    <n v="240.4"/>
    <s v="CA7a426f919bdfa7ba8db02dae82cae39b"/>
    <s v="+12812476262"/>
    <s v="+15026000559"/>
    <s v="Outgoing Call"/>
    <s v="Missed"/>
    <s v="Voicemail"/>
    <d v="1899-12-30T00:04:28"/>
    <n v="4.4666666666666668"/>
    <e v="#N/A"/>
    <x v="2"/>
    <s v="admin@realtysimplifiedllc.com"/>
    <s v="https://podio.com/realtysimplifiedllccom/back-office-reivolution-8ke5s5/apps/communications/items/30118"/>
    <s v="05 Aug 2022, 9:33am"/>
    <s v="[Listen](http://rec.phone.smrt.studio/2010-04-01/Accounts/AC628c46aab1f10744e6b2714cffe352cd/Recordings/RE9a16db010746cb90ebe7390ce31dccb1)"/>
    <n v="0"/>
    <s v="[Go to Email]()"/>
    <x v="0"/>
    <m/>
  </r>
  <r>
    <m/>
    <d v="2022-08-05T10:33:04"/>
    <s v="Communications"/>
    <m/>
    <s v="+15026000559"/>
    <s v="+12107224199"/>
    <s v="Duration:"/>
    <d v="1899-12-30T00:06:24"/>
    <n v="360.4"/>
    <s v="CAe883b312fddb56293ec7d45920245c8c"/>
    <s v="+12108648784"/>
    <s v="+15026000559"/>
    <s v="Outgoing Call"/>
    <s v="Missed"/>
    <s v="Voicemail"/>
    <d v="1899-12-30T00:06:20"/>
    <n v="6.333333333333333"/>
    <e v="#N/A"/>
    <x v="2"/>
    <s v="admin@realtysimplifiedllc.com"/>
    <s v="https://podio.com/realtysimplifiedllccom/back-office-reivolution-8ke5s5/apps/communications/items/30117"/>
    <s v="05 Aug 2022, 9:33am"/>
    <s v="[Listen](http://rec.phone.smrt.studio/2010-04-01/Accounts/AC628c46aab1f10744e6b2714cffe352cd/Recordings/REddb971dccf8b5269f88af78c7ac7709a)"/>
    <n v="0"/>
    <s v="[Go to Email]()"/>
    <x v="0"/>
    <m/>
  </r>
  <r>
    <m/>
    <d v="2022-08-05T10:29:45"/>
    <s v="Communications"/>
    <m/>
    <s v="+12107224199"/>
    <s v="Edward Gill"/>
    <s v="Duration:"/>
    <d v="1899-12-30T00:03:12"/>
    <n v="180.2"/>
    <s v="CAade5d2620f4d85e1dd1e0199cdc3850f"/>
    <s v="+18329909886"/>
    <s v="+12107224199"/>
    <s v="Outgoing Call"/>
    <s v="Missed"/>
    <s v="Busy / No Answer"/>
    <d v="1899-12-30T00:03:10"/>
    <n v="3.1666666666666665"/>
    <m/>
    <x v="1"/>
    <s v="nakul@realtysimplifiedllc.com"/>
    <s v="https://podio.com/realtysimplifiedllccom/back-office-reivolution-8ke5s5/apps/communications/items/30116"/>
    <s v="05 Aug 2022, 9:29am"/>
    <s v="[Listen](http://rec.phone.smrt.studio/2010-04-01/Accounts/AC628c46aab1f10744e6b2714cffe352cd/Recordings/RE4ebb6a06a3bec9d3466319b511cdc580)"/>
    <n v="0"/>
    <s v="[Go to Email]()"/>
    <x v="0"/>
    <m/>
  </r>
  <r>
    <m/>
    <d v="2022-08-04T18:43:21"/>
    <s v="Communications"/>
    <m/>
    <s v="+12107224199"/>
    <s v="kevin A Ressel"/>
    <s v="Duration:"/>
    <d v="1899-12-30T00:07:12"/>
    <n v="420.2"/>
    <s v="CA9fb0bba9ed28abd6fe0b9cb3df21dcab"/>
    <s v="+18329909886"/>
    <s v="+12107224199"/>
    <s v="Outgoing Call"/>
    <s v="Missed"/>
    <s v="Busy / No Answer"/>
    <d v="1899-12-30T00:07:12"/>
    <n v="7.2"/>
    <m/>
    <x v="1"/>
    <s v="nakul@realtysimplifiedllc.com"/>
    <s v="https://podio.com/realtysimplifiedllccom/back-office-reivolution-8ke5s5/apps/communications/items/30105"/>
    <s v="04 Aug 2022, 5:43pm"/>
    <s v="[Listen](http://rec.phone.smrt.studio/2010-04-01/Accounts/AC628c46aab1f10744e6b2714cffe352cd/Recordings/RE31055ffa0499de94d32fb70e09f90861)"/>
    <n v="0"/>
    <s v="[Go to Email]()"/>
    <x v="0"/>
    <m/>
  </r>
  <r>
    <m/>
    <d v="2022-08-04T18:37:24"/>
    <s v="Communications"/>
    <m/>
    <s v="Edward Gill"/>
    <s v="Rogoff David"/>
    <s v="Duration:"/>
    <d v="1899-12-30T00:59:12"/>
    <n v="3540.2"/>
    <s v="CAc7041ce7a2d556e9ee73d7a738e9db65"/>
    <s v="+18329909886"/>
    <s v="+12102745705"/>
    <s v="Outgoing Call"/>
    <s v="Missed"/>
    <s v="Answered"/>
    <d v="1899-12-30T00:59:11"/>
    <n v="59.18333333333333"/>
    <m/>
    <x v="1"/>
    <s v="nakul@realtysimplifiedllc.com"/>
    <s v="https://podio.com/realtysimplifiedllccom/back-office-reivolution-8ke5s5/apps/communications/items/30104"/>
    <s v="04 Aug 2022, 5:37pm"/>
    <s v="[Listen](http://rec.phone.smrt.studio/2010-04-01/Accounts/AC628c46aab1f10744e6b2714cffe352cd/Recordings/REc60f522c7424de36e36a649ddb0242ee)"/>
    <n v="1"/>
    <s v="[Go to Email]()"/>
    <x v="1"/>
    <n v="2136926606"/>
  </r>
  <r>
    <m/>
    <d v="2022-08-04T17:50:08"/>
    <s v="Communications"/>
    <m/>
    <s v="kevin A Ressel"/>
    <s v="Kropp Albert"/>
    <s v="Duration:"/>
    <d v="1899-12-30T00:18:24"/>
    <n v="1080.4000000000001"/>
    <s v="CA4b6b4f6b921367159f5ca644934e7ae3"/>
    <s v="+12812476262"/>
    <s v="+15757767008"/>
    <s v="Outgoing Call"/>
    <s v="Missed"/>
    <s v="Answered"/>
    <d v="1899-12-30T00:18:26"/>
    <n v="18.433333333333334"/>
    <m/>
    <x v="0"/>
    <s v="ryan.realtysimplifiedllc@gmail.com"/>
    <s v="https://podio.com/realtysimplifiedllccom/back-office-reivolution-8ke5s5/apps/communications/items/30102"/>
    <s v="04 Aug 2022, 4:50pm"/>
    <s v="[Listen](http://rec.phone.smrt.studio/2010-04-01/Accounts/AC628c46aab1f10744e6b2714cffe352cd/Recordings/RE9986b255cc96be65e4b41a846b15555d)"/>
    <n v="1"/>
    <s v="[Go to Email]()"/>
    <x v="1"/>
    <n v="2169489742"/>
  </r>
  <r>
    <m/>
    <d v="2022-08-04T16:16:48"/>
    <s v="Communications"/>
    <m/>
    <s v="Rogoff David"/>
    <s v="+19196270110"/>
    <s v="Duration:"/>
    <d v="1899-12-30T00:00:00"/>
    <n v="0"/>
    <s v="CA1a7db8420c1e4199a2903a0559289642"/>
    <s v="+12812476262"/>
    <s v="+14802123766"/>
    <s v="Outgoing Call"/>
    <s v="Missed"/>
    <s v="Busy / No Answer"/>
    <m/>
    <n v="0"/>
    <m/>
    <x v="0"/>
    <s v="ryan.realtysimplifiedllc@gmail.com"/>
    <s v="https://podio.com/realtysimplifiedllccom/back-office-reivolution-8ke5s5/apps/communications/items/30100"/>
    <s v="04 Aug 2022, 3:16pm"/>
    <s v="—"/>
    <n v="0"/>
    <s v="[Go to Email]()"/>
    <x v="0"/>
    <n v="2170594947"/>
  </r>
  <r>
    <m/>
    <d v="2022-08-04T16:09:14"/>
    <s v="Communications"/>
    <m/>
    <s v="Kropp Albert"/>
    <s v="Ms: pardy"/>
    <s v="Duration:"/>
    <d v="1899-12-30T00:03:12"/>
    <n v="180.2"/>
    <s v="CA21635413542355dcd1d01b72a22bd132"/>
    <s v="+12812476262"/>
    <s v="+12102642787"/>
    <s v="Outgoing Call"/>
    <s v="Missed"/>
    <s v="Voicemail"/>
    <d v="1899-12-30T00:03:10"/>
    <n v="3.1666666666666665"/>
    <m/>
    <x v="0"/>
    <s v="ryan.realtysimplifiedllc@gmail.com"/>
    <s v="https://podio.com/realtysimplifiedllccom/back-office-reivolution-8ke5s5/apps/communications/items/30098"/>
    <s v="04 Aug 2022, 3:09pm"/>
    <s v="[Listen](http://rec.phone.smrt.studio/2010-04-01/Accounts/AC628c46aab1f10744e6b2714cffe352cd/Recordings/REe22878bc5de04df502bbab5bcc5febde)"/>
    <n v="0"/>
    <s v="[Go to Email]()"/>
    <x v="0"/>
    <n v="2184306905"/>
  </r>
  <r>
    <m/>
    <d v="2022-08-04T16:07:36"/>
    <s v="Communications"/>
    <m/>
    <s v="+19196270110"/>
    <s v="Ms: pardy"/>
    <s v="Duration:"/>
    <d v="1899-12-30T04:55:36"/>
    <n v="3540.6"/>
    <s v="CA5773c2ab1d81fc9d8b972d1d98548339"/>
    <s v="+18329909886"/>
    <s v="+19196270110"/>
    <s v="Outgoing Call"/>
    <s v="Missed"/>
    <s v="Answered"/>
    <d v="1899-12-30T04:55:38"/>
    <n v="295.63333333333333"/>
    <m/>
    <x v="1"/>
    <s v="nakul@realtysimplifiedllc.com"/>
    <s v="https://podio.com/realtysimplifiedllccom/back-office-reivolution-8ke5s5/apps/communications/items/30097"/>
    <s v="04 Aug 2022, 3:07pm"/>
    <s v="[Listen](http://rec.phone.smrt.studio/2010-04-01/Accounts/AC628c46aab1f10744e6b2714cffe352cd/Recordings/RE51d83362830408cda0226148bb77b82a)"/>
    <n v="1"/>
    <s v="[Go to Email]()"/>
    <x v="1"/>
    <m/>
  </r>
  <r>
    <m/>
    <d v="2022-08-04T15:57:49"/>
    <s v="Communications"/>
    <m/>
    <s v="Ms: pardy"/>
    <s v="Petra Chapa (Spanish Speaker)"/>
    <s v="Duration:"/>
    <d v="1899-12-30T00:07:12"/>
    <n v="420.2"/>
    <s v="CA10081ae26f4d86f37a9437bae142a2ff"/>
    <s v="+12812476262"/>
    <s v="+12103947301"/>
    <s v="Outgoing Call"/>
    <s v="Missed"/>
    <s v="Voicemail"/>
    <d v="1899-12-30T00:07:12"/>
    <n v="7.2"/>
    <m/>
    <x v="0"/>
    <s v="ryan.realtysimplifiedllc@gmail.com"/>
    <s v="https://podio.com/realtysimplifiedllccom/back-office-reivolution-8ke5s5/apps/communications/items/30096"/>
    <s v="04 Aug 2022, 2:57pm"/>
    <s v="[Listen](http://rec.phone.smrt.studio/2010-04-01/Accounts/AC628c46aab1f10744e6b2714cffe352cd/Recordings/REa1770e0961d4c314d0ac9dd34e7d3c9e)"/>
    <n v="0"/>
    <s v="[Go to Email]()"/>
    <x v="0"/>
    <n v="2181778109"/>
  </r>
  <r>
    <m/>
    <d v="2022-08-04T15:56:07"/>
    <s v="Communications"/>
    <m/>
    <s v="Ms: pardy"/>
    <s v="Petra Chapa (Spanish Speaker)"/>
    <s v="Duration:"/>
    <d v="1899-12-30T00:01:36"/>
    <n v="60.6"/>
    <s v="CA031ff195defea3ab35a8278076f48212"/>
    <s v="+12812476262"/>
    <s v="+12103947301"/>
    <s v="Outgoing Call"/>
    <s v="Missed"/>
    <s v="Voicemail"/>
    <d v="1899-12-30T00:01:35"/>
    <n v="1.5833333333333335"/>
    <m/>
    <x v="0"/>
    <s v="ryan.realtysimplifiedllc@gmail.com"/>
    <s v="https://podio.com/realtysimplifiedllccom/back-office-reivolution-8ke5s5/apps/communications/items/30095"/>
    <s v="04 Aug 2022, 2:56pm"/>
    <s v="[Listen](http://rec.phone.smrt.studio/2010-04-01/Accounts/AC628c46aab1f10744e6b2714cffe352cd/Recordings/RE862ba0f2758e0abdc53b6b4d465bd222)"/>
    <n v="0"/>
    <s v="[Go to Email]()"/>
    <x v="0"/>
    <n v="2181778109"/>
  </r>
  <r>
    <m/>
    <d v="2022-08-04T15:54:16"/>
    <s v="Communications"/>
    <m/>
    <s v="Petra Chapa (Spanish Speaker)"/>
    <s v="Lourdes Mcmillin long follow"/>
    <s v="Duration:"/>
    <d v="1899-12-30T00:00:48"/>
    <n v="0.8"/>
    <s v="CA7c3db76d05e276a5fcb3b89151fe3b5b"/>
    <s v="+12812476262"/>
    <s v="+18323538293"/>
    <s v="Outgoing Call"/>
    <s v="Missed"/>
    <s v="Busy / No Answer"/>
    <d v="1899-12-30T00:00:52"/>
    <n v="0.8666666666666667"/>
    <m/>
    <x v="0"/>
    <s v="ryan.realtysimplifiedllc@gmail.com"/>
    <s v="https://podio.com/realtysimplifiedllccom/back-office-reivolution-8ke5s5/apps/communications/items/30094"/>
    <s v="04 Aug 2022, 2:54pm"/>
    <s v="[Listen](http://rec.phone.smrt.studio/2010-04-01/Accounts/AC628c46aab1f10744e6b2714cffe352cd/Recordings/REd48bc24319a8175ccdffe93c15e525b4)"/>
    <n v="0"/>
    <s v="[Go to Email]()"/>
    <x v="0"/>
    <n v="2081220230"/>
  </r>
  <r>
    <m/>
    <d v="2022-08-04T15:53:43"/>
    <s v="Communications"/>
    <m/>
    <s v="Petra Chapa (Spanish Speaker)"/>
    <s v="Lourdes Mcmillin long follow"/>
    <s v="Duration:"/>
    <d v="1899-12-30T00:00:00"/>
    <n v="0"/>
    <s v="CAa947ffa7cf5e4cd4118b3d03b302568e"/>
    <s v="+12812476262"/>
    <s v="+18323538293"/>
    <s v="Outgoing Call"/>
    <s v="Missed"/>
    <s v="Busy / No Answer"/>
    <m/>
    <n v="0"/>
    <m/>
    <x v="0"/>
    <s v="ryan.realtysimplifiedllc@gmail.com"/>
    <s v="https://podio.com/realtysimplifiedllccom/back-office-reivolution-8ke5s5/apps/communications/items/30093"/>
    <s v="04 Aug 2022, 2:53pm"/>
    <s v="—"/>
    <n v="0"/>
    <s v="[Go to Email]()"/>
    <x v="0"/>
    <n v="2081220230"/>
  </r>
  <r>
    <m/>
    <d v="2022-08-04T15:45:30"/>
    <s v="Communications"/>
    <m/>
    <s v="Lourdes Mcmillin long follow"/>
    <s v="kimbrely Clewis"/>
    <s v="Duration:"/>
    <d v="1899-12-30T00:00:00"/>
    <n v="0"/>
    <s v="CAab391e2422658c76253a3ec336f868f5"/>
    <s v="+12812476262"/>
    <s v="+12107763234"/>
    <s v="Outgoing Call"/>
    <s v="Missed"/>
    <s v="Busy / No Answer"/>
    <m/>
    <n v="0"/>
    <m/>
    <x v="0"/>
    <s v="ryan.realtysimplifiedllc@gmail.com"/>
    <s v="https://podio.com/realtysimplifiedllccom/back-office-reivolution-8ke5s5/apps/communications/items/30091"/>
    <s v="04 Aug 2022, 2:45pm"/>
    <s v="—"/>
    <n v="0"/>
    <s v="[Go to Email]()"/>
    <x v="0"/>
    <n v="2156869038"/>
  </r>
  <r>
    <m/>
    <d v="2022-08-04T15:45:04"/>
    <s v="Communications"/>
    <m/>
    <s v="Lourdes Mcmillin long follow"/>
    <s v="kimbrely Clewis"/>
    <s v="Duration:"/>
    <d v="1899-12-30T00:00:00"/>
    <n v="0"/>
    <s v="CA1b8f15d1a108b9d14d823a93fc584143"/>
    <s v="+12812476262"/>
    <s v="+12107763234"/>
    <s v="Outgoing Call"/>
    <s v="Missed"/>
    <s v="Busy / No Answer"/>
    <m/>
    <n v="0"/>
    <m/>
    <x v="0"/>
    <s v="ryan.realtysimplifiedllc@gmail.com"/>
    <s v="https://podio.com/realtysimplifiedllccom/back-office-reivolution-8ke5s5/apps/communications/items/30090"/>
    <s v="04 Aug 2022, 2:45pm"/>
    <s v="—"/>
    <n v="0"/>
    <s v="[Go to Email]()"/>
    <x v="0"/>
    <n v="2156869038"/>
  </r>
  <r>
    <m/>
    <d v="2022-08-04T15:42:39"/>
    <s v="Communications"/>
    <m/>
    <s v="kimbrely Clewis"/>
    <s v="kimbrely Clewis"/>
    <s v="Duration:"/>
    <d v="1899-12-30T00:01:36"/>
    <n v="60.6"/>
    <s v="CAbd98955cdd1f3af064999cd6d7cc2bc2"/>
    <s v="+12108648784"/>
    <s v="+18328055806"/>
    <s v="Outgoing Call"/>
    <s v="Missed"/>
    <s v="Voicemail"/>
    <d v="1899-12-30T00:01:35"/>
    <n v="1.5833333333333335"/>
    <m/>
    <x v="0"/>
    <s v="ryan.realtysimplifiedllc@gmail.com"/>
    <s v="https://podio.com/realtysimplifiedllccom/back-office-reivolution-8ke5s5/apps/communications/items/30089"/>
    <s v="04 Aug 2022, 2:42pm"/>
    <s v="[Listen](http://rec.phone.smrt.studio/2010-04-01/Accounts/AC628c46aab1f10744e6b2714cffe352cd/Recordings/RE7633c07ff253023716e3a492e2b682e5)"/>
    <n v="0"/>
    <s v="[Go to Email]()"/>
    <x v="0"/>
    <m/>
  </r>
  <r>
    <m/>
    <d v="2022-08-04T15:41:27"/>
    <s v="Communications"/>
    <m/>
    <s v="kimbrely Clewis"/>
    <s v="Martha Rosas"/>
    <s v="Duration:"/>
    <d v="1899-12-30T00:02:24"/>
    <n v="120.4"/>
    <s v="CA7fe18687bb0a506e5058afad784156ac"/>
    <s v="+12108648784"/>
    <s v="+18328055806"/>
    <s v="Outgoing Call"/>
    <s v="Missed"/>
    <s v="Busy / No Answer"/>
    <d v="1899-12-30T00:02:27"/>
    <n v="2.4500000000000002"/>
    <m/>
    <x v="0"/>
    <s v="ryan.realtysimplifiedllc@gmail.com"/>
    <s v="https://podio.com/realtysimplifiedllccom/back-office-reivolution-8ke5s5/apps/communications/items/30088"/>
    <s v="04 Aug 2022, 2:41pm"/>
    <s v="[Listen](http://rec.phone.smrt.studio/2010-04-01/Accounts/AC628c46aab1f10744e6b2714cffe352cd/Recordings/RE10c0cd6573dffaf67712f37afb9a9a8b)"/>
    <n v="0"/>
    <s v="[Go to Email]()"/>
    <x v="0"/>
    <m/>
  </r>
  <r>
    <m/>
    <d v="2022-08-04T15:36:14"/>
    <s v="Communications"/>
    <m/>
    <s v="kimbrely Clewis"/>
    <s v="Martha Rosas"/>
    <s v="Duration:"/>
    <d v="1899-12-30T00:00:00"/>
    <n v="0"/>
    <s v="CA8a4251b0a668354824b2f4379ac151e0"/>
    <s v="+12812476262"/>
    <s v="+18328055806"/>
    <s v="Outgoing Call"/>
    <s v="Missed"/>
    <s v="Busy / No Answer"/>
    <m/>
    <n v="0"/>
    <m/>
    <x v="0"/>
    <s v="ryan.realtysimplifiedllc@gmail.com"/>
    <s v="https://podio.com/realtysimplifiedllccom/back-office-reivolution-8ke5s5/apps/communications/items/30086"/>
    <s v="04 Aug 2022, 2:36pm"/>
    <s v="—"/>
    <n v="0"/>
    <s v="[Go to Email]()"/>
    <x v="0"/>
    <n v="2180695294"/>
  </r>
  <r>
    <m/>
    <d v="2022-08-04T15:35:35"/>
    <s v="Communications"/>
    <m/>
    <s v="Martha Rosas"/>
    <s v="Devid Lay"/>
    <s v="Duration:"/>
    <d v="1899-12-30T00:00:00"/>
    <n v="0"/>
    <s v="CA75382c50e9f41aa0378a0ebe11009202"/>
    <s v="+12812476262"/>
    <s v="+12106872860"/>
    <s v="Outgoing Call"/>
    <s v="Missed"/>
    <s v="Busy / No Answer"/>
    <m/>
    <n v="0"/>
    <m/>
    <x v="0"/>
    <s v="ryan.realtysimplifiedllc@gmail.com"/>
    <s v="https://podio.com/realtysimplifiedllccom/back-office-reivolution-8ke5s5/apps/communications/items/30085"/>
    <s v="04 Aug 2022, 2:35pm"/>
    <s v="[Listen](http://rec.phone.smrt.studio/2010-04-01/Accounts/AC628c46aab1f10744e6b2714cffe352cd/Recordings/REbfee2ab3f55c2080ce49d9e95f8dfc67)"/>
    <n v="0"/>
    <s v="[Go to Email]()"/>
    <x v="0"/>
    <n v="2180578891"/>
  </r>
  <r>
    <m/>
    <d v="2022-08-04T15:35:02"/>
    <s v="Communications"/>
    <m/>
    <s v="Martha Rosas"/>
    <s v="Devid Lay"/>
    <s v="Duration:"/>
    <d v="1899-12-30T00:00:00"/>
    <n v="0"/>
    <s v="CA2593fd2cdac18ef159fa6a6f10c2fe2e"/>
    <s v="+12812476262"/>
    <s v="+12106872860"/>
    <s v="Outgoing Call"/>
    <s v="Missed"/>
    <s v="Busy / No Answer"/>
    <m/>
    <n v="0"/>
    <m/>
    <x v="0"/>
    <s v="ryan.realtysimplifiedllc@gmail.com"/>
    <s v="https://podio.com/realtysimplifiedllccom/back-office-reivolution-8ke5s5/apps/communications/items/30084"/>
    <s v="04 Aug 2022, 2:35pm"/>
    <s v="—"/>
    <n v="0"/>
    <s v="[Go to Email]()"/>
    <x v="0"/>
    <n v="2180578891"/>
  </r>
  <r>
    <m/>
    <d v="2022-08-04T15:30:44"/>
    <s v="Communications"/>
    <m/>
    <s v="Devid Lay"/>
    <s v="Tyrone Williams"/>
    <s v="Duration:"/>
    <d v="1899-12-30T00:00:00"/>
    <n v="0"/>
    <s v="CAdf2b6bde5c0a104f4fae9fc5b39a815e"/>
    <s v="+12812476262"/>
    <s v="+17134628338"/>
    <s v="Outgoing Call"/>
    <s v="Missed"/>
    <s v="Busy / No Answer"/>
    <m/>
    <n v="0"/>
    <m/>
    <x v="0"/>
    <s v="ryan.realtysimplifiedllc@gmail.com"/>
    <s v="https://podio.com/realtysimplifiedllccom/back-office-reivolution-8ke5s5/apps/communications/items/30082"/>
    <s v="04 Aug 2022, 2:30pm"/>
    <s v="—"/>
    <n v="0"/>
    <s v="[Go to Email]()"/>
    <x v="0"/>
    <n v="2167719262"/>
  </r>
  <r>
    <m/>
    <d v="2022-08-04T15:27:20"/>
    <s v="Communications"/>
    <m/>
    <s v="Devid Lay"/>
    <s v="Tyrone Williams"/>
    <s v="Duration:"/>
    <d v="1899-12-30T00:00:00"/>
    <n v="0"/>
    <s v="CA7c71624d34aafd2ffccf0b9d82219eab"/>
    <s v="+12812476262"/>
    <s v="+17134628338"/>
    <s v="Outgoing Call"/>
    <s v="Missed"/>
    <s v="Busy / No Answer"/>
    <m/>
    <n v="0"/>
    <m/>
    <x v="0"/>
    <s v="ryan.realtysimplifiedllc@gmail.com"/>
    <s v="https://podio.com/realtysimplifiedllccom/back-office-reivolution-8ke5s5/apps/communications/items/30081"/>
    <s v="04 Aug 2022, 2:27pm"/>
    <s v="—"/>
    <n v="0"/>
    <s v="[Go to Email]()"/>
    <x v="0"/>
    <n v="2167719262"/>
  </r>
  <r>
    <m/>
    <d v="2022-08-04T15:20:05"/>
    <s v="Communications"/>
    <m/>
    <s v="Tyrone Williams"/>
    <s v="kimbrely Clewis"/>
    <s v="Duration:"/>
    <d v="1899-12-30T00:10:24"/>
    <n v="600.4"/>
    <s v="CA14bcac3b995f5f231f6be84623501f43"/>
    <s v="+12108648784"/>
    <s v="+17134498982"/>
    <s v="Outgoing Call"/>
    <s v="Missed"/>
    <s v="Busy / No Answer"/>
    <d v="1899-12-30T00:10:22"/>
    <n v="10.366666666666667"/>
    <m/>
    <x v="0"/>
    <s v="ryan.realtysimplifiedllc@gmail.com"/>
    <s v="https://podio.com/realtysimplifiedllccom/back-office-reivolution-8ke5s5/apps/communications/items/30078"/>
    <s v="04 Aug 2022, 2:20pm"/>
    <s v="[Listen](http://rec.phone.smrt.studio/2010-04-01/Accounts/AC628c46aab1f10744e6b2714cffe352cd/Recordings/RE02e3baf6121c36e20ec7fcc6dee9bc7c)"/>
    <n v="0"/>
    <s v="[Go to Email]()"/>
    <x v="0"/>
    <m/>
  </r>
  <r>
    <m/>
    <d v="2022-08-04T15:19:27"/>
    <s v="Communications"/>
    <m/>
    <s v="Tyrone Williams"/>
    <s v="kimbrely Clewis"/>
    <s v="Duration:"/>
    <d v="1899-12-30T00:00:00"/>
    <n v="0"/>
    <s v="CA3017b5038b1129ed1f113b0b64edf12d"/>
    <s v="+12108648784"/>
    <s v="+17134498982"/>
    <s v="Outgoing Call"/>
    <s v="Missed"/>
    <s v="Busy / No Answer"/>
    <m/>
    <n v="0"/>
    <m/>
    <x v="0"/>
    <s v="ryan.realtysimplifiedllc@gmail.com"/>
    <s v="https://podio.com/realtysimplifiedllccom/back-office-reivolution-8ke5s5/apps/communications/items/30077"/>
    <s v="04 Aug 2022, 2:19pm"/>
    <s v="—"/>
    <n v="0"/>
    <s v="[Go to Email]()"/>
    <x v="0"/>
    <m/>
  </r>
  <r>
    <m/>
    <d v="2022-08-04T15:18:35"/>
    <s v="Communications"/>
    <m/>
    <s v="kimbrely Clewis"/>
    <s v="Blanca Maulion (Spanish Speaker) stolen lot"/>
    <s v="Duration:"/>
    <d v="1899-12-30T00:00:00"/>
    <n v="0"/>
    <s v="CAd4ddeca178d12a7dd6f48e529a81e1ee"/>
    <s v="+12812476262"/>
    <s v="+18328055806"/>
    <s v="Outgoing Call"/>
    <s v="Missed"/>
    <s v="Busy / No Answer"/>
    <m/>
    <n v="0"/>
    <m/>
    <x v="0"/>
    <s v="ryan.realtysimplifiedllc@gmail.com"/>
    <s v="https://podio.com/realtysimplifiedllccom/back-office-reivolution-8ke5s5/apps/communications/items/30076"/>
    <s v="04 Aug 2022, 2:18pm"/>
    <s v="—"/>
    <n v="0"/>
    <s v="[Go to Email]()"/>
    <x v="0"/>
    <n v="2180695294"/>
  </r>
  <r>
    <m/>
    <d v="2022-08-04T15:17:55"/>
    <s v="Communications"/>
    <m/>
    <s v="kimbrely Clewis"/>
    <s v="Blanca Maulion (Spanish Speaker) stolen lot"/>
    <s v="Duration:"/>
    <d v="1899-12-30T00:00:00"/>
    <n v="0"/>
    <s v="CA4f141c26b5dd01a18f35e969fe6e0c8a"/>
    <s v="+12812476262"/>
    <s v="+18328055806"/>
    <s v="Outgoing Call"/>
    <s v="Missed"/>
    <s v="Busy / No Answer"/>
    <m/>
    <n v="0"/>
    <m/>
    <x v="0"/>
    <s v="ryan.realtysimplifiedllc@gmail.com"/>
    <s v="https://podio.com/realtysimplifiedllccom/back-office-reivolution-8ke5s5/apps/communications/items/30075"/>
    <s v="04 Aug 2022, 2:17pm"/>
    <s v="—"/>
    <n v="0"/>
    <s v="[Go to Email]()"/>
    <x v="0"/>
    <n v="2180695294"/>
  </r>
  <r>
    <m/>
    <d v="2022-08-04T15:08:24"/>
    <s v="Communications"/>
    <m/>
    <s v="Blanca Maulion (Spanish Speaker) stolen lot"/>
    <m/>
    <s v="Duration:"/>
    <d v="1899-12-30T00:00:00"/>
    <n v="0"/>
    <s v="CA847ede1ce8ad498babeb535e3f6bc6ac"/>
    <s v="+12812476262"/>
    <s v="+12818579283"/>
    <s v="Outgoing Call"/>
    <s v="Missed"/>
    <s v="Busy / No Answer"/>
    <m/>
    <n v="0"/>
    <m/>
    <x v="0"/>
    <s v="ryan.realtysimplifiedllc@gmail.com"/>
    <s v="https://podio.com/realtysimplifiedllccom/back-office-reivolution-8ke5s5/apps/communications/items/30072"/>
    <s v="04 Aug 2022, 2:08pm"/>
    <s v="—"/>
    <n v="0"/>
    <s v="[Go to Email]()"/>
    <x v="0"/>
    <n v="2114744209"/>
  </r>
  <r>
    <m/>
    <d v="2022-08-04T15:07:58"/>
    <s v="Communications"/>
    <m/>
    <s v="Blanca Maulion (Spanish Speaker) stolen lot"/>
    <s v="Gregory Bush"/>
    <s v="Duration:"/>
    <d v="1899-12-30T00:00:00"/>
    <n v="0"/>
    <s v="CAbf7e417b4a953c5df28ad43a6a10bb1a"/>
    <s v="+12812476262"/>
    <s v="+12818579283"/>
    <s v="Outgoing Call"/>
    <s v="Missed"/>
    <s v="Busy / No Answer"/>
    <m/>
    <n v="0"/>
    <m/>
    <x v="0"/>
    <s v="ryan.realtysimplifiedllc@gmail.com"/>
    <s v="https://podio.com/realtysimplifiedllccom/back-office-reivolution-8ke5s5/apps/communications/items/30071"/>
    <s v="04 Aug 2022, 2:07pm"/>
    <s v="—"/>
    <n v="0"/>
    <s v="[Go to Email]()"/>
    <x v="0"/>
    <n v="2114744209"/>
  </r>
  <r>
    <m/>
    <d v="2022-08-04T14:54:02"/>
    <s v="Communications"/>
    <m/>
    <m/>
    <s v="Edmundo Hurtado"/>
    <s v="Duration:"/>
    <d v="1899-12-30T00:01:36"/>
    <n v="60.6"/>
    <s v="CA1c88b00fa2d8f30ff4f66a90cb87e216"/>
    <s v="+18329909886"/>
    <s v="+19196270110"/>
    <s v="Outgoing Call"/>
    <s v="Missed"/>
    <s v="Busy / No Answer"/>
    <d v="1899-12-30T00:01:35"/>
    <n v="1.5833333333333335"/>
    <m/>
    <x v="1"/>
    <s v="nakul@realtysimplifiedllc.com"/>
    <s v="https://podio.com/realtysimplifiedllccom/back-office-reivolution-8ke5s5/apps/communications/items/30067"/>
    <s v="04 Aug 2022, 1:54pm"/>
    <s v="[Listen](http://rec.phone.smrt.studio/2010-04-01/Accounts/AC628c46aab1f10744e6b2714cffe352cd/Recordings/RE6b587a36b5242ed1c7bce93327594899)"/>
    <n v="0"/>
    <s v="[Go to Email]()"/>
    <x v="0"/>
    <m/>
  </r>
  <r>
    <m/>
    <d v="2022-08-04T13:58:58"/>
    <s v="Communications"/>
    <m/>
    <s v="Gregory Bush"/>
    <s v="Edmundo Hurtado"/>
    <s v="Duration:"/>
    <d v="1899-12-30T00:05:36"/>
    <n v="300.60000000000002"/>
    <s v="CA0f0d6f2f2c9afbae615ac21d01f57df6"/>
    <s v="+18329909886"/>
    <s v="+18325854413"/>
    <s v="Outgoing Call"/>
    <s v="Missed"/>
    <s v="Answered"/>
    <d v="1899-12-30T00:05:37"/>
    <n v="5.6166666666666671"/>
    <m/>
    <x v="1"/>
    <s v="nakul@realtysimplifiedllc.com"/>
    <s v="https://podio.com/realtysimplifiedllccom/back-office-reivolution-8ke5s5/apps/communications/items/30064"/>
    <s v="04 Aug 2022, 12:58pm"/>
    <s v="[Listen](http://rec.phone.smrt.studio/2010-04-01/Accounts/AC628c46aab1f10744e6b2714cffe352cd/Recordings/RE642f8f6b1549f5dd6dc49bd9e60f2b97)"/>
    <n v="1"/>
    <s v="[Go to Email]()"/>
    <x v="1"/>
    <m/>
  </r>
  <r>
    <m/>
    <d v="2022-08-04T13:13:30"/>
    <s v="Communications"/>
    <m/>
    <s v="Edmundo Hurtado"/>
    <m/>
    <s v="Duration:"/>
    <d v="1899-12-30T00:00:00"/>
    <n v="0"/>
    <s v="CA9848e7d8fea481ce657f413ddc5ac575"/>
    <s v="+12812476262"/>
    <s v="+17134856622"/>
    <s v="Outgoing Call"/>
    <s v="Missed"/>
    <s v="Voicemail"/>
    <m/>
    <n v="0"/>
    <m/>
    <x v="0"/>
    <s v="ryan.realtysimplifiedllc@gmail.com"/>
    <s v="https://podio.com/realtysimplifiedllccom/back-office-reivolution-8ke5s5/apps/communications/items/30062"/>
    <s v="04 Aug 2022, 12:13pm"/>
    <s v="—"/>
    <n v="0"/>
    <s v="[Go to Email]()"/>
    <x v="0"/>
    <n v="1622793466"/>
  </r>
  <r>
    <m/>
    <d v="2022-08-04T13:13:04"/>
    <s v="Communications"/>
    <m/>
    <s v="Edmundo Hurtado"/>
    <m/>
    <s v="Duration:"/>
    <d v="1899-12-30T00:00:00"/>
    <n v="0"/>
    <s v="CAe3604d302347a1128ff300d39c7c9d66"/>
    <s v="+12812476262"/>
    <s v="+17134856622"/>
    <s v="Outgoing Call"/>
    <s v="Missed"/>
    <s v="Busy / No Answer"/>
    <m/>
    <n v="0"/>
    <m/>
    <x v="0"/>
    <s v="ryan.realtysimplifiedllc@gmail.com"/>
    <s v="https://podio.com/realtysimplifiedllccom/back-office-reivolution-8ke5s5/apps/communications/items/30061"/>
    <s v="04 Aug 2022, 12:13pm"/>
    <s v="—"/>
    <n v="0"/>
    <s v="[Go to Email]()"/>
    <x v="0"/>
    <n v="1622793466"/>
  </r>
  <r>
    <m/>
    <d v="2022-08-04T12:37:35"/>
    <s v="Communications"/>
    <m/>
    <m/>
    <m/>
    <s v="Duration:"/>
    <d v="1899-12-30T00:00:00"/>
    <n v="0"/>
    <s v="CAc0f54b5e2c80fb9989204e17dc0fa2ae"/>
    <s v="+12108648784"/>
    <s v="+12104145202"/>
    <s v="Outgoing Call"/>
    <s v="Missed"/>
    <s v="Busy / No Answer"/>
    <m/>
    <n v="0"/>
    <m/>
    <x v="0"/>
    <s v="ryan.realtysimplifiedllc@gmail.com"/>
    <s v="https://podio.com/realtysimplifiedllccom/back-office-reivolution-8ke5s5/apps/communications/items/30059"/>
    <s v="04 Aug 2022, 11:37am"/>
    <s v="—"/>
    <n v="0"/>
    <s v="[Go to Email]()"/>
    <x v="0"/>
    <m/>
  </r>
  <r>
    <m/>
    <d v="2022-08-04T12:36:25"/>
    <s v="Communications"/>
    <m/>
    <m/>
    <m/>
    <s v="Duration:"/>
    <d v="1899-12-30T00:00:00"/>
    <n v="0"/>
    <s v="CA50d2d5bb5af141bea1b715121baad721"/>
    <s v="+12108648784"/>
    <s v="+12104145202"/>
    <s v="Outgoing Call"/>
    <s v="Missed"/>
    <s v="Busy / No Answer"/>
    <m/>
    <n v="0"/>
    <m/>
    <x v="0"/>
    <s v="ryan.realtysimplifiedllc@gmail.com"/>
    <s v="https://podio.com/realtysimplifiedllccom/back-office-reivolution-8ke5s5/apps/communications/items/30058"/>
    <s v="04 Aug 2022, 11:36am"/>
    <s v="—"/>
    <n v="0"/>
    <s v="[Go to Email]()"/>
    <x v="0"/>
    <m/>
  </r>
  <r>
    <m/>
    <d v="2022-08-04T12:35:34"/>
    <s v="Communications"/>
    <m/>
    <m/>
    <m/>
    <s v="Duration:"/>
    <d v="1899-12-30T00:00:00"/>
    <n v="0"/>
    <s v="CAfdd28bab58cae10c811abecc79ba5fa0"/>
    <s v="+12108648784"/>
    <s v="+12103413062"/>
    <s v="Outgoing Call"/>
    <s v="Missed"/>
    <s v="Busy / No Answer"/>
    <m/>
    <n v="0"/>
    <m/>
    <x v="0"/>
    <s v="ryan.realtysimplifiedllc@gmail.com"/>
    <s v="https://podio.com/realtysimplifiedllccom/back-office-reivolution-8ke5s5/apps/communications/items/30057"/>
    <s v="04 Aug 2022, 11:35am"/>
    <s v="—"/>
    <n v="0"/>
    <s v="[Go to Email]()"/>
    <x v="0"/>
    <m/>
  </r>
  <r>
    <m/>
    <d v="2022-08-04T12:34:27"/>
    <s v="Communications"/>
    <m/>
    <m/>
    <m/>
    <s v="Duration:"/>
    <d v="1899-12-30T00:00:00"/>
    <n v="0"/>
    <s v="CAdf7b06a923ecaa01561657cadceb640b"/>
    <s v="+12108648784"/>
    <s v="+12103653259"/>
    <s v="Outgoing Call"/>
    <s v="Missed"/>
    <s v="Busy / No Answer"/>
    <m/>
    <n v="0"/>
    <m/>
    <x v="0"/>
    <s v="ryan.realtysimplifiedllc@gmail.com"/>
    <s v="https://podio.com/realtysimplifiedllccom/back-office-reivolution-8ke5s5/apps/communications/items/30056"/>
    <s v="04 Aug 2022, 11:34am"/>
    <s v="—"/>
    <n v="0"/>
    <s v="[Go to Email]()"/>
    <x v="0"/>
    <m/>
  </r>
  <r>
    <m/>
    <d v="2022-08-04T12:33:25"/>
    <s v="Communications"/>
    <m/>
    <m/>
    <m/>
    <s v="Duration:"/>
    <d v="1899-12-30T00:00:00"/>
    <n v="0"/>
    <s v="CAf7f403cfd9ed7407fb8c52a7ec06e7a0"/>
    <s v="+12108648784"/>
    <s v="+12103653259"/>
    <s v="Outgoing Call"/>
    <s v="Missed"/>
    <s v="Busy / No Answer"/>
    <m/>
    <n v="0"/>
    <m/>
    <x v="0"/>
    <s v="ryan.realtysimplifiedllc@gmail.com"/>
    <s v="https://podio.com/realtysimplifiedllccom/back-office-reivolution-8ke5s5/apps/communications/items/30055"/>
    <s v="04 Aug 2022, 11:33am"/>
    <s v="—"/>
    <n v="0"/>
    <s v="[Go to Email]()"/>
    <x v="0"/>
    <m/>
  </r>
  <r>
    <m/>
    <d v="2022-08-04T12:32:32"/>
    <s v="Communications"/>
    <m/>
    <m/>
    <m/>
    <s v="Duration:"/>
    <d v="1899-12-30T00:00:00"/>
    <n v="0"/>
    <s v="CAaebeb92f7d49f6cb602cbd6934984ae4"/>
    <s v="+12108648784"/>
    <s v="+12103461699"/>
    <s v="Outgoing Call"/>
    <s v="Missed"/>
    <s v="Busy / No Answer"/>
    <m/>
    <n v="0"/>
    <m/>
    <x v="0"/>
    <s v="ryan.realtysimplifiedllc@gmail.com"/>
    <s v="https://podio.com/realtysimplifiedllccom/back-office-reivolution-8ke5s5/apps/communications/items/30054"/>
    <s v="04 Aug 2022, 11:32am"/>
    <s v="—"/>
    <n v="0"/>
    <s v="[Go to Email]()"/>
    <x v="0"/>
    <m/>
  </r>
  <r>
    <m/>
    <d v="2022-08-04T12:25:32"/>
    <s v="Communications"/>
    <m/>
    <m/>
    <m/>
    <s v="Duration:"/>
    <d v="1899-12-30T00:00:00"/>
    <n v="0"/>
    <s v="CA4fdf217d4c41ee6ba797e69d22f82451"/>
    <s v="+12108648784"/>
    <s v="+12103461699"/>
    <s v="Outgoing Call"/>
    <s v="Missed"/>
    <s v="Busy / No Answer"/>
    <m/>
    <n v="0"/>
    <m/>
    <x v="0"/>
    <s v="ryan.realtysimplifiedllc@gmail.com"/>
    <s v="https://podio.com/realtysimplifiedllccom/back-office-reivolution-8ke5s5/apps/communications/items/30053"/>
    <s v="04 Aug 2022, 11:25am"/>
    <s v="—"/>
    <n v="0"/>
    <s v="[Go to Email]()"/>
    <x v="0"/>
    <m/>
  </r>
  <r>
    <m/>
    <d v="2022-08-04T12:25:10"/>
    <s v="Communications"/>
    <m/>
    <m/>
    <m/>
    <s v="Duration:"/>
    <d v="1899-12-30T00:00:00"/>
    <n v="0"/>
    <s v="CAfd324c1c09cf596eec868192cbae4af3"/>
    <s v="+12108648784"/>
    <s v="+12103461699"/>
    <s v="Outgoing Call"/>
    <s v="Missed"/>
    <s v="Busy / No Answer"/>
    <m/>
    <n v="0"/>
    <m/>
    <x v="0"/>
    <s v="ryan.realtysimplifiedllc@gmail.com"/>
    <s v="https://podio.com/realtysimplifiedllccom/back-office-reivolution-8ke5s5/apps/communications/items/30052"/>
    <s v="04 Aug 2022, 11:25am"/>
    <s v="—"/>
    <n v="0"/>
    <s v="[Go to Email]()"/>
    <x v="0"/>
    <m/>
  </r>
  <r>
    <m/>
    <d v="2022-08-04T12:24:43"/>
    <s v="Communications"/>
    <m/>
    <m/>
    <m/>
    <s v="Duration:"/>
    <d v="1899-12-30T00:00:00"/>
    <n v="0"/>
    <s v="CAafe1b5a6ad13b66006c4bb35e692fd69"/>
    <s v="+12108648784"/>
    <s v="+18309808208"/>
    <s v="Outgoing Call"/>
    <s v="Missed"/>
    <s v="Busy / No Answer"/>
    <m/>
    <n v="0"/>
    <m/>
    <x v="0"/>
    <s v="ryan.realtysimplifiedllc@gmail.com"/>
    <s v="https://podio.com/realtysimplifiedllccom/back-office-reivolution-8ke5s5/apps/communications/items/30051"/>
    <s v="04 Aug 2022, 11:24am"/>
    <s v="—"/>
    <n v="0"/>
    <s v="[Go to Email]()"/>
    <x v="0"/>
    <m/>
  </r>
  <r>
    <m/>
    <d v="2022-08-04T12:24:27"/>
    <s v="Communications"/>
    <m/>
    <m/>
    <m/>
    <s v="Duration:"/>
    <d v="1899-12-30T00:00:00"/>
    <n v="0"/>
    <s v="CA6863ad3df5107b3fc1b5540cf83d3799"/>
    <s v="+12108648784"/>
    <s v="+18309808208"/>
    <s v="Outgoing Call"/>
    <s v="Missed"/>
    <s v="Busy / No Answer"/>
    <m/>
    <n v="0"/>
    <m/>
    <x v="0"/>
    <s v="ryan.realtysimplifiedllc@gmail.com"/>
    <s v="https://podio.com/realtysimplifiedllccom/back-office-reivolution-8ke5s5/apps/communications/items/30050"/>
    <s v="04 Aug 2022, 11:24am"/>
    <s v="—"/>
    <n v="0"/>
    <s v="[Go to Email]()"/>
    <x v="0"/>
    <m/>
  </r>
  <r>
    <m/>
    <d v="2022-08-04T12:23:26"/>
    <s v="Communications"/>
    <m/>
    <m/>
    <s v="Zelda Sue Vickers-Zimmermann"/>
    <s v="Duration:"/>
    <d v="1899-12-30T00:00:00"/>
    <n v="0"/>
    <s v="CAf34633d0ce14ebe2ba7ef005313f8a46"/>
    <s v="+12108648784"/>
    <s v="+12103413062"/>
    <s v="Outgoing Call"/>
    <s v="Missed"/>
    <s v="Busy / No Answer"/>
    <m/>
    <n v="0"/>
    <m/>
    <x v="0"/>
    <s v="ryan.realtysimplifiedllc@gmail.com"/>
    <s v="https://podio.com/realtysimplifiedllccom/back-office-reivolution-8ke5s5/apps/communications/items/30049"/>
    <s v="04 Aug 2022, 11:23am"/>
    <s v="—"/>
    <n v="0"/>
    <s v="[Go to Email]()"/>
    <x v="0"/>
    <m/>
  </r>
  <r>
    <m/>
    <d v="2022-08-04T12:23:02"/>
    <s v="Communications"/>
    <m/>
    <m/>
    <s v="Zelda Sue Vickers-Zimmermann"/>
    <s v="Duration:"/>
    <d v="1899-12-30T00:00:00"/>
    <n v="0"/>
    <s v="CA92704f044a3aee3bc29beeeea6ad5917"/>
    <s v="+12108648784"/>
    <s v="+12103413062"/>
    <s v="Outgoing Call"/>
    <s v="Missed"/>
    <s v="Busy / No Answer"/>
    <m/>
    <n v="0"/>
    <m/>
    <x v="0"/>
    <s v="ryan.realtysimplifiedllc@gmail.com"/>
    <s v="https://podio.com/realtysimplifiedllccom/back-office-reivolution-8ke5s5/apps/communications/items/30048"/>
    <s v="04 Aug 2022, 11:23am"/>
    <s v="—"/>
    <n v="0"/>
    <s v="[Go to Email]()"/>
    <x v="0"/>
    <m/>
  </r>
  <r>
    <m/>
    <d v="2022-08-04T12:07:11"/>
    <s v="Communications"/>
    <m/>
    <s v="Zelda Sue Vickers-Zimmermann"/>
    <s v="Ms: pardy"/>
    <s v="Duration:"/>
    <d v="1899-12-30T00:21:12"/>
    <n v="1260.2"/>
    <s v="CAd17852ec5357ad3e473e6e9cfd33e947"/>
    <s v="+12812476262"/>
    <s v="+12103863947"/>
    <s v="Outgoing Call"/>
    <s v="Missed"/>
    <s v="Answered"/>
    <d v="1899-12-30T00:21:10"/>
    <n v="21.166666666666668"/>
    <m/>
    <x v="0"/>
    <s v="ryan.realtysimplifiedllc@gmail.com"/>
    <s v="https://podio.com/realtysimplifiedllccom/back-office-reivolution-8ke5s5/apps/communications/items/30047"/>
    <s v="04 Aug 2022, 11:07am"/>
    <s v="[Listen](http://rec.phone.smrt.studio/2010-04-01/Accounts/AC628c46aab1f10744e6b2714cffe352cd/Recordings/REd6aed5b6c0689f667c600c382b6037ba)"/>
    <n v="1"/>
    <s v="[Go to Email]()"/>
    <x v="1"/>
    <n v="2175750141"/>
  </r>
  <r>
    <m/>
    <d v="2022-08-04T12:06:36"/>
    <s v="Communications"/>
    <m/>
    <s v="Zelda Sue Vickers-Zimmermann"/>
    <s v="Hilda Abundis"/>
    <s v="Duration:"/>
    <d v="1899-12-30T00:00:00"/>
    <n v="0"/>
    <s v="CAcf17e0ffb3836c18ff2319df23ff8efa"/>
    <s v="+12812476262"/>
    <s v="+12103863947"/>
    <s v="Outgoing Call"/>
    <s v="Missed"/>
    <s v="Busy / No Answer"/>
    <m/>
    <n v="0"/>
    <m/>
    <x v="0"/>
    <s v="ryan.realtysimplifiedllc@gmail.com"/>
    <s v="https://podio.com/realtysimplifiedllccom/back-office-reivolution-8ke5s5/apps/communications/items/30046"/>
    <s v="04 Aug 2022, 11:06am"/>
    <s v="—"/>
    <n v="0"/>
    <s v="[Go to Email]()"/>
    <x v="0"/>
    <n v="2175750141"/>
  </r>
  <r>
    <m/>
    <d v="2022-08-04T11:43:09"/>
    <s v="Communications"/>
    <m/>
    <s v="Ms: pardy"/>
    <s v="Hilda Abundis"/>
    <s v="Duration:"/>
    <d v="1899-12-30T00:01:12"/>
    <n v="60.2"/>
    <s v="CA0b404532751887942c4e076097a6a458"/>
    <s v="+12812476262"/>
    <s v="+12103947301"/>
    <s v="Outgoing Call"/>
    <s v="Missed"/>
    <s v="Voicemail"/>
    <d v="1899-12-30T00:01:09"/>
    <n v="1.1499999999999999"/>
    <m/>
    <x v="0"/>
    <s v="ryan.realtysimplifiedllc@gmail.com"/>
    <s v="https://podio.com/realtysimplifiedllccom/back-office-reivolution-8ke5s5/apps/communications/items/30042"/>
    <s v="04 Aug 2022, 10:43am"/>
    <s v="[Listen](http://rec.phone.smrt.studio/2010-04-01/Accounts/AC628c46aab1f10744e6b2714cffe352cd/Recordings/REea517f1ee2e8dc17256fe793f271b9e7)"/>
    <n v="0"/>
    <s v="[Go to Email]()"/>
    <x v="0"/>
    <n v="2181778109"/>
  </r>
  <r>
    <m/>
    <d v="2022-08-04T11:42:42"/>
    <s v="Communications"/>
    <m/>
    <s v="Hilda Abundis"/>
    <s v="Harold Thomas"/>
    <s v="Duration:"/>
    <d v="1899-12-30T00:01:36"/>
    <n v="60.6"/>
    <s v="CA17676893d72601365238370125860f89"/>
    <s v="+12812476262"/>
    <s v="+12107236885"/>
    <s v="Outgoing Call"/>
    <s v="Missed"/>
    <s v="Voicemail"/>
    <d v="1899-12-30T00:01:35"/>
    <n v="1.5833333333333335"/>
    <m/>
    <x v="0"/>
    <s v="ryan.realtysimplifiedllc@gmail.com"/>
    <s v="https://podio.com/realtysimplifiedllccom/back-office-reivolution-8ke5s5/apps/communications/items/30041"/>
    <s v="04 Aug 2022, 10:42am"/>
    <s v="[Listen](http://rec.phone.smrt.studio/2010-04-01/Accounts/AC628c46aab1f10744e6b2714cffe352cd/Recordings/REb390d4d9ba0777f869c1678aa9d3eb4f)"/>
    <n v="0"/>
    <s v="[Go to Email]()"/>
    <x v="0"/>
    <n v="1996419372"/>
  </r>
  <r>
    <m/>
    <d v="2022-08-04T11:42:19"/>
    <s v="Communications"/>
    <m/>
    <s v="Hilda Abundis"/>
    <s v="Harold Thomas"/>
    <s v="Duration:"/>
    <d v="1899-12-30T00:03:12"/>
    <n v="180.2"/>
    <s v="CAecfc01c772ce9ff3ae6afe97a9e5c763"/>
    <s v="+12812476262"/>
    <s v="+12107236885"/>
    <s v="Outgoing Call"/>
    <s v="Missed"/>
    <s v="Voicemail"/>
    <d v="1899-12-30T00:03:10"/>
    <n v="3.1666666666666665"/>
    <m/>
    <x v="0"/>
    <s v="ryan.realtysimplifiedllc@gmail.com"/>
    <s v="https://podio.com/realtysimplifiedllccom/back-office-reivolution-8ke5s5/apps/communications/items/30040"/>
    <s v="04 Aug 2022, 10:42am"/>
    <s v="[Listen](http://rec.phone.smrt.studio/2010-04-01/Accounts/AC628c46aab1f10744e6b2714cffe352cd/Recordings/REc160765acf722587783b55671de60e80)"/>
    <n v="0"/>
    <s v="[Go to Email]()"/>
    <x v="0"/>
    <n v="1996419372"/>
  </r>
  <r>
    <m/>
    <d v="2022-08-04T11:39:24"/>
    <s v="Communications"/>
    <m/>
    <s v="Harold Thomas"/>
    <s v="Ms: pardy"/>
    <s v="Duration:"/>
    <d v="1899-12-30T00:02:48"/>
    <n v="120.8"/>
    <s v="CA8c4ce1bc4db4236c1a309bb1171ed474"/>
    <s v="+12812476262"/>
    <s v="+12108340852"/>
    <s v="Outgoing Call"/>
    <s v="Missed"/>
    <s v="Voicemail"/>
    <d v="1899-12-30T00:02:44"/>
    <n v="2.7333333333333334"/>
    <m/>
    <x v="0"/>
    <s v="ryan.realtysimplifiedllc@gmail.com"/>
    <s v="https://podio.com/realtysimplifiedllccom/back-office-reivolution-8ke5s5/apps/communications/items/30039"/>
    <s v="04 Aug 2022, 10:39am"/>
    <s v="[Listen](http://rec.phone.smrt.studio/2010-04-01/Accounts/AC628c46aab1f10744e6b2714cffe352cd/Recordings/RE536f85a0f13b989b55a9c61d9e694d53)"/>
    <n v="0"/>
    <s v="[Go to Email]()"/>
    <x v="0"/>
    <n v="2121858086"/>
  </r>
  <r>
    <m/>
    <d v="2022-08-04T11:38:12"/>
    <s v="Communications"/>
    <m/>
    <s v="Harold Thomas"/>
    <s v="Ms: pardy"/>
    <s v="Duration:"/>
    <d v="1899-12-30T00:00:00"/>
    <n v="0"/>
    <s v="CAf12545cfc7cdd45cdb07deac51f75c88"/>
    <s v="+12812476262"/>
    <s v="+12108340852"/>
    <s v="Outgoing Call"/>
    <s v="Missed"/>
    <s v="Voicemail"/>
    <m/>
    <n v="0"/>
    <m/>
    <x v="0"/>
    <s v="ryan.realtysimplifiedllc@gmail.com"/>
    <s v="https://podio.com/realtysimplifiedllccom/back-office-reivolution-8ke5s5/apps/communications/items/30038"/>
    <s v="04 Aug 2022, 10:38am"/>
    <s v="—"/>
    <n v="0"/>
    <s v="[Go to Email]()"/>
    <x v="0"/>
    <n v="2121858086"/>
  </r>
  <r>
    <m/>
    <d v="2022-08-04T11:26:50"/>
    <s v="Communications"/>
    <m/>
    <s v="Ms: pardy"/>
    <s v="Cecilia Ortega"/>
    <s v="Duration:"/>
    <d v="1899-12-30T00:01:12"/>
    <n v="60.2"/>
    <s v="CAa21b7601e515e7807920c65241980cb6"/>
    <s v="+12108648784"/>
    <s v="+12103947301"/>
    <s v="Outgoing Call"/>
    <s v="Missed"/>
    <s v="Voicemail"/>
    <d v="1899-12-30T00:01:09"/>
    <n v="1.1499999999999999"/>
    <m/>
    <x v="0"/>
    <s v="ryan.realtysimplifiedllc@gmail.com"/>
    <s v="https://podio.com/realtysimplifiedllccom/back-office-reivolution-8ke5s5/apps/communications/items/30037"/>
    <s v="04 Aug 2022, 10:26am"/>
    <s v="[Listen](http://rec.phone.smrt.studio/2010-04-01/Accounts/AC628c46aab1f10744e6b2714cffe352cd/Recordings/RE0bf9bc62ee299c99d4979abd6e9fa1c7)"/>
    <n v="0"/>
    <s v="[Go to Email]()"/>
    <x v="0"/>
    <m/>
  </r>
  <r>
    <m/>
    <d v="2022-08-04T11:17:53"/>
    <s v="Communications"/>
    <m/>
    <s v="Ms: pardy"/>
    <s v="Pedro Bravo"/>
    <s v="Duration:"/>
    <d v="1899-12-30T00:01:36"/>
    <n v="60.6"/>
    <s v="CA59b948224df48e8013e875497640b72b"/>
    <s v="+12812476262"/>
    <s v="+12103947301"/>
    <s v="Outgoing Call"/>
    <s v="Missed"/>
    <s v="Voicemail"/>
    <d v="1899-12-30T00:01:35"/>
    <n v="1.5833333333333335"/>
    <m/>
    <x v="0"/>
    <s v="ryan.realtysimplifiedllc@gmail.com"/>
    <s v="https://podio.com/realtysimplifiedllccom/back-office-reivolution-8ke5s5/apps/communications/items/30031"/>
    <s v="04 Aug 2022, 10:17am"/>
    <s v="[Listen](http://rec.phone.smrt.studio/2010-04-01/Accounts/AC628c46aab1f10744e6b2714cffe352cd/Recordings/RE882506cb2dce0bbd3e275988ec26e0b5)"/>
    <n v="0"/>
    <s v="[Go to Email]()"/>
    <x v="0"/>
    <n v="2181778109"/>
  </r>
  <r>
    <m/>
    <d v="2022-08-03T19:24:56"/>
    <s v="Communications"/>
    <m/>
    <s v="Cecilia Ortega"/>
    <s v="Pedro Bravo"/>
    <s v="Duration:"/>
    <d v="1899-12-30T07:31:36"/>
    <n v="2280.6"/>
    <s v="CA4f429f9e2cc0bf16dff8e25214f9c548"/>
    <s v="+18329909886"/>
    <s v="+19159205855"/>
    <s v="Outgoing Call"/>
    <s v="Missed"/>
    <s v="Answered"/>
    <d v="1899-12-30T07:31:35"/>
    <n v="451.58333333333331"/>
    <m/>
    <x v="1"/>
    <s v="nakul@realtysimplifiedllc.com"/>
    <s v="https://podio.com/realtysimplifiedllccom/back-office-reivolution-8ke5s5/apps/communications/items/30026"/>
    <s v="03 Aug 2022, 6:24pm"/>
    <s v="[Listen](http://rec.phone.smrt.studio/2010-04-01/Accounts/AC628c46aab1f10744e6b2714cffe352cd/Recordings/RE057916451effcfe084ac995171b8b670)"/>
    <n v="1"/>
    <s v="[Go to Email]()"/>
    <x v="1"/>
    <m/>
  </r>
  <r>
    <m/>
    <d v="2022-08-03T18:55:49"/>
    <s v="Communications"/>
    <m/>
    <s v="Pedro Bravo"/>
    <s v="Iris cinngiuli"/>
    <s v="Duration:"/>
    <d v="1899-12-30T00:01:36"/>
    <n v="60.6"/>
    <s v="CAefd449e773c65fa828a609b8eaf66faa"/>
    <s v="+12812476262"/>
    <s v="+18303255627"/>
    <s v="Outgoing Call"/>
    <s v="Missed"/>
    <s v="Voicemail"/>
    <d v="1899-12-30T00:01:35"/>
    <n v="1.5833333333333335"/>
    <m/>
    <x v="0"/>
    <s v="ryan.realtysimplifiedllc@gmail.com"/>
    <s v="https://podio.com/realtysimplifiedllccom/back-office-reivolution-8ke5s5/apps/communications/items/30023"/>
    <s v="03 Aug 2022, 5:55pm"/>
    <s v="[Listen](http://rec.phone.smrt.studio/2010-04-01/Accounts/AC628c46aab1f10744e6b2714cffe352cd/Recordings/RE28a73bacf66f4737060107beeb7067fc)"/>
    <n v="0"/>
    <s v="[Go to Email]()"/>
    <x v="0"/>
    <n v="2156783307"/>
  </r>
  <r>
    <m/>
    <d v="2022-08-03T18:55:18"/>
    <s v="Communications"/>
    <m/>
    <s v="Pedro Bravo"/>
    <s v="Cecilia Ortega"/>
    <s v="Duration:"/>
    <d v="1899-12-30T00:01:36"/>
    <n v="60.6"/>
    <s v="CA8c96b5a55e07fb5661e1378a7c6969b7"/>
    <s v="+12812476262"/>
    <s v="+18303255627"/>
    <s v="Outgoing Call"/>
    <s v="Missed"/>
    <s v="Voicemail"/>
    <d v="1899-12-30T00:01:35"/>
    <n v="1.5833333333333335"/>
    <m/>
    <x v="0"/>
    <s v="ryan.realtysimplifiedllc@gmail.com"/>
    <s v="https://podio.com/realtysimplifiedllccom/back-office-reivolution-8ke5s5/apps/communications/items/30021"/>
    <s v="03 Aug 2022, 5:55pm"/>
    <s v="[Listen](http://rec.phone.smrt.studio/2010-04-01/Accounts/AC628c46aab1f10744e6b2714cffe352cd/Recordings/RE816f2cb1785436a1a6770ac22cff77e2)"/>
    <n v="0"/>
    <s v="[Go to Email]()"/>
    <x v="0"/>
    <n v="2156783307"/>
  </r>
  <r>
    <m/>
    <d v="2022-08-03T18:25:45"/>
    <s v="Communications"/>
    <m/>
    <s v="Iris cinngiuli"/>
    <s v="Jose Luis Chavez (Spanish Speaker)"/>
    <s v="Duration:"/>
    <d v="1899-12-30T04:28:00"/>
    <n v="1920"/>
    <s v="CAe3fbfafb51c87fc773a11bdeb7c5b2df"/>
    <s v="+12812476262"/>
    <s v="+13478764660"/>
    <s v="Outgoing Call"/>
    <s v="Missed"/>
    <s v="Answered"/>
    <d v="1899-12-30T04:27:59"/>
    <n v="267.98333333333335"/>
    <m/>
    <x v="0"/>
    <s v="ryan.realtysimplifiedllc@gmail.com"/>
    <s v="https://podio.com/realtysimplifiedllccom/back-office-reivolution-8ke5s5/apps/communications/items/30019"/>
    <s v="03 Aug 2022, 5:25pm"/>
    <s v="[Listen](http://rec.phone.smrt.studio/2010-04-01/Accounts/AC628c46aab1f10744e6b2714cffe352cd/Recordings/RE28c70d1a533c49902b2fad2abf8c3bea)"/>
    <n v="1"/>
    <s v="[Go to Email]()"/>
    <x v="1"/>
    <n v="2181913459"/>
  </r>
  <r>
    <m/>
    <d v="2022-08-03T18:24:31"/>
    <s v="Communications"/>
    <m/>
    <s v="Cecilia Ortega"/>
    <s v="+15026000559"/>
    <s v="Duration:"/>
    <d v="1899-12-30T00:11:12"/>
    <n v="660.2"/>
    <s v="CA6d1ba971a23eaedb3eda682c9a61ccfe"/>
    <s v="+18329909886"/>
    <s v="+19159205855"/>
    <s v="Outgoing Call"/>
    <s v="Missed"/>
    <s v="Busy / No Answer"/>
    <d v="1899-12-30T00:11:14"/>
    <n v="11.233333333333333"/>
    <m/>
    <x v="1"/>
    <s v="nakul@realtysimplifiedllc.com"/>
    <s v="https://podio.com/realtysimplifiedllccom/back-office-reivolution-8ke5s5/apps/communications/items/30018"/>
    <s v="03 Aug 2022, 5:24pm"/>
    <s v="[Listen](http://rec.phone.smrt.studio/2010-04-01/Accounts/AC628c46aab1f10744e6b2714cffe352cd/Recordings/REe993717a23ee3c75fceaa3f335b94bdd)"/>
    <n v="0"/>
    <s v="[Go to Email]()"/>
    <x v="0"/>
    <n v="2180693583"/>
  </r>
  <r>
    <m/>
    <d v="2022-08-03T18:23:13"/>
    <s v="Communications"/>
    <m/>
    <s v="Jose Luis Chavez (Spanish Speaker)"/>
    <s v="Palomo Flavio Morales lote"/>
    <s v="Duration:"/>
    <d v="1899-12-30T00:39:12"/>
    <n v="2340.1999999999998"/>
    <s v="CA91caa31510993f31384dafbfbb60706c"/>
    <s v="+12812476262"/>
    <s v="+12106231361"/>
    <s v="Outgoing Call"/>
    <s v="Missed"/>
    <s v="Answered"/>
    <d v="1899-12-30T00:39:10"/>
    <n v="39.166666666666664"/>
    <m/>
    <x v="0"/>
    <s v="ryan.realtysimplifiedllc@gmail.com"/>
    <s v="https://podio.com/realtysimplifiedllccom/back-office-reivolution-8ke5s5/apps/communications/items/30017"/>
    <s v="03 Aug 2022, 5:23pm"/>
    <s v="[Listen](http://rec.phone.smrt.studio/2010-04-01/Accounts/AC628c46aab1f10744e6b2714cffe352cd/Recordings/RE6e43292e07a1e89241f9a97d7849ae20)"/>
    <n v="1"/>
    <s v="[Go to Email]()"/>
    <x v="1"/>
    <n v="2182741345"/>
  </r>
  <r>
    <m/>
    <d v="2022-08-03T18:16:17"/>
    <s v="Communications"/>
    <m/>
    <s v="+15026000559"/>
    <s v="Hilda Abundis"/>
    <s v="Duration:"/>
    <d v="1899-12-30T00:04:48"/>
    <n v="240.8"/>
    <s v="CA83f4bc3777a2af5357d8779aafbd6603"/>
    <s v="+12812476262"/>
    <s v="+15026000559"/>
    <s v="Outgoing Call"/>
    <s v="Missed"/>
    <s v="Busy / No Answer"/>
    <d v="1899-12-30T00:04:45"/>
    <n v="4.75"/>
    <m/>
    <x v="0"/>
    <s v="ryan.realtysimplifiedllc@gmail.com"/>
    <s v="https://podio.com/realtysimplifiedllccom/back-office-reivolution-8ke5s5/apps/communications/items/30014"/>
    <s v="03 Aug 2022, 5:16pm"/>
    <s v="[Listen](http://rec.phone.smrt.studio/2010-04-01/Accounts/AC628c46aab1f10744e6b2714cffe352cd/Recordings/REf625c9e63380bdf965e814b82a8eaed3)"/>
    <n v="0"/>
    <s v="[Go to Email]()"/>
    <x v="0"/>
    <m/>
  </r>
  <r>
    <m/>
    <d v="2022-08-03T18:10:18"/>
    <s v="Communications"/>
    <m/>
    <s v="Palomo Flavio Morales lote"/>
    <s v="Hilda Abundis"/>
    <s v="Duration:"/>
    <d v="1899-12-30T01:03:12"/>
    <n v="240.2"/>
    <s v="CAb24ec3d65b3431ff0a54ce01c81d16f1"/>
    <s v="+12812476262"/>
    <s v="+18323882346"/>
    <s v="Outgoing Call"/>
    <s v="Missed"/>
    <s v="Answered"/>
    <d v="1899-12-30T01:03:13"/>
    <n v="63.216666666666669"/>
    <m/>
    <x v="0"/>
    <s v="ryan.realtysimplifiedllc@gmail.com"/>
    <s v="https://podio.com/realtysimplifiedllccom/back-office-reivolution-8ke5s5/apps/communications/items/30004"/>
    <s v="03 Aug 2022, 5:10pm"/>
    <s v="[Listen](http://rec.phone.smrt.studio/2010-04-01/Accounts/AC628c46aab1f10744e6b2714cffe352cd/Recordings/RE004ce799ebb45b7f24e5ab2b13b11c5b)"/>
    <n v="1"/>
    <s v="[Go to Email]()"/>
    <x v="1"/>
    <n v="2057212274"/>
  </r>
  <r>
    <m/>
    <d v="2022-08-03T18:06:54"/>
    <s v="Communications"/>
    <m/>
    <s v="Hilda Abundis"/>
    <s v="Rolando Espriella"/>
    <s v="Duration:"/>
    <d v="1899-12-30T00:01:36"/>
    <n v="60.6"/>
    <s v="CA74ff538eba55f404e948842cd672ad23"/>
    <s v="+12812476262"/>
    <s v="+12107236885"/>
    <s v="Outgoing Call"/>
    <s v="Missed"/>
    <s v="Voicemail"/>
    <d v="1899-12-30T00:01:35"/>
    <n v="1.5833333333333335"/>
    <m/>
    <x v="0"/>
    <s v="ryan.realtysimplifiedllc@gmail.com"/>
    <s v="https://podio.com/realtysimplifiedllccom/back-office-reivolution-8ke5s5/apps/communications/items/30002"/>
    <s v="03 Aug 2022, 5:06pm"/>
    <s v="[Listen](http://rec.phone.smrt.studio/2010-04-01/Accounts/AC628c46aab1f10744e6b2714cffe352cd/Recordings/REf6d75bcf922d053e7a7b5ecba29a5d38)"/>
    <n v="0"/>
    <s v="[Go to Email]()"/>
    <x v="0"/>
    <n v="1996419372"/>
  </r>
  <r>
    <m/>
    <d v="2022-08-03T18:06:04"/>
    <s v="Communications"/>
    <m/>
    <s v="Hilda Abundis"/>
    <s v="Jose Luis Chavez (Spanish Speaker)"/>
    <s v="Duration:"/>
    <d v="1899-12-30T00:01:12"/>
    <n v="60.2"/>
    <s v="CAfa81610c147e5b7d87c02d2e01a89c2a"/>
    <s v="+12812476262"/>
    <s v="+12107236885"/>
    <s v="Outgoing Call"/>
    <s v="Missed"/>
    <s v="Busy / No Answer"/>
    <d v="1899-12-30T00:01:09"/>
    <n v="1.1499999999999999"/>
    <m/>
    <x v="0"/>
    <s v="ryan.realtysimplifiedllc@gmail.com"/>
    <s v="https://podio.com/realtysimplifiedllccom/back-office-reivolution-8ke5s5/apps/communications/items/30001"/>
    <s v="03 Aug 2022, 5:06pm"/>
    <s v="[Listen](http://rec.phone.smrt.studio/2010-04-01/Accounts/AC628c46aab1f10744e6b2714cffe352cd/Recordings/RE20a2152b67b9caebf520d41955a1c754)"/>
    <n v="0"/>
    <s v="[Go to Email]()"/>
    <x v="0"/>
    <n v="1996419372"/>
  </r>
  <r>
    <m/>
    <d v="2022-08-03T18:01:24"/>
    <s v="Communications"/>
    <m/>
    <s v="Rolando Espriella"/>
    <s v="Ms: pardy"/>
    <s v="Duration:"/>
    <d v="1899-12-30T00:35:36"/>
    <n v="2100.6"/>
    <s v="CAd3d5549f9ee0af40b6f25e5ff957e7aa"/>
    <s v="+12812476262"/>
    <s v="+18323395652"/>
    <s v="Outgoing Call"/>
    <s v="Missed"/>
    <s v="Busy / No Answer"/>
    <d v="1899-12-30T00:35:34"/>
    <n v="35.56666666666667"/>
    <m/>
    <x v="0"/>
    <s v="ryan.realtysimplifiedllc@gmail.com"/>
    <s v="https://podio.com/realtysimplifiedllccom/back-office-reivolution-8ke5s5/apps/communications/items/30000"/>
    <s v="03 Aug 2022, 5:01pm"/>
    <s v="[Listen](http://rec.phone.smrt.studio/2010-04-01/Accounts/AC628c46aab1f10744e6b2714cffe352cd/Recordings/RE8b3dad6bb22aa20551f366c0cb02ec62)"/>
    <n v="0"/>
    <s v="[Go to Email]()"/>
    <x v="0"/>
    <n v="1980893378"/>
  </r>
  <r>
    <m/>
    <d v="2022-08-03T18:00:46"/>
    <s v="Communications"/>
    <m/>
    <s v="Jose Luis Chavez (Spanish Speaker)"/>
    <s v="Martha Rosas"/>
    <s v="Duration:"/>
    <d v="1899-12-30T00:00:00"/>
    <n v="0"/>
    <s v="CAf47cfa7f5ff5185bfc7bab00fc7e936d"/>
    <s v="+12812476262"/>
    <s v="+12106231361"/>
    <s v="Outgoing Call"/>
    <s v="Missed"/>
    <s v="Busy / No Answer"/>
    <m/>
    <n v="0"/>
    <m/>
    <x v="0"/>
    <s v="ryan.realtysimplifiedllc@gmail.com"/>
    <s v="https://podio.com/realtysimplifiedllccom/back-office-reivolution-8ke5s5/apps/communications/items/29999"/>
    <s v="03 Aug 2022, 5:00pm"/>
    <s v="—"/>
    <n v="0"/>
    <s v="[Go to Email]()"/>
    <x v="0"/>
    <n v="2182741345"/>
  </r>
  <r>
    <m/>
    <d v="2022-08-03T17:40:28"/>
    <s v="Communications"/>
    <m/>
    <s v="Ms: pardy"/>
    <s v="Martha Rosas"/>
    <s v="Duration:"/>
    <d v="1899-12-30T00:01:12"/>
    <n v="60.2"/>
    <s v="CA5f2ad1e80b20b0fe3a29fa887c50781e"/>
    <s v="+12812476262"/>
    <s v="+12103947301"/>
    <s v="Outgoing Call"/>
    <s v="Missed"/>
    <s v="Busy / No Answer"/>
    <d v="1899-12-30T00:01:09"/>
    <n v="1.1499999999999999"/>
    <m/>
    <x v="0"/>
    <s v="ryan.realtysimplifiedllc@gmail.com"/>
    <s v="https://podio.com/realtysimplifiedllccom/back-office-reivolution-8ke5s5/apps/communications/items/29998"/>
    <s v="03 Aug 2022, 4:40pm"/>
    <s v="[Listen](http://rec.phone.smrt.studio/2010-04-01/Accounts/AC628c46aab1f10744e6b2714cffe352cd/Recordings/REa5e19cab88dcbf9553e0c948c82d05ec)"/>
    <n v="0"/>
    <s v="[Go to Email]()"/>
    <x v="0"/>
    <n v="2181778109"/>
  </r>
  <r>
    <m/>
    <d v="2022-08-03T17:39:56"/>
    <s v="Communications"/>
    <m/>
    <s v="Martha Rosas"/>
    <m/>
    <s v="Duration:"/>
    <d v="1899-12-30T00:00:00"/>
    <n v="0"/>
    <s v="CA5292d1c20c3721918e331142091a2f7f"/>
    <s v="+12812476262"/>
    <s v="+12106872860"/>
    <s v="Outgoing Call"/>
    <s v="Missed"/>
    <s v="Busy / No Answer"/>
    <m/>
    <n v="0"/>
    <m/>
    <x v="0"/>
    <s v="ryan.realtysimplifiedllc@gmail.com"/>
    <s v="https://podio.com/realtysimplifiedllccom/back-office-reivolution-8ke5s5/apps/communications/items/29997"/>
    <s v="03 Aug 2022, 4:39pm"/>
    <s v="—"/>
    <n v="0"/>
    <s v="[Go to Email]()"/>
    <x v="0"/>
    <n v="2180578891"/>
  </r>
  <r>
    <m/>
    <d v="2022-08-03T17:39:34"/>
    <s v="Communications"/>
    <m/>
    <s v="Martha Rosas"/>
    <m/>
    <s v="Duration:"/>
    <d v="1899-12-30T00:00:00"/>
    <n v="0"/>
    <s v="CA57a5dd2a1ee3275dfaa841962bb8d9c2"/>
    <s v="+12812476262"/>
    <s v="+12106872860"/>
    <s v="Outgoing Call"/>
    <s v="Missed"/>
    <s v="Busy / No Answer"/>
    <m/>
    <n v="0"/>
    <m/>
    <x v="0"/>
    <s v="ryan.realtysimplifiedllc@gmail.com"/>
    <s v="https://podio.com/realtysimplifiedllccom/back-office-reivolution-8ke5s5/apps/communications/items/29996"/>
    <s v="03 Aug 2022, 4:39pm"/>
    <s v="—"/>
    <n v="0"/>
    <s v="[Go to Email]()"/>
    <x v="0"/>
    <n v="2180578891"/>
  </r>
  <r>
    <m/>
    <d v="2022-08-03T17:31:14"/>
    <s v="Communications"/>
    <m/>
    <m/>
    <s v="Linda Haley"/>
    <s v="Duration:"/>
    <d v="1899-12-30T00:00:00"/>
    <n v="0"/>
    <s v="CAa666d526b7d761df6321d2769c2b6690"/>
    <s v="+12812476262"/>
    <s v="+12812211478"/>
    <s v="Outgoing Call"/>
    <s v="Missed"/>
    <s v="Busy / No Answer"/>
    <m/>
    <n v="0"/>
    <m/>
    <x v="0"/>
    <s v="ryan.realtysimplifiedllc@gmail.com"/>
    <s v="https://podio.com/realtysimplifiedllccom/back-office-reivolution-8ke5s5/apps/communications/items/29994"/>
    <s v="03 Aug 2022, 4:31pm"/>
    <s v="—"/>
    <n v="0"/>
    <s v="[Go to Email]()"/>
    <x v="0"/>
    <m/>
  </r>
  <r>
    <m/>
    <d v="2022-08-03T17:29:53"/>
    <s v="Communications"/>
    <m/>
    <m/>
    <s v="Linda Haley"/>
    <s v="Duration:"/>
    <d v="1899-12-30T00:00:00"/>
    <n v="0"/>
    <s v="CA170079dc99f52f44a23d5471f8cef617"/>
    <s v="+12812476262"/>
    <s v="+12812211478"/>
    <s v="Outgoing Call"/>
    <s v="Missed"/>
    <s v="Busy / No Answer"/>
    <m/>
    <n v="0"/>
    <m/>
    <x v="0"/>
    <s v="ryan.realtysimplifiedllc@gmail.com"/>
    <s v="https://podio.com/realtysimplifiedllccom/back-office-reivolution-8ke5s5/apps/communications/items/29993"/>
    <s v="03 Aug 2022, 4:29pm"/>
    <s v="—"/>
    <n v="0"/>
    <s v="[Go to Email]()"/>
    <x v="0"/>
    <m/>
  </r>
  <r>
    <m/>
    <d v="2022-08-03T17:27:06"/>
    <s v="Communications"/>
    <m/>
    <s v="Linda Haley"/>
    <s v="Jorge  &amp; Erica Aguilar"/>
    <s v="Duration:"/>
    <d v="1899-12-30T00:00:00"/>
    <n v="0"/>
    <s v="CA0b10bbf087b341e7123871f7a92dbb53"/>
    <s v="+12812476262"/>
    <s v="+12108611446"/>
    <s v="Outgoing Call"/>
    <s v="Missed"/>
    <s v="Busy / No Answer"/>
    <m/>
    <n v="0"/>
    <m/>
    <x v="0"/>
    <s v="ryan.realtysimplifiedllc@gmail.com"/>
    <s v="https://podio.com/realtysimplifiedllccom/back-office-reivolution-8ke5s5/apps/communications/items/29992"/>
    <s v="03 Aug 2022, 4:27pm"/>
    <s v="—"/>
    <n v="0"/>
    <s v="[Go to Email]()"/>
    <x v="0"/>
    <n v="2124037181"/>
  </r>
  <r>
    <m/>
    <d v="2022-08-03T17:25:54"/>
    <s v="Communications"/>
    <m/>
    <s v="Linda Haley"/>
    <s v="Jorge  &amp; Erica Aguilar"/>
    <s v="Duration:"/>
    <d v="1899-12-30T00:00:00"/>
    <n v="0"/>
    <s v="CAbe1cd15f90abffbd81287557731fde34"/>
    <s v="+12812476262"/>
    <s v="+12108611446"/>
    <s v="Outgoing Call"/>
    <s v="Missed"/>
    <s v="Busy / No Answer"/>
    <m/>
    <n v="0"/>
    <m/>
    <x v="0"/>
    <s v="ryan.realtysimplifiedllc@gmail.com"/>
    <s v="https://podio.com/realtysimplifiedllccom/back-office-reivolution-8ke5s5/apps/communications/items/29991"/>
    <s v="03 Aug 2022, 4:25pm"/>
    <s v="—"/>
    <n v="0"/>
    <s v="[Go to Email]()"/>
    <x v="0"/>
    <n v="2124037181"/>
  </r>
  <r>
    <m/>
    <d v="2022-08-03T17:03:19"/>
    <s v="Communications"/>
    <m/>
    <s v="Jorge &amp; Erica Aguilar"/>
    <s v="+18324334553"/>
    <s v="Duration:"/>
    <d v="1899-12-30T00:42:48"/>
    <n v="2520.8000000000002"/>
    <s v="CA514cca92e186a673c4ad8d68a55da29c"/>
    <s v="+12812476262"/>
    <s v="+12107303646"/>
    <s v="Outgoing Call"/>
    <s v="Missed"/>
    <s v="Answered"/>
    <d v="1899-12-30T00:42:46"/>
    <n v="42.766666666666666"/>
    <m/>
    <x v="0"/>
    <s v="ryan.realtysimplifiedllc@gmail.com"/>
    <s v="https://podio.com/realtysimplifiedllccom/back-office-reivolution-8ke5s5/apps/communications/items/29975"/>
    <s v="03 Aug 2022, 4:03pm"/>
    <s v="[Listen](http://rec.phone.smrt.studio/2010-04-01/Accounts/AC628c46aab1f10744e6b2714cffe352cd/Recordings/REd05d35fa715fe898b95da0977cc370d8)"/>
    <n v="1"/>
    <s v="[Go to Email]()"/>
    <x v="1"/>
    <n v="2040975553"/>
  </r>
  <r>
    <m/>
    <d v="2022-08-03T17:02:45"/>
    <s v="Communications"/>
    <m/>
    <s v="Jorge &amp; Erica Aguilar"/>
    <s v="Jose Castaneda"/>
    <s v="Duration:"/>
    <d v="1899-12-30T00:00:00"/>
    <n v="0"/>
    <s v="CA36f47c510d5eb3c6dde4c7619c6a8234"/>
    <s v="+12812476262"/>
    <s v="+12107303646"/>
    <s v="Outgoing Call"/>
    <s v="Missed"/>
    <s v="Busy / No Answer"/>
    <m/>
    <n v="0"/>
    <m/>
    <x v="0"/>
    <s v="ryan.realtysimplifiedllc@gmail.com"/>
    <s v="https://podio.com/realtysimplifiedllccom/back-office-reivolution-8ke5s5/apps/communications/items/29974"/>
    <s v="03 Aug 2022, 4:02pm"/>
    <s v="—"/>
    <n v="0"/>
    <s v="[Go to Email]()"/>
    <x v="0"/>
    <n v="2040975553"/>
  </r>
  <r>
    <m/>
    <d v="2022-08-03T17:01:17"/>
    <s v="Communications"/>
    <m/>
    <s v="+18324334553"/>
    <s v="Jose Castaneda"/>
    <s v="Duration:"/>
    <d v="1899-12-30T00:16:48"/>
    <n v="960.8"/>
    <s v="CA3d65610904bbee957c8e04f2a01a8ff1"/>
    <s v="+12812476262"/>
    <s v="+18324334553"/>
    <s v="Outgoing Call"/>
    <s v="Missed"/>
    <s v="Busy / No Answer"/>
    <d v="1899-12-30T00:16:51"/>
    <n v="16.850000000000001"/>
    <m/>
    <x v="0"/>
    <s v="ryan.realtysimplifiedllc@gmail.com"/>
    <s v="https://podio.com/realtysimplifiedllccom/back-office-reivolution-8ke5s5/apps/communications/items/29971"/>
    <s v="03 Aug 2022, 4:01pm"/>
    <s v="[Listen](http://rec.phone.smrt.studio/2010-04-01/Accounts/AC628c46aab1f10744e6b2714cffe352cd/Recordings/REab481708c8348efdbd7fb5885e027a02)"/>
    <n v="0"/>
    <s v="[Go to Email]()"/>
    <x v="0"/>
    <m/>
  </r>
  <r>
    <m/>
    <d v="2022-08-03T16:54:49"/>
    <s v="Communications"/>
    <m/>
    <s v="Jose Castaneda"/>
    <s v="Martha Rosas"/>
    <s v="Duration:"/>
    <d v="1899-12-30T00:00:00"/>
    <n v="0"/>
    <s v="CA1b993cd62dfd6ddfe33b88fd26324c47"/>
    <s v="+12812476262"/>
    <s v="+12103810104"/>
    <s v="Outgoing Call"/>
    <s v="Missed"/>
    <s v="Busy / No Answer"/>
    <m/>
    <n v="0"/>
    <m/>
    <x v="0"/>
    <s v="ryan.realtysimplifiedllc@gmail.com"/>
    <s v="https://podio.com/realtysimplifiedllccom/back-office-reivolution-8ke5s5/apps/communications/items/29970"/>
    <s v="03 Aug 2022, 3:54pm"/>
    <s v="—"/>
    <n v="0"/>
    <s v="[Go to Email]()"/>
    <x v="0"/>
    <n v="1670234989"/>
  </r>
  <r>
    <m/>
    <d v="2022-08-03T16:53:43"/>
    <s v="Communications"/>
    <m/>
    <s v="Jose Castaneda"/>
    <s v="Martha Rosas"/>
    <s v="Duration:"/>
    <d v="1899-12-30T00:00:00"/>
    <n v="0"/>
    <s v="CA6d3a312ed3760fa8788622bc4d8cf4b1"/>
    <s v="+12812476262"/>
    <s v="+12103810104"/>
    <s v="Outgoing Call"/>
    <s v="Missed"/>
    <s v="Busy / No Answer"/>
    <m/>
    <n v="0"/>
    <m/>
    <x v="0"/>
    <s v="ryan.realtysimplifiedllc@gmail.com"/>
    <s v="https://podio.com/realtysimplifiedllccom/back-office-reivolution-8ke5s5/apps/communications/items/29969"/>
    <s v="03 Aug 2022, 3:53pm"/>
    <s v="—"/>
    <n v="0"/>
    <s v="[Go to Email]()"/>
    <x v="0"/>
    <n v="1670234989"/>
  </r>
  <r>
    <m/>
    <d v="2022-08-03T16:52:41"/>
    <s v="Communications"/>
    <m/>
    <s v="Martha Rosas"/>
    <s v="Ms: pardy"/>
    <s v="Duration:"/>
    <d v="1899-12-30T00:00:00"/>
    <n v="0"/>
    <s v="CA7e66d24cdfb8fa4ad8107c8a537e8635"/>
    <s v="+12812476262"/>
    <s v="+12106872860"/>
    <s v="Outgoing Call"/>
    <s v="Missed"/>
    <s v="Busy / No Answer"/>
    <m/>
    <n v="0"/>
    <m/>
    <x v="0"/>
    <s v="ryan.realtysimplifiedllc@gmail.com"/>
    <s v="https://podio.com/realtysimplifiedllccom/back-office-reivolution-8ke5s5/apps/communications/items/29968"/>
    <s v="03 Aug 2022, 3:52pm"/>
    <s v="—"/>
    <n v="0"/>
    <s v="[Go to Email]()"/>
    <x v="0"/>
    <n v="2180578891"/>
  </r>
  <r>
    <m/>
    <d v="2022-08-03T16:52:07"/>
    <s v="Communications"/>
    <m/>
    <s v="Martha Rosas"/>
    <s v="Ms: pardy"/>
    <s v="Duration:"/>
    <d v="1899-12-30T00:00:00"/>
    <n v="0"/>
    <s v="CAfea661b089fb8a0a98f3f8630524a6a2"/>
    <s v="+12812476262"/>
    <s v="+12106872860"/>
    <s v="Outgoing Call"/>
    <s v="Missed"/>
    <s v="Busy / No Answer"/>
    <m/>
    <n v="0"/>
    <m/>
    <x v="0"/>
    <s v="ryan.realtysimplifiedllc@gmail.com"/>
    <s v="https://podio.com/realtysimplifiedllccom/back-office-reivolution-8ke5s5/apps/communications/items/29967"/>
    <s v="03 Aug 2022, 3:52pm"/>
    <s v="—"/>
    <n v="0"/>
    <s v="[Go to Email]()"/>
    <x v="0"/>
    <n v="2180578891"/>
  </r>
  <r>
    <m/>
    <d v="2022-08-03T16:51:33"/>
    <s v="Communications"/>
    <m/>
    <s v="Ms: pardy"/>
    <s v="Fernando Jaymes"/>
    <s v="Duration:"/>
    <d v="1899-12-30T00:01:12"/>
    <n v="60.2"/>
    <s v="CA500370988cdc5849cbdee70116725905"/>
    <s v="+12812476262"/>
    <s v="+12103947301"/>
    <s v="Outgoing Call"/>
    <s v="Missed"/>
    <s v="Voicemail"/>
    <d v="1899-12-30T00:01:09"/>
    <n v="1.1499999999999999"/>
    <m/>
    <x v="0"/>
    <s v="ryan.realtysimplifiedllc@gmail.com"/>
    <s v="https://podio.com/realtysimplifiedllccom/back-office-reivolution-8ke5s5/apps/communications/items/29966"/>
    <s v="03 Aug 2022, 3:51pm"/>
    <s v="[Listen](http://rec.phone.smrt.studio/2010-04-01/Accounts/AC628c46aab1f10744e6b2714cffe352cd/Recordings/REfec604c220ed1ba53dcb09cfa66f963e)"/>
    <n v="0"/>
    <s v="[Go to Email]()"/>
    <x v="0"/>
    <n v="2181778109"/>
  </r>
  <r>
    <m/>
    <d v="2022-08-03T16:51:18"/>
    <s v="Communications"/>
    <m/>
    <s v="Ms: pardy"/>
    <s v="kimbrely Clewis"/>
    <s v="Duration:"/>
    <d v="1899-12-30T00:01:36"/>
    <n v="60.6"/>
    <s v="CAebc5afac13510813739aa32b3f3a3040"/>
    <s v="+12812476262"/>
    <s v="+12103947301"/>
    <s v="Outgoing Call"/>
    <s v="Missed"/>
    <s v="Voicemail"/>
    <d v="1899-12-30T00:01:35"/>
    <n v="1.5833333333333335"/>
    <m/>
    <x v="0"/>
    <s v="ryan.realtysimplifiedllc@gmail.com"/>
    <s v="https://podio.com/realtysimplifiedllccom/back-office-reivolution-8ke5s5/apps/communications/items/29965"/>
    <s v="03 Aug 2022, 3:51pm"/>
    <s v="[Listen](http://rec.phone.smrt.studio/2010-04-01/Accounts/AC628c46aab1f10744e6b2714cffe352cd/Recordings/REd8dfd61daa020166ad5bac6fc96acd99)"/>
    <n v="0"/>
    <s v="[Go to Email]()"/>
    <x v="0"/>
    <n v="2181778109"/>
  </r>
  <r>
    <m/>
    <d v="2022-08-03T16:45:23"/>
    <s v="Communications"/>
    <m/>
    <s v="Fernando Jaymes"/>
    <s v="kimbrely Clewis"/>
    <s v="Duration:"/>
    <d v="1899-12-30T00:57:12"/>
    <n v="3420.2"/>
    <s v="CAf3af9048323abccebf1967f1b9bdc18f"/>
    <s v="+12812476262"/>
    <s v="+17135454268"/>
    <s v="Outgoing Call"/>
    <s v="Missed"/>
    <s v="Busy / No Answer"/>
    <d v="1899-12-30T00:57:10"/>
    <n v="57.166666666666664"/>
    <m/>
    <x v="0"/>
    <s v="ryan.realtysimplifiedllc@gmail.com"/>
    <s v="https://podio.com/realtysimplifiedllccom/back-office-reivolution-8ke5s5/apps/communications/items/29964"/>
    <s v="03 Aug 2022, 3:45pm"/>
    <s v="[Listen](http://rec.phone.smrt.studio/2010-04-01/Accounts/AC628c46aab1f10744e6b2714cffe352cd/Recordings/REa4b5940db52c899c14c68282a6daad4d)"/>
    <n v="0"/>
    <s v="[Go to Email]()"/>
    <x v="0"/>
    <n v="2074109118"/>
  </r>
  <r>
    <m/>
    <d v="2022-08-03T14:41:03"/>
    <s v="Communications"/>
    <m/>
    <s v="kimbrely Clewis"/>
    <s v="Tyrone Williams"/>
    <s v="Duration:"/>
    <d v="1899-12-30T00:00:48"/>
    <n v="0.8"/>
    <s v="CAe8bd97906bc418afcefbd8213c3c4257"/>
    <s v="+12812476262"/>
    <s v="+18328055806"/>
    <s v="Outgoing Call"/>
    <s v="Missed"/>
    <s v="Answered"/>
    <d v="1899-12-30T00:00:52"/>
    <n v="0.8666666666666667"/>
    <m/>
    <x v="0"/>
    <s v="ryan.realtysimplifiedllc@gmail.com"/>
    <s v="https://podio.com/realtysimplifiedllccom/back-office-reivolution-8ke5s5/apps/communications/items/29953"/>
    <s v="03 Aug 2022, 1:41pm"/>
    <s v="[Listen](http://rec.phone.smrt.studio/2010-04-01/Accounts/AC628c46aab1f10744e6b2714cffe352cd/Recordings/REa658d26a0d31a43a0568890a0da804a5)"/>
    <n v="1"/>
    <s v="[Go to Email]()"/>
    <x v="1"/>
    <n v="2180695294"/>
  </r>
  <r>
    <m/>
    <d v="2022-08-03T14:40:43"/>
    <s v="Communications"/>
    <m/>
    <s v="kimbrely Clewis"/>
    <s v="Tyrone Williams"/>
    <s v="Duration:"/>
    <d v="1899-12-30T00:01:36"/>
    <n v="60.6"/>
    <s v="CAe6c45183c73d3bc80a4834a070d98c2f"/>
    <s v="+12812476262"/>
    <s v="+18328055806"/>
    <s v="Outgoing Call"/>
    <s v="Missed"/>
    <s v="Voicemail"/>
    <d v="1899-12-30T00:01:35"/>
    <n v="1.5833333333333335"/>
    <m/>
    <x v="0"/>
    <s v="ryan.realtysimplifiedllc@gmail.com"/>
    <s v="https://podio.com/realtysimplifiedllccom/back-office-reivolution-8ke5s5/apps/communications/items/29952"/>
    <s v="03 Aug 2022, 1:40pm"/>
    <s v="[Listen](http://rec.phone.smrt.studio/2010-04-01/Accounts/AC628c46aab1f10744e6b2714cffe352cd/Recordings/RE18968c56bb95d93701d1ae91bc6c7618)"/>
    <n v="0"/>
    <s v="[Go to Email]()"/>
    <x v="0"/>
    <n v="2180695294"/>
  </r>
  <r>
    <m/>
    <d v="2022-08-03T14:40:09"/>
    <s v="Communications"/>
    <m/>
    <s v="Tyrone Williams"/>
    <s v="Devid Lay"/>
    <s v="Duration:"/>
    <d v="1899-12-30T00:00:00"/>
    <n v="0"/>
    <s v="CA0221807e218d4522e69d00e322386fa8"/>
    <s v="+12812476262"/>
    <s v="+17134498982"/>
    <s v="Outgoing Call"/>
    <s v="Missed"/>
    <s v="Busy / No Answer"/>
    <m/>
    <n v="0"/>
    <m/>
    <x v="0"/>
    <s v="ryan.realtysimplifiedllc@gmail.com"/>
    <s v="https://podio.com/realtysimplifiedllccom/back-office-reivolution-8ke5s5/apps/communications/items/29951"/>
    <s v="03 Aug 2022, 1:40pm"/>
    <s v="—"/>
    <n v="0"/>
    <s v="[Go to Email]()"/>
    <x v="0"/>
    <m/>
  </r>
  <r>
    <m/>
    <d v="2022-08-03T14:39:37"/>
    <s v="Communications"/>
    <m/>
    <s v="Tyrone Williams"/>
    <s v="Devid Lay"/>
    <s v="Duration:"/>
    <d v="1899-12-30T00:00:00"/>
    <n v="0"/>
    <s v="CAc29f6f2f44fc4a5c5b070c282caaefc5"/>
    <s v="+12812476262"/>
    <s v="+17134498982"/>
    <s v="Outgoing Call"/>
    <s v="Missed"/>
    <s v="Busy / No Answer"/>
    <m/>
    <n v="0"/>
    <m/>
    <x v="0"/>
    <s v="ryan.realtysimplifiedllc@gmail.com"/>
    <s v="https://podio.com/realtysimplifiedllccom/back-office-reivolution-8ke5s5/apps/communications/items/29950"/>
    <s v="03 Aug 2022, 1:39pm"/>
    <s v="—"/>
    <n v="0"/>
    <s v="[Go to Email]()"/>
    <x v="0"/>
    <m/>
  </r>
  <r>
    <m/>
    <d v="2022-08-03T14:35:43"/>
    <s v="Communications"/>
    <m/>
    <s v="Devid Lay"/>
    <s v="Martha Rosas"/>
    <s v="Duration:"/>
    <d v="1899-12-30T00:00:00"/>
    <n v="0"/>
    <s v="CA0f1e7224cb54467178b06c453e463fe7"/>
    <s v="+12812476262"/>
    <s v="+17134628338"/>
    <s v="Outgoing Call"/>
    <s v="Missed"/>
    <s v="Busy / No Answer"/>
    <m/>
    <n v="0"/>
    <m/>
    <x v="0"/>
    <s v="ryan.realtysimplifiedllc@gmail.com"/>
    <s v="https://podio.com/realtysimplifiedllccom/back-office-reivolution-8ke5s5/apps/communications/items/29948"/>
    <s v="03 Aug 2022, 1:35pm"/>
    <s v="—"/>
    <n v="0"/>
    <s v="[Go to Email]()"/>
    <x v="0"/>
    <n v="2167719262"/>
  </r>
  <r>
    <m/>
    <d v="2022-08-03T14:35:07"/>
    <s v="Communications"/>
    <m/>
    <s v="Devid Lay"/>
    <s v="Martha Rosas"/>
    <s v="Duration:"/>
    <d v="1899-12-30T00:00:00"/>
    <n v="0"/>
    <s v="CAcb30d0bdf292ea2d14bcec9e4743d2a7"/>
    <s v="+12812476262"/>
    <s v="+17134628338"/>
    <s v="Outgoing Call"/>
    <s v="Missed"/>
    <s v="Busy / No Answer"/>
    <m/>
    <n v="0"/>
    <m/>
    <x v="0"/>
    <s v="ryan.realtysimplifiedllc@gmail.com"/>
    <s v="https://podio.com/realtysimplifiedllccom/back-office-reivolution-8ke5s5/apps/communications/items/29947"/>
    <s v="03 Aug 2022, 1:35pm"/>
    <s v="—"/>
    <n v="0"/>
    <s v="[Go to Email]()"/>
    <x v="0"/>
    <n v="2167719262"/>
  </r>
  <r>
    <m/>
    <d v="2022-08-03T14:29:44"/>
    <s v="Communications"/>
    <m/>
    <s v="Martha Rosas"/>
    <s v="Richard Evans"/>
    <s v="Duration:"/>
    <d v="1899-12-30T00:00:00"/>
    <n v="0"/>
    <s v="CA4ddb47b0279925ce7b89caea9b8115ed"/>
    <s v="+12812476262"/>
    <s v="+12106872860"/>
    <s v="Outgoing Call"/>
    <s v="Missed"/>
    <s v="Busy / No Answer"/>
    <m/>
    <n v="0"/>
    <m/>
    <x v="0"/>
    <s v="ryan.realtysimplifiedllc@gmail.com"/>
    <s v="https://podio.com/realtysimplifiedllccom/back-office-reivolution-8ke5s5/apps/communications/items/29945"/>
    <s v="03 Aug 2022, 1:29pm"/>
    <s v="—"/>
    <n v="0"/>
    <s v="[Go to Email]()"/>
    <x v="0"/>
    <n v="2180578891"/>
  </r>
  <r>
    <m/>
    <d v="2022-08-03T14:29:24"/>
    <s v="Communications"/>
    <m/>
    <s v="Martha Rosas"/>
    <s v="Elizabeth Terrell"/>
    <s v="Duration:"/>
    <d v="1899-12-30T00:00:00"/>
    <n v="0"/>
    <s v="CA60557c53e4c413558ca748493fec126f"/>
    <s v="+12812476262"/>
    <s v="+12106872860"/>
    <s v="Outgoing Call"/>
    <s v="Missed"/>
    <s v="Answered"/>
    <m/>
    <n v="0"/>
    <m/>
    <x v="0"/>
    <s v="ryan.realtysimplifiedllc@gmail.com"/>
    <s v="https://podio.com/realtysimplifiedllccom/back-office-reivolution-8ke5s5/apps/communications/items/29944"/>
    <s v="03 Aug 2022, 1:29pm"/>
    <s v="—"/>
    <n v="1"/>
    <s v="[Go to Email]()"/>
    <x v="1"/>
    <n v="2180578891"/>
  </r>
  <r>
    <m/>
    <d v="2022-08-03T14:23:09"/>
    <s v="Communications"/>
    <m/>
    <s v="Richard Evans"/>
    <s v="Michael Ridge"/>
    <s v="Duration:"/>
    <d v="1899-12-30T00:00:00"/>
    <n v="0"/>
    <s v="CA6cc444f41643093056ebe3d1189a318b"/>
    <s v="+12812476262"/>
    <s v="+19736517053"/>
    <s v="Outgoing Call"/>
    <s v="Missed"/>
    <s v="Busy / No Answer"/>
    <m/>
    <n v="0"/>
    <m/>
    <x v="0"/>
    <s v="ryan.realtysimplifiedllc@gmail.com"/>
    <s v="https://podio.com/realtysimplifiedllccom/back-office-reivolution-8ke5s5/apps/communications/items/29942"/>
    <s v="03 Aug 2022, 1:23pm"/>
    <s v="—"/>
    <n v="0"/>
    <s v="[Go to Email]()"/>
    <x v="0"/>
    <n v="2180651096"/>
  </r>
  <r>
    <m/>
    <d v="2022-08-03T14:16:35"/>
    <s v="Communications"/>
    <m/>
    <s v="Elizabeth Terrell"/>
    <s v="Michael Ridge"/>
    <s v="Duration:"/>
    <d v="1899-12-30T00:02:24"/>
    <n v="120.4"/>
    <s v="CAad58ca9dd2467392881b132bf849786d"/>
    <s v="+18329909886"/>
    <s v="+12816874761"/>
    <s v="Outgoing Call"/>
    <s v="Missed"/>
    <s v="Busy / No Answer"/>
    <d v="1899-12-30T00:02:27"/>
    <n v="2.4500000000000002"/>
    <m/>
    <x v="1"/>
    <s v="nakul@realtysimplifiedllc.com"/>
    <s v="https://podio.com/realtysimplifiedllccom/back-office-reivolution-8ke5s5/apps/communications/items/29940"/>
    <s v="03 Aug 2022, 1:16pm"/>
    <s v="[Listen](http://rec.phone.smrt.studio/2010-04-01/Accounts/AC628c46aab1f10744e6b2714cffe352cd/Recordings/REd1aad1a2c2af9c217cda48d1c061da8b)"/>
    <n v="0"/>
    <s v="[Go to Email]()"/>
    <x v="0"/>
    <m/>
  </r>
  <r>
    <m/>
    <d v="2022-08-03T14:12:19"/>
    <s v="Communications"/>
    <m/>
    <s v="Michael Ridge"/>
    <s v="Joshua Knutson disco"/>
    <s v="Duration:"/>
    <d v="1899-12-30T00:00:00"/>
    <n v="0"/>
    <s v="CAb7a96a0e760ae681a0a008289b36f144"/>
    <s v="+12812476262"/>
    <s v="+14057614491"/>
    <s v="Outgoing Call"/>
    <s v="Missed"/>
    <s v="Busy / No Answer"/>
    <m/>
    <n v="0"/>
    <m/>
    <x v="0"/>
    <s v="ryan.realtysimplifiedllc@gmail.com"/>
    <s v="https://podio.com/realtysimplifiedllccom/back-office-reivolution-8ke5s5/apps/communications/items/29939"/>
    <s v="03 Aug 2022, 1:12pm"/>
    <s v="—"/>
    <n v="0"/>
    <s v="[Go to Email]()"/>
    <x v="0"/>
    <n v="2178634024"/>
  </r>
  <r>
    <m/>
    <d v="2022-08-03T14:11:46"/>
    <s v="Communications"/>
    <m/>
    <s v="Michael Ridge"/>
    <s v="Joshua Knutson disco"/>
    <s v="Duration:"/>
    <d v="1899-12-30T00:00:00"/>
    <n v="0"/>
    <s v="CAb157b7ac70d3d8bbd1ca53f392e75504"/>
    <s v="+12812476262"/>
    <s v="+14057614491"/>
    <s v="Outgoing Call"/>
    <s v="Missed"/>
    <s v="Busy / No Answer"/>
    <m/>
    <n v="0"/>
    <m/>
    <x v="0"/>
    <s v="ryan.realtysimplifiedllc@gmail.com"/>
    <s v="https://podio.com/realtysimplifiedllccom/back-office-reivolution-8ke5s5/apps/communications/items/29938"/>
    <s v="03 Aug 2022, 1:11pm"/>
    <s v="—"/>
    <n v="0"/>
    <s v="[Go to Email]()"/>
    <x v="0"/>
    <n v="2178634024"/>
  </r>
  <r>
    <m/>
    <d v="2022-08-03T13:51:43"/>
    <s v="Communications"/>
    <m/>
    <s v="Joshua Knutson disco"/>
    <s v="Pastor Octavio Villanueva"/>
    <s v="Duration:"/>
    <d v="1899-12-30T00:00:00"/>
    <n v="0"/>
    <s v="CA780e57a75d88d04fc5d5d325551637e1"/>
    <s v="+12812476262"/>
    <s v="+12108893805"/>
    <s v="Outgoing Call"/>
    <s v="Missed"/>
    <s v="Answered"/>
    <m/>
    <n v="0"/>
    <m/>
    <x v="0"/>
    <s v="ryan.realtysimplifiedllc@gmail.com"/>
    <s v="https://podio.com/realtysimplifiedllccom/back-office-reivolution-8ke5s5/apps/communications/items/29937"/>
    <s v="03 Aug 2022, 12:51pm"/>
    <s v="—"/>
    <n v="1"/>
    <s v="[Go to Email]()"/>
    <x v="1"/>
    <n v="2122138116"/>
  </r>
  <r>
    <m/>
    <d v="2022-08-03T13:51:23"/>
    <s v="Communications"/>
    <m/>
    <s v="Joshua Knutson disco"/>
    <s v="Pastor Octavio Villanueva"/>
    <s v="Duration:"/>
    <d v="1899-12-30T00:00:00"/>
    <n v="0"/>
    <s v="CA45a8c17b054c577f0058838a5e7d5a9e"/>
    <s v="+12812476262"/>
    <s v="+12108893805"/>
    <s v="Outgoing Call"/>
    <s v="Missed"/>
    <s v="Busy / No Answer"/>
    <m/>
    <n v="0"/>
    <m/>
    <x v="0"/>
    <s v="ryan.realtysimplifiedllc@gmail.com"/>
    <s v="https://podio.com/realtysimplifiedllccom/back-office-reivolution-8ke5s5/apps/communications/items/29936"/>
    <s v="03 Aug 2022, 12:51pm"/>
    <s v="—"/>
    <n v="0"/>
    <s v="[Go to Email]()"/>
    <x v="0"/>
    <n v="2122138116"/>
  </r>
  <r>
    <m/>
    <d v="2022-08-03T13:21:40"/>
    <s v="Communications"/>
    <m/>
    <s v="Pastor Octavio Villanueva"/>
    <s v="Jose Soto disco number"/>
    <s v="Duration:"/>
    <d v="1899-12-30T00:02:24"/>
    <n v="120.4"/>
    <s v="CA0cf3f4be09a355a603f3eb1763286eac"/>
    <s v="+12812476262"/>
    <s v="+17139628471"/>
    <s v="Outgoing Call"/>
    <s v="Missed"/>
    <s v="Voicemail"/>
    <d v="1899-12-30T00:02:27"/>
    <n v="2.4500000000000002"/>
    <m/>
    <x v="0"/>
    <s v="ryan.realtysimplifiedllc@gmail.com"/>
    <s v="https://podio.com/realtysimplifiedllccom/back-office-reivolution-8ke5s5/apps/communications/items/29932"/>
    <s v="03 Aug 2022, 12:21pm"/>
    <s v="[Listen](http://rec.phone.smrt.studio/2010-04-01/Accounts/AC628c46aab1f10744e6b2714cffe352cd/Recordings/RE47da61518e606aea928ab8c31f0870ee)"/>
    <n v="0"/>
    <s v="[Go to Email]()"/>
    <x v="0"/>
    <n v="1622793523"/>
  </r>
  <r>
    <m/>
    <d v="2022-08-03T13:20:55"/>
    <s v="Communications"/>
    <m/>
    <s v="Pastor Octavio Villanueva"/>
    <s v="Jose Soto disco number"/>
    <s v="Duration:"/>
    <d v="1899-12-30T00:03:12"/>
    <n v="180.2"/>
    <s v="CA337843c033a76310f8e7b068a32364ec"/>
    <s v="+12812476262"/>
    <s v="+17139628471"/>
    <s v="Outgoing Call"/>
    <s v="Missed"/>
    <s v="Answered"/>
    <d v="1899-12-30T00:03:10"/>
    <n v="3.1666666666666665"/>
    <m/>
    <x v="0"/>
    <s v="ryan.realtysimplifiedllc@gmail.com"/>
    <s v="https://podio.com/realtysimplifiedllccom/back-office-reivolution-8ke5s5/apps/communications/items/29931"/>
    <s v="03 Aug 2022, 12:20pm"/>
    <s v="[Listen](http://rec.phone.smrt.studio/2010-04-01/Accounts/AC628c46aab1f10744e6b2714cffe352cd/Recordings/RE787dd3ea54c878e1e82a34c72f8156c7)"/>
    <n v="1"/>
    <s v="[Go to Email]()"/>
    <x v="1"/>
    <n v="1622793523"/>
  </r>
  <r>
    <m/>
    <d v="2022-08-03T13:13:58"/>
    <s v="Communications"/>
    <m/>
    <s v="Jose Soto disco number"/>
    <s v="Harold Thomas"/>
    <s v="Duration:"/>
    <d v="1899-12-30T00:00:00"/>
    <n v="0"/>
    <s v="CA4d6faef5b887b99f3038c11499147211"/>
    <s v="+12812476262"/>
    <s v="+12104159002"/>
    <s v="Outgoing Call"/>
    <s v="Missed"/>
    <s v="Busy / No Answer"/>
    <m/>
    <n v="0"/>
    <m/>
    <x v="0"/>
    <s v="ryan.realtysimplifiedllc@gmail.com"/>
    <s v="https://podio.com/realtysimplifiedllccom/back-office-reivolution-8ke5s5/apps/communications/items/29930"/>
    <s v="03 Aug 2022, 12:13pm"/>
    <s v="—"/>
    <n v="0"/>
    <s v="[Go to Email]()"/>
    <x v="0"/>
    <n v="2122138193"/>
  </r>
  <r>
    <m/>
    <d v="2022-08-03T13:13:26"/>
    <s v="Communications"/>
    <m/>
    <s v="Jose Soto disco number"/>
    <s v="Harold Thomas"/>
    <s v="Duration:"/>
    <d v="1899-12-30T00:00:00"/>
    <n v="0"/>
    <s v="CAb06097f917a7b7395a1743df5ac2aa72"/>
    <s v="+12812476262"/>
    <s v="+12104159002"/>
    <s v="Outgoing Call"/>
    <s v="Missed"/>
    <s v="Busy / No Answer"/>
    <m/>
    <n v="0"/>
    <m/>
    <x v="0"/>
    <s v="ryan.realtysimplifiedllc@gmail.com"/>
    <s v="https://podio.com/realtysimplifiedllccom/back-office-reivolution-8ke5s5/apps/communications/items/29929"/>
    <s v="03 Aug 2022, 12:13pm"/>
    <s v="—"/>
    <n v="0"/>
    <s v="[Go to Email]()"/>
    <x v="0"/>
    <n v="2122138193"/>
  </r>
  <r>
    <m/>
    <d v="2022-08-03T13:04:00"/>
    <s v="Communications"/>
    <m/>
    <s v="Harold Thomas"/>
    <s v="Mary Ann Ramos"/>
    <s v="Duration:"/>
    <d v="1899-12-30T00:01:12"/>
    <n v="60.2"/>
    <s v="CA5aa1f4918900ffc9835af0f596cc2e31"/>
    <s v="+12812476262"/>
    <s v="+12108340852"/>
    <s v="Outgoing Call"/>
    <s v="Missed"/>
    <s v="Busy / No Answer"/>
    <d v="1899-12-30T00:01:09"/>
    <n v="1.1499999999999999"/>
    <m/>
    <x v="0"/>
    <s v="ryan.realtysimplifiedllc@gmail.com"/>
    <s v="https://podio.com/realtysimplifiedllccom/back-office-reivolution-8ke5s5/apps/communications/items/29927"/>
    <s v="03 Aug 2022, 12:04pm"/>
    <s v="[Listen](http://rec.phone.smrt.studio/2010-04-01/Accounts/AC628c46aab1f10744e6b2714cffe352cd/Recordings/RE5bc73d331973b9555d61bc672cbe8c7c)"/>
    <n v="0"/>
    <s v="[Go to Email]()"/>
    <x v="0"/>
    <n v="2121858086"/>
  </r>
  <r>
    <m/>
    <d v="2022-08-03T13:02:33"/>
    <s v="Communications"/>
    <m/>
    <s v="Harold Thomas"/>
    <s v="Elizabeth Terrell"/>
    <s v="Duration:"/>
    <d v="1899-12-30T00:00:00"/>
    <n v="0"/>
    <s v="CAc317b77ad0f1495b23e3f9407c212a73"/>
    <s v="+12812476262"/>
    <s v="+12108340852"/>
    <s v="Outgoing Call"/>
    <s v="Missed"/>
    <s v="Busy / No Answer"/>
    <m/>
    <n v="0"/>
    <m/>
    <x v="0"/>
    <s v="ryan.realtysimplifiedllc@gmail.com"/>
    <s v="https://podio.com/realtysimplifiedllccom/back-office-reivolution-8ke5s5/apps/communications/items/29925"/>
    <s v="03 Aug 2022, 12:02pm"/>
    <s v="—"/>
    <n v="0"/>
    <s v="[Go to Email]()"/>
    <x v="0"/>
    <n v="2121858086"/>
  </r>
  <r>
    <m/>
    <d v="2022-08-03T12:53:22"/>
    <s v="Communications"/>
    <m/>
    <s v="Mary Ann Ramos"/>
    <s v="Elizabeth Terrell"/>
    <s v="Duration:"/>
    <d v="1899-12-30T00:01:12"/>
    <n v="60.2"/>
    <s v="CAabe22af7483b9190b1026835854dbdd8"/>
    <s v="+18329909886"/>
    <s v="+12107224199"/>
    <s v="Outgoing Call"/>
    <s v="Missed"/>
    <s v="Busy / No Answer"/>
    <d v="1899-12-30T00:01:09"/>
    <n v="1.1499999999999999"/>
    <m/>
    <x v="1"/>
    <s v="nakul@realtysimplifiedllc.com"/>
    <s v="https://podio.com/realtysimplifiedllccom/back-office-reivolution-8ke5s5/apps/communications/items/29923"/>
    <s v="03 Aug 2022, 11:53am"/>
    <s v="[Listen](http://rec.phone.smrt.studio/2010-04-01/Accounts/AC628c46aab1f10744e6b2714cffe352cd/Recordings/RE7e0305bb7d301ab45578202072f44a42)"/>
    <n v="0"/>
    <s v="[Go to Email]()"/>
    <x v="0"/>
    <m/>
  </r>
  <r>
    <m/>
    <d v="2022-08-03T12:29:05"/>
    <s v="Communications"/>
    <m/>
    <s v="Elizabeth Terrell"/>
    <s v="Elizabeth Terrell"/>
    <s v="Duration:"/>
    <d v="1899-12-30T00:05:12"/>
    <n v="300.2"/>
    <s v="CA0284a54210f13240982205b5099633e6"/>
    <s v="+18329909886"/>
    <s v="+12816874761"/>
    <s v="Outgoing Call"/>
    <s v="Missed"/>
    <s v="Answered"/>
    <d v="1899-12-30T00:05:11"/>
    <n v="5.1833333333333336"/>
    <m/>
    <x v="1"/>
    <s v="nakul@realtysimplifiedllc.com"/>
    <s v="https://podio.com/realtysimplifiedllccom/back-office-reivolution-8ke5s5/apps/communications/items/29921"/>
    <s v="03 Aug 2022, 11:29am"/>
    <s v="[Listen](http://rec.phone.smrt.studio/2010-04-01/Accounts/AC628c46aab1f10744e6b2714cffe352cd/Recordings/RE8f1e343d0e571bd9b90b384b19486381)"/>
    <n v="1"/>
    <s v="[Go to Email]()"/>
    <x v="1"/>
    <m/>
  </r>
  <r>
    <m/>
    <d v="2022-08-03T10:08:22"/>
    <s v="Communications"/>
    <m/>
    <s v="Elizabeth Terrell"/>
    <s v="Ms: pardy"/>
    <s v="Duration:"/>
    <d v="1899-12-30T02:18:24"/>
    <n v="1200.4000000000001"/>
    <s v="CA686c4a96a926780febeaa20bd49323d0"/>
    <s v="+18329909886"/>
    <s v="+12816874761"/>
    <s v="Outgoing Call"/>
    <s v="Missed"/>
    <s v="Answered"/>
    <d v="1899-12-30T02:18:23"/>
    <n v="138.38333333333333"/>
    <m/>
    <x v="1"/>
    <s v="nakul@realtysimplifiedllc.com"/>
    <s v="https://podio.com/realtysimplifiedllccom/back-office-reivolution-8ke5s5/apps/communications/items/29913"/>
    <s v="03 Aug 2022, 9:08am"/>
    <s v="[Listen](http://rec.phone.smrt.studio/2010-04-01/Accounts/AC628c46aab1f10744e6b2714cffe352cd/Recordings/REeec6a403a27470024ebd4bd47d6fc4d4)"/>
    <n v="1"/>
    <s v="[Go to Email]()"/>
    <x v="1"/>
    <m/>
  </r>
  <r>
    <m/>
    <d v="2022-08-03T09:41:34"/>
    <s v="Communications"/>
    <m/>
    <s v="Elizabeth Terrell"/>
    <s v="Michael Ridge"/>
    <s v="Duration:"/>
    <d v="1899-12-30T09:54:00"/>
    <n v="3780"/>
    <s v="CA3e73e72fbc9f4bb61b3e2bd14fa6861c"/>
    <s v="+18329909886"/>
    <s v="+12816874761"/>
    <s v="Outgoing Call"/>
    <s v="Missed"/>
    <s v="Answered"/>
    <d v="1899-12-30T09:54:00"/>
    <n v="594"/>
    <m/>
    <x v="1"/>
    <s v="nakul@realtysimplifiedllc.com"/>
    <s v="https://podio.com/realtysimplifiedllccom/back-office-reivolution-8ke5s5/apps/communications/items/29912"/>
    <s v="03 Aug 2022, 8:41am"/>
    <s v="[Listen](http://rec.phone.smrt.studio/2010-04-01/Accounts/AC628c46aab1f10744e6b2714cffe352cd/Recordings/RE4657a5e9cfc931370e96fe0c2ddc0a37)"/>
    <n v="1"/>
    <s v="[Go to Email]()"/>
    <x v="1"/>
    <n v="2178643321"/>
  </r>
  <r>
    <m/>
    <d v="2022-08-02T19:30:42"/>
    <s v="Communications"/>
    <m/>
    <s v="Ms: pardy"/>
    <s v="Elizabeth Terrell"/>
    <s v="Duration:"/>
    <d v="1899-12-30T00:05:12"/>
    <n v="300.2"/>
    <s v="CA3329fbdffdba047a99c1719a263345fe"/>
    <s v="+12812476262"/>
    <s v="+12103947301"/>
    <s v="Outgoing Call"/>
    <s v="Missed"/>
    <s v="Voicemail"/>
    <d v="1899-12-30T00:05:11"/>
    <n v="5.1833333333333336"/>
    <m/>
    <x v="0"/>
    <s v="ryan.realtysimplifiedllc@gmail.com"/>
    <s v="https://podio.com/realtysimplifiedllccom/back-office-reivolution-8ke5s5/apps/communications/items/29903"/>
    <s v="02 Aug 2022, 6:30pm"/>
    <s v="[Listen](http://rec.phone.smrt.studio/2010-04-01/Accounts/AC628c46aab1f10744e6b2714cffe352cd/Recordings/RE87bfcb35d74db2b93a892d17fd816622)"/>
    <n v="0"/>
    <s v="[Go to Email]()"/>
    <x v="0"/>
    <m/>
  </r>
  <r>
    <m/>
    <d v="2022-08-02T19:29:43"/>
    <s v="Communications"/>
    <m/>
    <s v="Michael Ridge"/>
    <s v="Elizabeth Terrell"/>
    <s v="Duration:"/>
    <d v="1899-12-30T00:00:00"/>
    <n v="0"/>
    <s v="CA8ce2c928516360b443c18f2ff5b7484e"/>
    <s v="+12812476262"/>
    <s v="+14057614491"/>
    <s v="Outgoing Call"/>
    <s v="Missed"/>
    <s v="Busy / No Answer"/>
    <m/>
    <n v="0"/>
    <m/>
    <x v="0"/>
    <s v="ryan.realtysimplifiedllc@gmail.com"/>
    <s v="https://podio.com/realtysimplifiedllccom/back-office-reivolution-8ke5s5/apps/communications/items/29902"/>
    <s v="02 Aug 2022, 6:29pm"/>
    <s v="—"/>
    <n v="0"/>
    <s v="[Go to Email]()"/>
    <x v="0"/>
    <n v="2178634024"/>
  </r>
  <r>
    <m/>
    <d v="2022-08-02T19:27:33"/>
    <s v="Communications"/>
    <m/>
    <s v="Elizabeth Terrell"/>
    <s v="Jorge Padilla - disco number"/>
    <s v="Duration:"/>
    <d v="1899-12-30T00:02:24"/>
    <n v="120.4"/>
    <s v="CAd69a79123ffb1dec6a63138ca64324a7"/>
    <s v="+12812476262"/>
    <s v="+12816874761"/>
    <s v="Outgoing Call"/>
    <s v="Missed"/>
    <s v="Busy / No Answer"/>
    <d v="1899-12-30T00:02:27"/>
    <n v="2.4500000000000002"/>
    <m/>
    <x v="0"/>
    <s v="ryan.realtysimplifiedllc@gmail.com"/>
    <s v="https://podio.com/realtysimplifiedllccom/back-office-reivolution-8ke5s5/apps/communications/items/29900"/>
    <s v="02 Aug 2022, 6:27pm"/>
    <s v="[Listen](http://rec.phone.smrt.studio/2010-04-01/Accounts/AC628c46aab1f10744e6b2714cffe352cd/Recordings/REe84b5f412ade4c0143501b9a618d32e3)"/>
    <n v="0"/>
    <s v="[Go to Email]()"/>
    <x v="0"/>
    <m/>
  </r>
  <r>
    <m/>
    <d v="2022-08-02T19:26:02"/>
    <s v="Communications"/>
    <m/>
    <s v="Elizabeth Terrell"/>
    <s v="Jorge Padilla - disco number"/>
    <s v="Duration:"/>
    <d v="1899-12-30T00:00:00"/>
    <n v="0"/>
    <s v="CA4f78ee0eb39ce91cf7d0bc2e23bbd1ee"/>
    <s v="+12812476262"/>
    <s v="+12816874761"/>
    <s v="Outgoing Call"/>
    <s v="Missed"/>
    <s v="Busy / No Answer"/>
    <m/>
    <n v="0"/>
    <m/>
    <x v="0"/>
    <s v="ryan.realtysimplifiedllc@gmail.com"/>
    <s v="https://podio.com/realtysimplifiedllccom/back-office-reivolution-8ke5s5/apps/communications/items/29899"/>
    <s v="02 Aug 2022, 6:26pm"/>
    <s v="—"/>
    <n v="0"/>
    <s v="[Go to Email]()"/>
    <x v="0"/>
    <m/>
  </r>
  <r>
    <m/>
    <d v="2022-08-02T19:12:51"/>
    <s v="Communications"/>
    <m/>
    <s v="Jorge Padilla - disco number"/>
    <s v="Gutierrez Evelyn M"/>
    <s v="Duration:"/>
    <d v="1899-12-30T00:00:00"/>
    <n v="0"/>
    <s v="CA0ef7d52f17fed85d6f5e38cba098a9ed"/>
    <s v="+12812476262"/>
    <s v="+12109402774"/>
    <s v="Outgoing Call"/>
    <s v="Missed"/>
    <s v="Voicemail"/>
    <m/>
    <n v="0"/>
    <m/>
    <x v="0"/>
    <s v="ryan.realtysimplifiedllc@gmail.com"/>
    <s v="https://podio.com/realtysimplifiedllccom/back-office-reivolution-8ke5s5/apps/communications/items/29897"/>
    <s v="02 Aug 2022, 6:12pm"/>
    <s v="—"/>
    <n v="0"/>
    <s v="[Go to Email]()"/>
    <x v="0"/>
    <n v="1865104560"/>
  </r>
  <r>
    <m/>
    <d v="2022-08-02T19:12:39"/>
    <s v="Communications"/>
    <m/>
    <s v="Jorge Padilla - disco number"/>
    <s v="Ms: pardy"/>
    <s v="Duration:"/>
    <d v="1899-12-30T00:00:00"/>
    <n v="0"/>
    <s v="CA504c16b5ce021215457868c9963182c5"/>
    <s v="+12812476262"/>
    <s v="+12109402774"/>
    <s v="Outgoing Call"/>
    <s v="Missed"/>
    <s v="Voicemail"/>
    <m/>
    <n v="0"/>
    <m/>
    <x v="0"/>
    <s v="ryan.realtysimplifiedllc@gmail.com"/>
    <s v="https://podio.com/realtysimplifiedllccom/back-office-reivolution-8ke5s5/apps/communications/items/29896"/>
    <s v="02 Aug 2022, 6:12pm"/>
    <s v="—"/>
    <n v="0"/>
    <s v="[Go to Email]()"/>
    <x v="0"/>
    <n v="1865104560"/>
  </r>
  <r>
    <m/>
    <d v="2022-08-02T18:52:10"/>
    <s v="Communications"/>
    <m/>
    <s v="Gutierrez Evelyn M"/>
    <s v="Ms: pardy"/>
    <s v="Duration:"/>
    <d v="1899-12-30T03:19:12"/>
    <n v="1320.2"/>
    <s v="CA2dd36db788fc3e8bfa505887fd23e7e7"/>
    <s v="+18329909886"/>
    <s v="+12104890933"/>
    <s v="Outgoing Call"/>
    <s v="Missed"/>
    <s v="Busy / No Answer"/>
    <d v="1899-12-30T03:19:09"/>
    <n v="199.15"/>
    <m/>
    <x v="1"/>
    <s v="nakul@realtysimplifiedllc.com"/>
    <s v="https://podio.com/realtysimplifiedllccom/back-office-reivolution-8ke5s5/apps/communications/items/29895"/>
    <s v="02 Aug 2022, 5:52pm"/>
    <s v="[Listen](http://rec.phone.smrt.studio/2010-04-01/Accounts/AC628c46aab1f10744e6b2714cffe352cd/Recordings/RE4fbb0c0f7f9871b134b2f3fb118b7541)"/>
    <n v="0"/>
    <s v="[Go to Email]()"/>
    <x v="0"/>
    <n v="1785321177"/>
  </r>
  <r>
    <m/>
    <d v="2022-08-02T18:36:56"/>
    <s v="Communications"/>
    <m/>
    <s v="Ms: pardy"/>
    <s v="Jamie Ciers"/>
    <s v="Duration:"/>
    <d v="1899-12-30T00:06:00"/>
    <n v="360"/>
    <s v="CA7bb656cf414cf3f1714ac7edc5b9f52a"/>
    <s v="+12812476262"/>
    <s v="+12103947301"/>
    <s v="Outgoing Call"/>
    <s v="Missed"/>
    <s v="Voicemail"/>
    <d v="1899-12-30T00:06:03"/>
    <n v="6.05"/>
    <m/>
    <x v="0"/>
    <s v="ryan.realtysimplifiedllc@gmail.com"/>
    <s v="https://podio.com/realtysimplifiedllccom/back-office-reivolution-8ke5s5/apps/communications/items/29893"/>
    <s v="02 Aug 2022, 5:36pm"/>
    <s v="[Listen](http://rec.phone.smrt.studio/2010-04-01/Accounts/AC628c46aab1f10744e6b2714cffe352cd/Recordings/RE0d7375783d335a00853527952c187e7d)"/>
    <n v="0"/>
    <s v="[Go to Email]()"/>
    <x v="0"/>
    <n v="2181778109"/>
  </r>
  <r>
    <m/>
    <d v="2022-08-02T18:36:46"/>
    <s v="Communications"/>
    <m/>
    <s v="Ms: pardy"/>
    <s v="Jamie Ciers"/>
    <s v="Duration:"/>
    <d v="1899-12-30T00:01:36"/>
    <n v="60.6"/>
    <s v="CAf194e8c472b03ee90ba19442902f3256"/>
    <s v="+12812476262"/>
    <s v="+12103947301"/>
    <s v="Outgoing Call"/>
    <s v="Missed"/>
    <s v="Voicemail"/>
    <d v="1899-12-30T00:01:35"/>
    <n v="1.5833333333333335"/>
    <m/>
    <x v="0"/>
    <s v="ryan.realtysimplifiedllc@gmail.com"/>
    <s v="https://podio.com/realtysimplifiedllccom/back-office-reivolution-8ke5s5/apps/communications/items/29892"/>
    <s v="02 Aug 2022, 5:36pm"/>
    <s v="[Listen](http://rec.phone.smrt.studio/2010-04-01/Accounts/AC628c46aab1f10744e6b2714cffe352cd/Recordings/REcbb940b8fd42aebcc2aa4a511e65f23e)"/>
    <n v="0"/>
    <s v="[Go to Email]()"/>
    <x v="0"/>
    <n v="2181778109"/>
  </r>
  <r>
    <m/>
    <d v="2022-08-02T18:35:46"/>
    <s v="Communications"/>
    <m/>
    <s v="Jamie Ciers"/>
    <s v="Jose Castaneda"/>
    <s v="Duration:"/>
    <d v="1899-12-30T00:00:00"/>
    <n v="0"/>
    <s v="CAa6b7a791dac9e9f4a07724ca9c1b8eeb"/>
    <s v="+12812476262"/>
    <s v="+15124870803"/>
    <s v="Outgoing Call"/>
    <s v="Missed"/>
    <s v="Busy / No Answer"/>
    <m/>
    <n v="0"/>
    <m/>
    <x v="0"/>
    <s v="ryan.realtysimplifiedllc@gmail.com"/>
    <s v="https://podio.com/realtysimplifiedllccom/back-office-reivolution-8ke5s5/apps/communications/items/29890"/>
    <s v="02 Aug 2022, 5:35pm"/>
    <s v="—"/>
    <n v="0"/>
    <s v="[Go to Email]()"/>
    <x v="0"/>
    <n v="2122138027"/>
  </r>
  <r>
    <m/>
    <d v="2022-08-02T18:34:57"/>
    <s v="Communications"/>
    <m/>
    <s v="Jamie Ciers"/>
    <s v="Jose Castaneda"/>
    <s v="Duration:"/>
    <d v="1899-12-30T00:00:00"/>
    <n v="0"/>
    <s v="CA37acfc514abb3dc67756e85c136f4ec5"/>
    <s v="+12812476262"/>
    <s v="+15124870803"/>
    <s v="Outgoing Call"/>
    <s v="Missed"/>
    <s v="Busy / No Answer"/>
    <m/>
    <n v="0"/>
    <m/>
    <x v="0"/>
    <s v="ryan.realtysimplifiedllc@gmail.com"/>
    <s v="https://podio.com/realtysimplifiedllccom/back-office-reivolution-8ke5s5/apps/communications/items/29889"/>
    <s v="02 Aug 2022, 5:34pm"/>
    <s v="—"/>
    <n v="0"/>
    <s v="[Go to Email]()"/>
    <x v="0"/>
    <n v="2122138027"/>
  </r>
  <r>
    <m/>
    <d v="2022-08-02T18:28:51"/>
    <s v="Communications"/>
    <m/>
    <s v="Jose Castaneda"/>
    <s v="Elizabeth Terrell"/>
    <s v="Duration:"/>
    <d v="1899-12-30T00:01:12"/>
    <n v="60.2"/>
    <s v="CA3da8bfd0693b231d41d68903c80037c1"/>
    <s v="+12812476262"/>
    <s v="+12103810104"/>
    <s v="Outgoing Call"/>
    <s v="Missed"/>
    <s v="Busy / No Answer"/>
    <d v="1899-12-30T00:01:09"/>
    <n v="1.1499999999999999"/>
    <m/>
    <x v="0"/>
    <s v="ryan.realtysimplifiedllc@gmail.com"/>
    <s v="https://podio.com/realtysimplifiedllccom/back-office-reivolution-8ke5s5/apps/communications/items/29885"/>
    <s v="02 Aug 2022, 5:28pm"/>
    <s v="[Listen](http://rec.phone.smrt.studio/2010-04-01/Accounts/AC628c46aab1f10744e6b2714cffe352cd/Recordings/RE75bcd9da9ff766581b3f260375b91cc9)"/>
    <n v="0"/>
    <s v="[Go to Email]()"/>
    <x v="0"/>
    <n v="1670234989"/>
  </r>
  <r>
    <m/>
    <d v="2022-08-02T18:26:17"/>
    <s v="Communications"/>
    <m/>
    <s v="Jose Castaneda"/>
    <s v="Elizabeth Terrell"/>
    <s v="Duration:"/>
    <d v="1899-12-30T00:00:24"/>
    <n v="0.4"/>
    <s v="CA82e77a1f027687a92e1ce2797d28a1f3"/>
    <s v="+12812476262"/>
    <s v="+12103810104"/>
    <s v="Outgoing Call"/>
    <s v="Missed"/>
    <s v="Voicemail"/>
    <d v="1899-12-30T00:00:26"/>
    <n v="0.43333333333333335"/>
    <m/>
    <x v="0"/>
    <s v="ryan.realtysimplifiedllc@gmail.com"/>
    <s v="https://podio.com/realtysimplifiedllccom/back-office-reivolution-8ke5s5/apps/communications/items/29883"/>
    <s v="02 Aug 2022, 5:26pm"/>
    <s v="[Listen](http://rec.phone.smrt.studio/2010-04-01/Accounts/AC628c46aab1f10744e6b2714cffe352cd/Recordings/REa3e51b10fbb1e77999881cc03c894e0a)"/>
    <n v="0"/>
    <s v="[Go to Email]()"/>
    <x v="0"/>
    <n v="1670234989"/>
  </r>
  <r>
    <m/>
    <d v="2022-08-02T18:24:13"/>
    <s v="Communications"/>
    <m/>
    <s v="Elizabeth Terrell"/>
    <s v="Jose Castaneda"/>
    <s v="Duration:"/>
    <d v="1899-12-30T00:00:00"/>
    <n v="0"/>
    <s v="CA9e304cb306acd12c5c256351854bdf3a"/>
    <s v="+12812476262"/>
    <s v="+12816874761"/>
    <s v="Outgoing Call"/>
    <s v="Missed"/>
    <s v="Busy / No Answer"/>
    <m/>
    <n v="0"/>
    <m/>
    <x v="0"/>
    <s v="ryan.realtysimplifiedllc@gmail.com"/>
    <s v="https://podio.com/realtysimplifiedllccom/back-office-reivolution-8ke5s5/apps/communications/items/29882"/>
    <s v="02 Aug 2022, 5:24pm"/>
    <s v="—"/>
    <n v="0"/>
    <s v="[Go to Email]()"/>
    <x v="0"/>
    <n v="2178643321"/>
  </r>
  <r>
    <m/>
    <d v="2022-08-02T18:23:31"/>
    <s v="Communications"/>
    <m/>
    <s v="Elizabeth Terrell"/>
    <s v="Jose Castaneda"/>
    <s v="Duration:"/>
    <d v="1899-12-30T00:00:00"/>
    <n v="0"/>
    <s v="CA991508f83d1a42cd4a986d28637ce4f3"/>
    <s v="+12812476262"/>
    <s v="+12816874761"/>
    <s v="Outgoing Call"/>
    <s v="Missed"/>
    <s v="Busy / No Answer"/>
    <m/>
    <n v="0"/>
    <m/>
    <x v="0"/>
    <s v="ryan.realtysimplifiedllc@gmail.com"/>
    <s v="https://podio.com/realtysimplifiedllccom/back-office-reivolution-8ke5s5/apps/communications/items/29881"/>
    <s v="02 Aug 2022, 5:23pm"/>
    <s v="—"/>
    <n v="0"/>
    <s v="[Go to Email]()"/>
    <x v="0"/>
    <n v="2178643321"/>
  </r>
  <r>
    <m/>
    <d v="2022-08-02T17:58:15"/>
    <s v="Communications"/>
    <m/>
    <s v="Jose Castaneda"/>
    <s v="Tyrone Williams"/>
    <s v="Duration:"/>
    <d v="1899-12-30T00:00:00"/>
    <n v="0"/>
    <s v="CAdb2956d416b63723a41b22fc4ea762be"/>
    <s v="+12812476262"/>
    <s v="+12103810104"/>
    <s v="Outgoing Call"/>
    <s v="Missed"/>
    <s v="Busy / No Answer"/>
    <m/>
    <n v="0"/>
    <m/>
    <x v="0"/>
    <s v="ryan.realtysimplifiedllc@gmail.com"/>
    <s v="https://podio.com/realtysimplifiedllccom/back-office-reivolution-8ke5s5/apps/communications/items/29876"/>
    <s v="02 Aug 2022, 4:58pm"/>
    <s v="—"/>
    <n v="0"/>
    <s v="[Go to Email]()"/>
    <x v="0"/>
    <n v="1670234989"/>
  </r>
  <r>
    <m/>
    <d v="2022-08-02T17:57:52"/>
    <s v="Communications"/>
    <m/>
    <s v="Jose Castaneda"/>
    <s v="Tyrone Williams"/>
    <s v="Duration:"/>
    <d v="1899-12-30T00:00:00"/>
    <n v="0"/>
    <s v="CA3c7dbdd3daf6381279e443c9827fe672"/>
    <s v="+12812476262"/>
    <s v="+12103810104"/>
    <s v="Outgoing Call"/>
    <s v="Missed"/>
    <s v="Busy / No Answer"/>
    <m/>
    <n v="0"/>
    <m/>
    <x v="0"/>
    <s v="ryan.realtysimplifiedllc@gmail.com"/>
    <s v="https://podio.com/realtysimplifiedllccom/back-office-reivolution-8ke5s5/apps/communications/items/29875"/>
    <s v="02 Aug 2022, 4:57pm"/>
    <s v="—"/>
    <n v="0"/>
    <s v="[Go to Email]()"/>
    <x v="0"/>
    <n v="1670234989"/>
  </r>
  <r>
    <m/>
    <d v="2022-08-02T17:57:13"/>
    <s v="Communications"/>
    <m/>
    <s v="Tyrone Williams"/>
    <s v="Ms: pardy"/>
    <s v="Duration:"/>
    <d v="1899-12-30T00:00:00"/>
    <n v="0"/>
    <s v="CAfb0373633a82853dde97674fbe484839"/>
    <s v="+12812476262"/>
    <s v="+17134498982"/>
    <s v="Outgoing Call"/>
    <s v="Missed"/>
    <s v="Busy / No Answer"/>
    <m/>
    <n v="0"/>
    <m/>
    <x v="0"/>
    <s v="ryan.realtysimplifiedllc@gmail.com"/>
    <s v="https://podio.com/realtysimplifiedllccom/back-office-reivolution-8ke5s5/apps/communications/items/29874"/>
    <s v="02 Aug 2022, 4:57pm"/>
    <s v="—"/>
    <n v="0"/>
    <s v="[Go to Email]()"/>
    <x v="0"/>
    <n v="2165392306"/>
  </r>
  <r>
    <m/>
    <d v="2022-08-02T17:56:44"/>
    <s v="Communications"/>
    <m/>
    <s v="Tyrone Williams"/>
    <s v="Ms: pardy"/>
    <s v="Duration:"/>
    <d v="1899-12-30T00:01:36"/>
    <n v="60.6"/>
    <s v="CA3a43a9d8d4c9041fcc6dbb2e11ea80ca"/>
    <s v="+12812476262"/>
    <s v="+17134498982"/>
    <s v="Outgoing Call"/>
    <s v="Missed"/>
    <s v="Voicemail"/>
    <d v="1899-12-30T00:01:35"/>
    <n v="1.5833333333333335"/>
    <m/>
    <x v="0"/>
    <s v="ryan.realtysimplifiedllc@gmail.com"/>
    <s v="https://podio.com/realtysimplifiedllccom/back-office-reivolution-8ke5s5/apps/communications/items/29873"/>
    <s v="02 Aug 2022, 4:56pm"/>
    <s v="[Listen](http://rec.phone.smrt.studio/2010-04-01/Accounts/AC628c46aab1f10744e6b2714cffe352cd/Recordings/RE9f67c38fbee65929140dfd80b4931aba)"/>
    <n v="0"/>
    <s v="[Go to Email]()"/>
    <x v="0"/>
    <n v="2165392306"/>
  </r>
  <r>
    <m/>
    <d v="2022-08-02T17:55:45"/>
    <s v="Communications"/>
    <m/>
    <s v="Ms: pardy"/>
    <s v="lawrence keiser"/>
    <s v="Duration:"/>
    <d v="1899-12-30T00:00:48"/>
    <n v="0.8"/>
    <s v="CA2dbfd7efe4a0bb4e077f812f3cd517c9"/>
    <s v="+12812476262"/>
    <s v="+12103947301"/>
    <s v="Outgoing Call"/>
    <s v="Missed"/>
    <s v="Voicemail"/>
    <d v="1899-12-30T00:00:52"/>
    <n v="0.8666666666666667"/>
    <m/>
    <x v="0"/>
    <s v="ryan.realtysimplifiedllc@gmail.com"/>
    <s v="https://podio.com/realtysimplifiedllccom/back-office-reivolution-8ke5s5/apps/communications/items/29871"/>
    <s v="02 Aug 2022, 4:55pm"/>
    <s v="[Listen](http://rec.phone.smrt.studio/2010-04-01/Accounts/AC628c46aab1f10744e6b2714cffe352cd/Recordings/REdec2e66b855f4f964461014eaea0452c)"/>
    <n v="0"/>
    <s v="[Go to Email]()"/>
    <x v="0"/>
    <n v="2181778109"/>
  </r>
  <r>
    <m/>
    <d v="2022-08-02T17:55:25"/>
    <s v="Communications"/>
    <m/>
    <s v="Ms: pardy"/>
    <s v="Harold Thomas"/>
    <s v="Duration:"/>
    <d v="1899-12-30T00:01:36"/>
    <n v="60.6"/>
    <s v="CA563081b2db5221fef54f57799780e5a1"/>
    <s v="+12812476262"/>
    <s v="+12103947301"/>
    <s v="Outgoing Call"/>
    <s v="Missed"/>
    <s v="Voicemail"/>
    <d v="1899-12-30T00:01:35"/>
    <n v="1.5833333333333335"/>
    <m/>
    <x v="0"/>
    <s v="ryan.realtysimplifiedllc@gmail.com"/>
    <s v="https://podio.com/realtysimplifiedllccom/back-office-reivolution-8ke5s5/apps/communications/items/29870"/>
    <s v="02 Aug 2022, 4:55pm"/>
    <s v="[Listen](http://rec.phone.smrt.studio/2010-04-01/Accounts/AC628c46aab1f10744e6b2714cffe352cd/Recordings/RE8fb3795d17fb4e48827ed70d9bdfd321)"/>
    <n v="0"/>
    <s v="[Go to Email]()"/>
    <x v="0"/>
    <n v="2181778109"/>
  </r>
  <r>
    <m/>
    <d v="2022-08-02T17:53:22"/>
    <s v="Communications"/>
    <m/>
    <s v="lawrence keiser"/>
    <s v="Harold Thomas"/>
    <s v="Duration:"/>
    <d v="1899-12-30T00:03:36"/>
    <n v="180.6"/>
    <s v="CAa2a918216a87453a9ed51acf9a466f19"/>
    <s v="+18329909886"/>
    <s v="+12103913047"/>
    <s v="Outgoing Call"/>
    <s v="Missed"/>
    <s v="Answered"/>
    <d v="1899-12-30T00:03:36"/>
    <n v="3.6"/>
    <m/>
    <x v="1"/>
    <s v="nakul@realtysimplifiedllc.com"/>
    <s v="https://podio.com/realtysimplifiedllccom/back-office-reivolution-8ke5s5/apps/communications/items/29867"/>
    <s v="02 Aug 2022, 4:53pm"/>
    <s v="[Listen](http://rec.phone.smrt.studio/2010-04-01/Accounts/AC628c46aab1f10744e6b2714cffe352cd/Recordings/REbaf52adaa4d22fa630ad989635563479)"/>
    <n v="1"/>
    <s v="[Go to Email]()"/>
    <x v="1"/>
    <m/>
  </r>
  <r>
    <m/>
    <d v="2022-08-02T17:51:34"/>
    <s v="Communications"/>
    <m/>
    <s v="Harold Thomas"/>
    <s v="Howard Rogers"/>
    <s v="Duration:"/>
    <d v="1899-12-30T00:01:36"/>
    <n v="60.6"/>
    <s v="CA418ad8faa2ae245820789baf0274babb"/>
    <s v="+12812476262"/>
    <s v="+12108340852"/>
    <s v="Outgoing Call"/>
    <s v="Missed"/>
    <s v="Voicemail"/>
    <d v="1899-12-30T00:01:35"/>
    <n v="1.5833333333333335"/>
    <m/>
    <x v="0"/>
    <s v="ryan.realtysimplifiedllc@gmail.com"/>
    <s v="https://podio.com/realtysimplifiedllccom/back-office-reivolution-8ke5s5/apps/communications/items/29862"/>
    <s v="02 Aug 2022, 4:51pm"/>
    <s v="[Listen](http://rec.phone.smrt.studio/2010-04-01/Accounts/AC628c46aab1f10744e6b2714cffe352cd/Recordings/RE09946f6505c54f8eb444da0a2e3f6e75)"/>
    <n v="0"/>
    <s v="[Go to Email]()"/>
    <x v="0"/>
    <n v="2121858086"/>
  </r>
  <r>
    <m/>
    <d v="2022-08-02T17:51:11"/>
    <s v="Communications"/>
    <m/>
    <s v="Harold Thomas"/>
    <s v="George Isaacs"/>
    <s v="Duration:"/>
    <d v="1899-12-30T00:01:12"/>
    <n v="60.2"/>
    <s v="CA3f84f1cf1c2afcfebbb60427bd520b32"/>
    <s v="+12812476262"/>
    <s v="+12108340852"/>
    <s v="Outgoing Call"/>
    <s v="Missed"/>
    <s v="Busy / No Answer"/>
    <d v="1899-12-30T00:01:09"/>
    <n v="1.1499999999999999"/>
    <m/>
    <x v="0"/>
    <s v="ryan.realtysimplifiedllc@gmail.com"/>
    <s v="https://podio.com/realtysimplifiedllccom/back-office-reivolution-8ke5s5/apps/communications/items/29861"/>
    <s v="02 Aug 2022, 4:51pm"/>
    <s v="[Listen](http://rec.phone.smrt.studio/2010-04-01/Accounts/AC628c46aab1f10744e6b2714cffe352cd/Recordings/RE59ff45956ae42dda02a8e5982d5757b9)"/>
    <n v="0"/>
    <s v="[Go to Email]()"/>
    <x v="0"/>
    <m/>
  </r>
  <r>
    <m/>
    <d v="2022-08-02T17:22:57"/>
    <s v="Communications"/>
    <m/>
    <s v="Howard Rogers"/>
    <s v="David Bittner"/>
    <s v="Duration:"/>
    <d v="1899-12-30T12:00:00"/>
    <n v="720"/>
    <s v="CA92b6a7ff511f943ae36df5b833258100"/>
    <s v="+18329909886"/>
    <s v="+18646530673"/>
    <s v="Outgoing Call"/>
    <s v="Missed"/>
    <s v="Answered"/>
    <d v="1899-12-30T12:00:00"/>
    <n v="720"/>
    <m/>
    <x v="1"/>
    <s v="nakul@realtysimplifiedllc.com"/>
    <s v="https://podio.com/realtysimplifiedllccom/back-office-reivolution-8ke5s5/apps/communications/items/29857"/>
    <s v="02 Aug 2022, 4:22pm"/>
    <s v="[Listen](http://rec.phone.smrt.studio/2010-04-01/Accounts/AC628c46aab1f10744e6b2714cffe352cd/Recordings/RE96b020ab883c00531326fa6cdac77456)"/>
    <n v="1"/>
    <s v="[Go to Email]()"/>
    <x v="1"/>
    <m/>
  </r>
  <r>
    <m/>
    <d v="2022-08-02T17:21:36"/>
    <s v="Communications"/>
    <m/>
    <s v="George Isaacs"/>
    <s v="Jerry Jelinek"/>
    <s v="Duration:"/>
    <d v="1899-12-30T00:16:00"/>
    <n v="960"/>
    <s v="CA8b6e070280a3789504580c1b321cdd76"/>
    <s v="+18329909886"/>
    <s v="+17137802475"/>
    <s v="Outgoing Call"/>
    <s v="Missed"/>
    <s v="Busy / No Answer"/>
    <d v="1899-12-30T00:15:59"/>
    <n v="15.983333333333333"/>
    <m/>
    <x v="1"/>
    <s v="nakul@realtysimplifiedllc.com"/>
    <s v="https://podio.com/realtysimplifiedllccom/back-office-reivolution-8ke5s5/apps/communications/items/29856"/>
    <s v="02 Aug 2022, 4:21pm"/>
    <s v="[Listen](http://rec.phone.smrt.studio/2010-04-01/Accounts/AC628c46aab1f10744e6b2714cffe352cd/Recordings/RE84fcd640175813e8d828d65de1eebf56)"/>
    <n v="0"/>
    <s v="[Go to Email]()"/>
    <x v="0"/>
    <n v="1980889033"/>
  </r>
  <r>
    <m/>
    <d v="2022-08-02T17:16:14"/>
    <s v="Communications"/>
    <m/>
    <s v="David Bittner"/>
    <s v="Michael Jacob Jamison"/>
    <s v="Duration:"/>
    <d v="1899-12-30T01:29:36"/>
    <n v="1800.6"/>
    <s v="CA560c6699a7d8d0e5ffe909dd9e94dfb4"/>
    <s v="+18329909886"/>
    <s v="+17135424929"/>
    <s v="Outgoing Call"/>
    <s v="Missed"/>
    <s v="Answered"/>
    <d v="1899-12-30T01:29:34"/>
    <n v="89.566666666666663"/>
    <m/>
    <x v="1"/>
    <s v="nakul@realtysimplifiedllc.com"/>
    <s v="https://podio.com/realtysimplifiedllccom/back-office-reivolution-8ke5s5/apps/communications/items/29855"/>
    <s v="02 Aug 2022, 4:16pm"/>
    <s v="[Listen](http://rec.phone.smrt.studio/2010-04-01/Accounts/AC628c46aab1f10744e6b2714cffe352cd/Recordings/RE4ec7930aca26f9868fd083dd7eaad197)"/>
    <n v="1"/>
    <s v="[Go to Email]()"/>
    <x v="1"/>
    <n v="1980887179"/>
  </r>
  <r>
    <m/>
    <d v="2022-08-02T17:14:46"/>
    <s v="Communications"/>
    <m/>
    <s v="Jerry Jelinek"/>
    <s v="Michael Jacob Jamison"/>
    <s v="Duration:"/>
    <d v="1899-12-30T00:02:24"/>
    <n v="120.4"/>
    <s v="CA1af548365c2ee4aaaed0fd625334cb5e"/>
    <s v="+18329909886"/>
    <s v="+12815849798"/>
    <s v="Outgoing Call"/>
    <s v="Missed"/>
    <s v="Busy / No Answer"/>
    <d v="1899-12-30T00:02:27"/>
    <n v="2.4500000000000002"/>
    <m/>
    <x v="1"/>
    <s v="nakul@realtysimplifiedllc.com"/>
    <s v="https://podio.com/realtysimplifiedllccom/back-office-reivolution-8ke5s5/apps/communications/items/29854"/>
    <s v="02 Aug 2022, 4:14pm"/>
    <s v="[Listen](http://rec.phone.smrt.studio/2010-04-01/Accounts/AC628c46aab1f10744e6b2714cffe352cd/Recordings/REcb021276cbd85ea100d9ec8ba7aa3876)"/>
    <n v="0"/>
    <s v="[Go to Email]()"/>
    <x v="0"/>
    <n v="1980873811"/>
  </r>
  <r>
    <m/>
    <d v="2022-08-02T17:07:44"/>
    <s v="Communications"/>
    <m/>
    <s v="Michael Jacob Jamison"/>
    <s v="Michael Jacob Jamison"/>
    <s v="Duration:"/>
    <d v="1899-12-30T00:00:00"/>
    <n v="0"/>
    <s v="CAba176c850d64761f02922a96f3f32925"/>
    <s v="+18329909886"/>
    <s v="+12818522112"/>
    <s v="Outgoing Call"/>
    <s v="Missed"/>
    <s v="Busy / No Answer"/>
    <m/>
    <n v="0"/>
    <m/>
    <x v="1"/>
    <s v="nakul@realtysimplifiedllc.com"/>
    <s v="https://podio.com/realtysimplifiedllccom/back-office-reivolution-8ke5s5/apps/communications/items/29852"/>
    <s v="02 Aug 2022, 4:07pm"/>
    <s v="—"/>
    <n v="0"/>
    <s v="[Go to Email]()"/>
    <x v="0"/>
    <n v="2174379719"/>
  </r>
  <r>
    <m/>
    <d v="2022-08-02T17:07:30"/>
    <s v="Communications"/>
    <m/>
    <s v="Michael Jacob Jamison"/>
    <s v="Michael Jacob Jamison"/>
    <s v="Duration:"/>
    <d v="1899-12-30T00:00:00"/>
    <n v="0"/>
    <s v="CAc4e1b6304cf035d9c5e680ecb85e1e6a"/>
    <s v="+18329909886"/>
    <s v="+12818522112"/>
    <s v="Outgoing Call"/>
    <s v="Missed"/>
    <s v="Busy / No Answer"/>
    <m/>
    <n v="0"/>
    <m/>
    <x v="1"/>
    <s v="nakul@realtysimplifiedllc.com"/>
    <s v="https://podio.com/realtysimplifiedllccom/back-office-reivolution-8ke5s5/apps/communications/items/29851"/>
    <s v="02 Aug 2022, 4:07pm"/>
    <s v="—"/>
    <n v="0"/>
    <s v="[Go to Email]()"/>
    <x v="0"/>
    <n v="2174379719"/>
  </r>
  <r>
    <m/>
    <d v="2022-08-02T17:07:22"/>
    <s v="Communications"/>
    <m/>
    <s v="Michael Jacob Jamison"/>
    <s v="Joshua Knutson disco"/>
    <s v="Duration:"/>
    <d v="1899-12-30T00:00:00"/>
    <n v="0"/>
    <s v="CA9ac15162a9c3a74def82ccd1787f0a08"/>
    <s v="+18329909886"/>
    <s v="+12818522112"/>
    <s v="Outgoing Call"/>
    <s v="Missed"/>
    <s v="Busy / No Answer"/>
    <m/>
    <n v="0"/>
    <m/>
    <x v="1"/>
    <s v="nakul@realtysimplifiedllc.com"/>
    <s v="https://podio.com/realtysimplifiedllccom/back-office-reivolution-8ke5s5/apps/communications/items/29850"/>
    <s v="02 Aug 2022, 4:07pm"/>
    <s v="—"/>
    <n v="0"/>
    <s v="[Go to Email]()"/>
    <x v="0"/>
    <n v="2174379719"/>
  </r>
  <r>
    <m/>
    <d v="2022-08-02T17:06:26"/>
    <s v="Communications"/>
    <m/>
    <s v="Michael Jacob Jamison"/>
    <s v="Linda Haley"/>
    <s v="Duration:"/>
    <d v="1899-12-30T00:00:00"/>
    <n v="0"/>
    <s v="CAd08ec8edb5c99092d32f5d478fd42719"/>
    <s v="+18329909886"/>
    <s v="+12818522112"/>
    <s v="Outgoing Call"/>
    <s v="Missed"/>
    <s v="Busy / No Answer"/>
    <m/>
    <n v="0"/>
    <m/>
    <x v="1"/>
    <s v="nakul@realtysimplifiedllc.com"/>
    <s v="https://podio.com/realtysimplifiedllccom/back-office-reivolution-8ke5s5/apps/communications/items/29849"/>
    <s v="02 Aug 2022, 4:06pm"/>
    <s v="—"/>
    <n v="0"/>
    <s v="[Go to Email]()"/>
    <x v="0"/>
    <n v="2174379719"/>
  </r>
  <r>
    <m/>
    <d v="2022-08-02T17:00:14"/>
    <s v="Communications"/>
    <m/>
    <s v="Joshua Knutson disco"/>
    <s v="Parveen and Ander Athar"/>
    <s v="Duration:"/>
    <d v="1899-12-30T00:01:12"/>
    <n v="60.2"/>
    <s v="CAc2a2b2e185d617fbdfc5acb5b16453e1"/>
    <s v="+18329909886"/>
    <s v="+12108893805"/>
    <s v="Outgoing Call"/>
    <s v="Missed"/>
    <s v="Busy / No Answer"/>
    <d v="1899-12-30T00:01:09"/>
    <n v="1.1499999999999999"/>
    <m/>
    <x v="1"/>
    <s v="nakul@realtysimplifiedllc.com"/>
    <s v="https://podio.com/realtysimplifiedllccom/back-office-reivolution-8ke5s5/apps/communications/items/29847"/>
    <s v="02 Aug 2022, 4:00pm"/>
    <s v="[Listen](http://rec.phone.smrt.studio/2010-04-01/Accounts/AC628c46aab1f10744e6b2714cffe352cd/Recordings/RE795c9d863e9ae0ac1aee56b61b6ebd35)"/>
    <n v="0"/>
    <s v="[Go to Email]()"/>
    <x v="0"/>
    <n v="2122138116"/>
  </r>
  <r>
    <m/>
    <d v="2022-08-02T16:55:50"/>
    <s v="Communications"/>
    <m/>
    <s v="Linda Haley"/>
    <s v="+12107224199"/>
    <s v="Duration:"/>
    <d v="1899-12-30T00:04:24"/>
    <n v="240.4"/>
    <s v="CAb17e3239b2ec326510ce99a70befb26f"/>
    <s v="+18329909886"/>
    <s v="+12108611446"/>
    <s v="Outgoing Call"/>
    <s v="Missed"/>
    <s v="Busy / No Answer"/>
    <d v="1899-12-30T00:04:28"/>
    <n v="4.4666666666666668"/>
    <m/>
    <x v="1"/>
    <s v="nakul@realtysimplifiedllc.com"/>
    <s v="https://podio.com/realtysimplifiedllccom/back-office-reivolution-8ke5s5/apps/communications/items/29845"/>
    <s v="02 Aug 2022, 3:55pm"/>
    <s v="[Listen](http://rec.phone.smrt.studio/2010-04-01/Accounts/AC628c46aab1f10744e6b2714cffe352cd/Recordings/RE56716df93df5d4579f4fbd30a985c9bc)"/>
    <n v="0"/>
    <s v="[Go to Email]()"/>
    <x v="0"/>
    <n v="2124037181"/>
  </r>
  <r>
    <m/>
    <d v="2022-08-02T16:21:31"/>
    <s v="Communications"/>
    <m/>
    <s v="Parveen and Ander Athar"/>
    <s v="A lady / probate"/>
    <s v="Duration:"/>
    <d v="1899-12-30T00:00:00"/>
    <n v="0"/>
    <s v="CA1bfa4cc146a2232a3547c81ef7968a27"/>
    <s v="+12812476262"/>
    <s v="+16019379945"/>
    <s v="Outgoing Call"/>
    <s v="Missed"/>
    <s v="Busy / No Answer"/>
    <m/>
    <n v="0"/>
    <m/>
    <x v="0"/>
    <s v="ryan.realtysimplifiedllc@gmail.com"/>
    <s v="https://podio.com/realtysimplifiedllccom/back-office-reivolution-8ke5s5/apps/communications/items/29843"/>
    <s v="02 Aug 2022, 3:21pm"/>
    <s v="—"/>
    <n v="0"/>
    <s v="[Go to Email]()"/>
    <x v="0"/>
    <n v="2180256795"/>
  </r>
  <r>
    <m/>
    <d v="2022-08-02T15:17:16"/>
    <s v="Communications"/>
    <m/>
    <s v="+12107224199"/>
    <s v="A lady / probate"/>
    <s v="Duration:"/>
    <d v="1899-12-30T00:14:48"/>
    <n v="840.8"/>
    <s v="CA886d5cb4923f0650cea957e281842f5c"/>
    <s v="+18329909886"/>
    <s v="+12107224199"/>
    <s v="Outgoing Call"/>
    <s v="Missed"/>
    <s v="Answered"/>
    <d v="1899-12-30T00:14:50"/>
    <n v="14.833333333333334"/>
    <m/>
    <x v="1"/>
    <s v="nakul@realtysimplifiedllc.com"/>
    <s v="https://podio.com/realtysimplifiedllccom/back-office-reivolution-8ke5s5/apps/communications/items/29840"/>
    <s v="02 Aug 2022, 2:17pm"/>
    <s v="[Listen](http://rec.phone.smrt.studio/2010-04-01/Accounts/AC628c46aab1f10744e6b2714cffe352cd/Recordings/RE27575b59fc52db3af04cd788e6a3bfea)"/>
    <n v="1"/>
    <s v="[Go to Email]()"/>
    <x v="1"/>
    <m/>
  </r>
  <r>
    <m/>
    <d v="2022-08-02T14:56:31"/>
    <s v="Communications"/>
    <m/>
    <s v="A lady / probate"/>
    <s v="Koby Pruski"/>
    <s v="Duration:"/>
    <d v="1899-12-30T00:00:00"/>
    <n v="0"/>
    <s v="CA1773ba3995276fa8713807384e6e2eec"/>
    <s v="+12812476262"/>
    <s v="+12104213957"/>
    <s v="Outgoing Call"/>
    <s v="Missed"/>
    <s v="Busy / No Answer"/>
    <m/>
    <n v="0"/>
    <m/>
    <x v="0"/>
    <s v="ryan.realtysimplifiedllc@gmail.com"/>
    <s v="https://podio.com/realtysimplifiedllccom/back-office-reivolution-8ke5s5/apps/communications/items/29837"/>
    <s v="02 Aug 2022, 1:56pm"/>
    <s v="—"/>
    <n v="0"/>
    <s v="[Go to Email]()"/>
    <x v="0"/>
    <m/>
  </r>
  <r>
    <m/>
    <d v="2022-08-02T14:55:58"/>
    <s v="Communications"/>
    <m/>
    <s v="A lady / probate"/>
    <s v="Howard Rogers"/>
    <s v="Duration:"/>
    <d v="1899-12-30T00:04:00"/>
    <n v="240"/>
    <s v="CAd5bf8925f7edcf7f3dc5be4799c018cf"/>
    <s v="+12812476262"/>
    <s v="+12104213957"/>
    <s v="Outgoing Call"/>
    <s v="Missed"/>
    <s v="Busy / No Answer"/>
    <d v="1899-12-30T00:04:02"/>
    <n v="4.0333333333333332"/>
    <m/>
    <x v="0"/>
    <s v="ryan.realtysimplifiedllc@gmail.com"/>
    <s v="https://podio.com/realtysimplifiedllccom/back-office-reivolution-8ke5s5/apps/communications/items/29836"/>
    <s v="02 Aug 2022, 1:55pm"/>
    <s v="[Listen](http://rec.phone.smrt.studio/2010-04-01/Accounts/AC628c46aab1f10744e6b2714cffe352cd/Recordings/RE25f35e66e66bbaf5b7044d9156d93bff)"/>
    <n v="0"/>
    <s v="[Go to Email]()"/>
    <x v="0"/>
    <m/>
  </r>
  <r>
    <m/>
    <d v="2022-08-02T14:52:10"/>
    <s v="Communications"/>
    <m/>
    <s v="Koby Pruski"/>
    <s v="Howard Rogers"/>
    <s v="Duration:"/>
    <d v="1899-12-30T05:32:24"/>
    <n v="2220.4"/>
    <s v="CA7e576af6200ac22504a1e5129af02614"/>
    <s v="+18329909886"/>
    <s v="+18303911270"/>
    <s v="Outgoing Call"/>
    <s v="Missed"/>
    <s v="Answered"/>
    <d v="1899-12-30T05:32:21"/>
    <n v="332.35"/>
    <m/>
    <x v="1"/>
    <s v="nakul@realtysimplifiedllc.com"/>
    <s v="https://podio.com/realtysimplifiedllccom/back-office-reivolution-8ke5s5/apps/communications/items/29835"/>
    <s v="02 Aug 2022, 1:52pm"/>
    <s v="[Listen](http://rec.phone.smrt.studio/2010-04-01/Accounts/AC628c46aab1f10744e6b2714cffe352cd/Recordings/REc25a87f66de84c29762e51fab1d9deae)"/>
    <n v="1"/>
    <s v="[Go to Email]()"/>
    <x v="1"/>
    <m/>
  </r>
  <r>
    <m/>
    <d v="2022-08-02T14:31:31"/>
    <s v="Communications"/>
    <m/>
    <s v="Howard Rogers"/>
    <s v="Michael Ridge"/>
    <s v="Duration:"/>
    <d v="1899-12-30T00:01:12"/>
    <n v="60.2"/>
    <s v="CAd6f541dd777d767ab2dc4996b2482b76"/>
    <s v="+18329909886"/>
    <s v="+18646530673"/>
    <s v="Outgoing Call"/>
    <s v="Missed"/>
    <s v="Busy / No Answer"/>
    <d v="1899-12-30T00:01:09"/>
    <n v="1.1499999999999999"/>
    <m/>
    <x v="1"/>
    <s v="nakul@realtysimplifiedllc.com"/>
    <s v="https://podio.com/realtysimplifiedllccom/back-office-reivolution-8ke5s5/apps/communications/items/29832"/>
    <s v="02 Aug 2022, 1:31pm"/>
    <s v="[Listen](http://rec.phone.smrt.studio/2010-04-01/Accounts/AC628c46aab1f10744e6b2714cffe352cd/Recordings/RE8d426e3b4c878510922de60878bc30eb)"/>
    <n v="0"/>
    <s v="[Go to Email]()"/>
    <x v="0"/>
    <m/>
  </r>
  <r>
    <m/>
    <d v="2022-08-02T14:13:27"/>
    <s v="Communications"/>
    <m/>
    <s v="Howard Rogers"/>
    <s v="lawrence keiser"/>
    <s v="Duration:"/>
    <d v="1899-12-30T00:04:00"/>
    <n v="240"/>
    <s v="CAf66a9b51d33c7d6fc0a32636e2e8f26d"/>
    <s v="+18329909886"/>
    <s v="+18646530673"/>
    <s v="Outgoing Call"/>
    <s v="Missed"/>
    <s v="Answered"/>
    <d v="1899-12-30T00:04:02"/>
    <n v="4.0333333333333332"/>
    <m/>
    <x v="1"/>
    <s v="nakul@realtysimplifiedllc.com"/>
    <s v="https://podio.com/realtysimplifiedllccom/back-office-reivolution-8ke5s5/apps/communications/items/29827"/>
    <s v="02 Aug 2022, 1:13pm"/>
    <s v="[Listen](http://rec.phone.smrt.studio/2010-04-01/Accounts/AC628c46aab1f10744e6b2714cffe352cd/Recordings/RE57384cccb6f76612bf0b23779a3570a2)"/>
    <n v="1"/>
    <s v="[Go to Email]()"/>
    <x v="1"/>
    <n v="2181823790"/>
  </r>
  <r>
    <m/>
    <d v="2022-08-02T11:54:45"/>
    <s v="Communications"/>
    <m/>
    <s v="Michael Ridge"/>
    <s v="Myra Keiser"/>
    <s v="Duration:"/>
    <d v="1899-12-30T00:03:12"/>
    <n v="180.2"/>
    <s v="CAddd9f48faaa8b78da5c861a958764272"/>
    <s v="+12812476262"/>
    <s v="+14057614491"/>
    <s v="Outgoing Call"/>
    <s v="Missed"/>
    <s v="Busy / No Answer"/>
    <d v="1899-12-30T00:03:10"/>
    <n v="3.1666666666666665"/>
    <m/>
    <x v="0"/>
    <s v="ryan.realtysimplifiedllc@gmail.com"/>
    <s v="https://podio.com/realtysimplifiedllccom/back-office-reivolution-8ke5s5/apps/communications/items/29818"/>
    <s v="02 Aug 2022, 10:54am"/>
    <s v="[Listen](http://rec.phone.smrt.studio/2010-04-01/Accounts/AC628c46aab1f10744e6b2714cffe352cd/Recordings/RE8a1f5f226e3d2b2d070b0a8e6fd94a8e)"/>
    <n v="0"/>
    <s v="[Go to Email]()"/>
    <x v="0"/>
    <n v="2178634024"/>
  </r>
  <r>
    <m/>
    <d v="2022-08-01T21:30:32"/>
    <s v="Communications"/>
    <m/>
    <s v="lawrence keiser"/>
    <s v="Cecilia Ortega"/>
    <s v="Duration:"/>
    <d v="1899-12-30T01:38:24"/>
    <n v="2340.4"/>
    <s v="CA9735a53a42c51202d591869fefb67d9c"/>
    <s v="+18329909886"/>
    <s v="+12103913047"/>
    <s v="Outgoing Call"/>
    <s v="Missed"/>
    <s v="Answered"/>
    <d v="1899-12-30T01:38:21"/>
    <n v="98.35"/>
    <m/>
    <x v="1"/>
    <s v="nakul@realtysimplifiedllc.com"/>
    <s v="https://podio.com/realtysimplifiedllccom/back-office-reivolution-8ke5s5/apps/communications/items/29811"/>
    <s v="01 Aug 2022, 8:30pm"/>
    <s v="[Listen](http://rec.phone.smrt.studio/2010-04-01/Accounts/AC628c46aab1f10744e6b2714cffe352cd/Recordings/REd1d38179e98acd9db6ecd5747bf55b95)"/>
    <n v="1"/>
    <s v="[Go to Email]()"/>
    <x v="1"/>
    <m/>
  </r>
  <r>
    <m/>
    <d v="2022-08-01T20:16:42"/>
    <s v="Communications"/>
    <m/>
    <s v="Myra Keiser"/>
    <s v="Cecilia Ortega"/>
    <s v="Duration:"/>
    <d v="1899-12-30T00:26:00"/>
    <n v="1560"/>
    <s v="CA4ebf446630e4447c649bbdbf7eeb90f0"/>
    <s v="+18329909886"/>
    <s v="+12108004310"/>
    <s v="Outgoing Call"/>
    <s v="Missed"/>
    <s v="Busy / No Answer"/>
    <d v="1899-12-30T00:26:04"/>
    <n v="26.066666666666666"/>
    <m/>
    <x v="1"/>
    <s v="nakul@realtysimplifiedllc.com"/>
    <s v="https://podio.com/realtysimplifiedllccom/back-office-reivolution-8ke5s5/apps/communications/items/29808"/>
    <s v="01 Aug 2022, 7:16pm"/>
    <s v="[Listen](http://rec.phone.smrt.studio/2010-04-01/Accounts/AC628c46aab1f10744e6b2714cffe352cd/Recordings/RE3e077f817119098a350eb3be3b67434e)"/>
    <n v="0"/>
    <s v="[Go to Email]()"/>
    <x v="0"/>
    <m/>
  </r>
  <r>
    <m/>
    <d v="2022-08-01T19:16:19"/>
    <s v="Communications"/>
    <m/>
    <s v="Cecilia Ortega"/>
    <s v="Richard Evans"/>
    <s v="Duration:"/>
    <d v="1899-12-30T06:22:48"/>
    <n v="1680.8"/>
    <s v="CA4483b60822c9afc2a2e86eace45c51fd"/>
    <s v="+12812476262"/>
    <s v="+19159205855"/>
    <s v="Outgoing Call"/>
    <s v="Missed"/>
    <s v="Answered"/>
    <d v="1899-12-30T06:22:45"/>
    <n v="382.75"/>
    <m/>
    <x v="0"/>
    <s v="ryan.realtysimplifiedllc@gmail.com"/>
    <s v="https://podio.com/realtysimplifiedllccom/back-office-reivolution-8ke5s5/apps/communications/items/29805"/>
    <s v="01 Aug 2022, 6:16pm"/>
    <s v="[Listen](http://rec.phone.smrt.studio/2010-04-01/Accounts/AC628c46aab1f10744e6b2714cffe352cd/Recordings/REbf543412e318a67a7a4eb1b752d06cec)"/>
    <n v="1"/>
    <s v="[Go to Email]()"/>
    <x v="1"/>
    <n v="2180693583"/>
  </r>
  <r>
    <m/>
    <d v="2022-08-01T19:14:37"/>
    <s v="Communications"/>
    <m/>
    <s v="Cecilia Ortega"/>
    <s v="Richard Evans"/>
    <s v="Duration:"/>
    <d v="1899-12-30T00:00:00"/>
    <n v="0"/>
    <s v="CA92cf92e5f7dbec4383507a91505eefde"/>
    <s v="+12812476262"/>
    <s v="+19159205855"/>
    <s v="Outgoing Call"/>
    <s v="Missed"/>
    <s v="Answered"/>
    <m/>
    <n v="0"/>
    <m/>
    <x v="0"/>
    <s v="ryan.realtysimplifiedllc@gmail.com"/>
    <s v="https://podio.com/realtysimplifiedllccom/back-office-reivolution-8ke5s5/apps/communications/items/29804"/>
    <s v="01 Aug 2022, 6:14pm"/>
    <s v="—"/>
    <n v="1"/>
    <s v="[Go to Email]()"/>
    <x v="1"/>
    <n v="2180693583"/>
  </r>
  <r>
    <m/>
    <d v="2022-08-01T19:13:45"/>
    <s v="Communications"/>
    <m/>
    <s v="Richard Evans"/>
    <m/>
    <s v="Duration:"/>
    <d v="1899-12-30T00:00:00"/>
    <n v="0"/>
    <s v="CAf9db4c424cdd590933759ed790ceda13"/>
    <s v="+12812476262"/>
    <s v="+19736517053"/>
    <s v="Outgoing Call"/>
    <s v="Missed"/>
    <s v="Busy / No Answer"/>
    <m/>
    <n v="0"/>
    <m/>
    <x v="0"/>
    <s v="ryan.realtysimplifiedllc@gmail.com"/>
    <s v="https://podio.com/realtysimplifiedllccom/back-office-reivolution-8ke5s5/apps/communications/items/29803"/>
    <s v="01 Aug 2022, 6:13pm"/>
    <s v="—"/>
    <n v="0"/>
    <s v="[Go to Email]()"/>
    <x v="0"/>
    <n v="2180651096"/>
  </r>
  <r>
    <m/>
    <d v="2022-08-01T19:12:52"/>
    <s v="Communications"/>
    <m/>
    <s v="Richard Evans"/>
    <s v="Zelda Sue Vickers-Zimmermann"/>
    <s v="Duration:"/>
    <d v="1899-12-30T00:00:00"/>
    <n v="0"/>
    <s v="CAbd992ec79dd94a62cbae1824c817dd63"/>
    <s v="+12812476262"/>
    <s v="+19736517053"/>
    <s v="Outgoing Call"/>
    <s v="Missed"/>
    <s v="Busy / No Answer"/>
    <m/>
    <n v="0"/>
    <m/>
    <x v="0"/>
    <s v="ryan.realtysimplifiedllc@gmail.com"/>
    <s v="https://podio.com/realtysimplifiedllccom/back-office-reivolution-8ke5s5/apps/communications/items/29802"/>
    <s v="01 Aug 2022, 6:12pm"/>
    <s v="—"/>
    <n v="0"/>
    <s v="[Go to Email]()"/>
    <x v="0"/>
    <n v="2180651096"/>
  </r>
  <r>
    <m/>
    <d v="2022-08-01T19:08:39"/>
    <s v="Communications"/>
    <m/>
    <m/>
    <s v="Zelda Sue Vickers-Zimmermann"/>
    <s v="Duration:"/>
    <d v="1899-12-30T00:01:12"/>
    <n v="60.2"/>
    <s v="CA55be9be6dbe430e4555f1d7cd0bb55a6"/>
    <s v="+18329909886"/>
    <s v="+17272795037"/>
    <s v="Outgoing Call"/>
    <s v="Missed"/>
    <s v="Busy / No Answer"/>
    <d v="1899-12-30T00:01:09"/>
    <n v="1.1499999999999999"/>
    <m/>
    <x v="1"/>
    <s v="nakul@realtysimplifiedllc.com"/>
    <s v="https://podio.com/realtysimplifiedllccom/back-office-reivolution-8ke5s5/apps/communications/items/29801"/>
    <s v="01 Aug 2022, 6:08pm"/>
    <s v="[Listen](http://rec.phone.smrt.studio/2010-04-01/Accounts/AC628c46aab1f10744e6b2714cffe352cd/Recordings/REd0479ce9ad2c5381d475c42c5cca166e)"/>
    <n v="0"/>
    <s v="[Go to Email]()"/>
    <x v="0"/>
    <m/>
  </r>
  <r>
    <m/>
    <d v="2022-08-01T18:58:46"/>
    <s v="Communications"/>
    <m/>
    <s v="Zelda Sue Vickers-Zimmermann"/>
    <s v="Michael Jacob Jamison"/>
    <s v="Duration:"/>
    <d v="1899-12-30T00:00:00"/>
    <n v="0"/>
    <s v="CA35d6e55c1af5ba689eee173b6be7cbe3"/>
    <s v="+12812476262"/>
    <s v="+12103863947"/>
    <s v="Outgoing Call"/>
    <s v="Missed"/>
    <s v="Busy / No Answer"/>
    <m/>
    <n v="0"/>
    <m/>
    <x v="0"/>
    <s v="ryan.realtysimplifiedllc@gmail.com"/>
    <s v="https://podio.com/realtysimplifiedllccom/back-office-reivolution-8ke5s5/apps/communications/items/29800"/>
    <s v="01 Aug 2022, 5:58pm"/>
    <s v="—"/>
    <n v="0"/>
    <s v="[Go to Email]()"/>
    <x v="0"/>
    <n v="2175750141"/>
  </r>
  <r>
    <m/>
    <d v="2022-08-01T18:58:10"/>
    <s v="Communications"/>
    <m/>
    <s v="Zelda Sue Vickers-Zimmermann"/>
    <s v="Devid Lay"/>
    <s v="Duration:"/>
    <d v="1899-12-30T00:00:00"/>
    <n v="0"/>
    <s v="CAa1af52983fb9a2fe8a8da9ef3bc39ad5"/>
    <s v="+12812476262"/>
    <s v="+12103863947"/>
    <s v="Outgoing Call"/>
    <s v="Missed"/>
    <s v="Busy / No Answer"/>
    <m/>
    <n v="0"/>
    <m/>
    <x v="0"/>
    <s v="ryan.realtysimplifiedllc@gmail.com"/>
    <s v="https://podio.com/realtysimplifiedllccom/back-office-reivolution-8ke5s5/apps/communications/items/29799"/>
    <s v="01 Aug 2022, 5:58pm"/>
    <s v="—"/>
    <n v="0"/>
    <s v="[Go to Email]()"/>
    <x v="0"/>
    <n v="2175750141"/>
  </r>
  <r>
    <m/>
    <d v="2022-08-01T18:42:05"/>
    <s v="Communications"/>
    <m/>
    <s v="Michael Jacob Jamison"/>
    <s v="Linda Haley"/>
    <s v="Duration:"/>
    <d v="1899-12-30T01:18:00"/>
    <n v="1140"/>
    <s v="CA7919bbd89ef022a124a758bd5cf22779"/>
    <s v="+12812476262"/>
    <s v="+12818522112"/>
    <s v="Outgoing Call"/>
    <s v="Missed"/>
    <s v="Answered"/>
    <d v="1899-12-30T01:18:03"/>
    <n v="78.05"/>
    <m/>
    <x v="0"/>
    <s v="ryan.realtysimplifiedllc@gmail.com"/>
    <s v="https://podio.com/realtysimplifiedllccom/back-office-reivolution-8ke5s5/apps/communications/items/29797"/>
    <s v="01 Aug 2022, 5:42pm"/>
    <s v="[Listen](http://rec.phone.smrt.studio/2010-04-01/Accounts/AC628c46aab1f10744e6b2714cffe352cd/Recordings/RE99b93d9d9e6189fb59df5020fc43039a)"/>
    <n v="1"/>
    <s v="[Go to Email]()"/>
    <x v="1"/>
    <n v="2174379719"/>
  </r>
  <r>
    <m/>
    <d v="2022-08-01T18:25:58"/>
    <s v="Communications"/>
    <m/>
    <s v="Devid Lay"/>
    <s v="Blanca Maulion (Spanish Speaker) stolen lot"/>
    <s v="Duration:"/>
    <d v="1899-12-30T00:00:00"/>
    <n v="0"/>
    <s v="CAfc53f4c9242231aae55e2c96fb22378f"/>
    <s v="+12812476262"/>
    <s v="+17134628338"/>
    <s v="Outgoing Call"/>
    <s v="Missed"/>
    <s v="Busy / No Answer"/>
    <m/>
    <n v="0"/>
    <m/>
    <x v="0"/>
    <s v="ryan.realtysimplifiedllc@gmail.com"/>
    <s v="https://podio.com/realtysimplifiedllccom/back-office-reivolution-8ke5s5/apps/communications/items/29793"/>
    <s v="01 Aug 2022, 5:25pm"/>
    <s v="—"/>
    <n v="0"/>
    <s v="[Go to Email]()"/>
    <x v="0"/>
    <n v="2167719262"/>
  </r>
  <r>
    <m/>
    <d v="2022-08-01T18:23:37"/>
    <s v="Communications"/>
    <m/>
    <s v="Linda Haley"/>
    <s v="Blanca Maulion (Spanish Speaker) stolen lot"/>
    <s v="Duration:"/>
    <d v="1899-12-30T00:04:48"/>
    <n v="240.8"/>
    <s v="CA7f759c7dce5c7eec791ff65f897a1475"/>
    <s v="+18329909886"/>
    <s v="+12108611446"/>
    <s v="Outgoing Call"/>
    <s v="Missed"/>
    <s v="Busy / No Answer"/>
    <d v="1899-12-30T00:04:45"/>
    <n v="4.75"/>
    <m/>
    <x v="1"/>
    <s v="nakul@realtysimplifiedllc.com"/>
    <s v="https://podio.com/realtysimplifiedllccom/back-office-reivolution-8ke5s5/apps/communications/items/29791"/>
    <s v="01 Aug 2022, 5:23pm"/>
    <s v="[Listen](http://rec.phone.smrt.studio/2010-04-01/Accounts/AC628c46aab1f10744e6b2714cffe352cd/Recordings/RE48ba5613cee66fedefebe14cf086ac5b)"/>
    <n v="0"/>
    <s v="[Go to Email]()"/>
    <x v="0"/>
    <n v="2124037181"/>
  </r>
  <r>
    <m/>
    <d v="2022-08-01T18:17:37"/>
    <s v="Communications"/>
    <m/>
    <s v="Blanca Maulion (Spanish Speaker) stolen lot"/>
    <m/>
    <s v="Duration:"/>
    <d v="1899-12-30T00:00:00"/>
    <n v="0"/>
    <s v="CA2701bfb525561aa06d742154be3f782c"/>
    <s v="+12812476262"/>
    <s v="+12818579283"/>
    <s v="Outgoing Call"/>
    <s v="Missed"/>
    <s v="Busy / No Answer"/>
    <m/>
    <n v="0"/>
    <m/>
    <x v="0"/>
    <s v="ryan.realtysimplifiedllc@gmail.com"/>
    <s v="https://podio.com/realtysimplifiedllccom/back-office-reivolution-8ke5s5/apps/communications/items/29790"/>
    <s v="01 Aug 2022, 5:17pm"/>
    <s v="—"/>
    <n v="0"/>
    <s v="[Go to Email]()"/>
    <x v="0"/>
    <n v="2114744209"/>
  </r>
  <r>
    <m/>
    <d v="2022-08-01T18:17:12"/>
    <s v="Communications"/>
    <m/>
    <s v="Blanca Maulion (Spanish Speaker) stolen lot"/>
    <m/>
    <s v="Duration:"/>
    <d v="1899-12-30T00:00:00"/>
    <n v="0"/>
    <s v="CAeca436c09addba843952ddce591afe48"/>
    <s v="+12812476262"/>
    <s v="+12818579283"/>
    <s v="Outgoing Call"/>
    <s v="Missed"/>
    <s v="Busy / No Answer"/>
    <m/>
    <n v="0"/>
    <m/>
    <x v="0"/>
    <s v="ryan.realtysimplifiedllc@gmail.com"/>
    <s v="https://podio.com/realtysimplifiedllccom/back-office-reivolution-8ke5s5/apps/communications/items/29789"/>
    <s v="01 Aug 2022, 5:17pm"/>
    <s v="—"/>
    <n v="0"/>
    <s v="[Go to Email]()"/>
    <x v="0"/>
    <n v="2114744209"/>
  </r>
  <r>
    <m/>
    <d v="2022-08-01T18:16:27"/>
    <s v="Communications"/>
    <m/>
    <m/>
    <m/>
    <s v="Duration:"/>
    <d v="1899-12-30T00:01:12"/>
    <n v="60.2"/>
    <s v="CA54e05c0e8c38376efb8c292ed484e083"/>
    <s v="+18329909886"/>
    <s v="+12813272500"/>
    <s v="Outgoing Call"/>
    <s v="Missed"/>
    <s v="Busy / No Answer"/>
    <d v="1899-12-30T00:01:09"/>
    <n v="1.1499999999999999"/>
    <m/>
    <x v="1"/>
    <s v="nakul@realtysimplifiedllc.com"/>
    <s v="https://podio.com/realtysimplifiedllccom/back-office-reivolution-8ke5s5/apps/communications/items/29788"/>
    <s v="01 Aug 2022, 5:16pm"/>
    <s v="[Listen](http://rec.phone.smrt.studio/2010-04-01/Accounts/AC628c46aab1f10744e6b2714cffe352cd/Recordings/RE3e981e3a1c8f2edfd613ff4268ef23ea)"/>
    <n v="0"/>
    <s v="[Go to Email]()"/>
    <x v="0"/>
    <m/>
  </r>
  <r>
    <m/>
    <d v="2022-08-01T18:16:07"/>
    <s v="Communications"/>
    <m/>
    <m/>
    <s v="Jorge  &amp; Erica Aguilar"/>
    <s v="Duration:"/>
    <d v="1899-12-30T00:00:00"/>
    <n v="0"/>
    <s v="CA4f89c6297414db16b65e6d34a0d7132e"/>
    <s v="+18329909886"/>
    <s v="+12143272500"/>
    <s v="Outgoing Call"/>
    <s v="Missed"/>
    <s v="Busy / No Answer"/>
    <m/>
    <n v="0"/>
    <m/>
    <x v="1"/>
    <s v="nakul@realtysimplifiedllc.com"/>
    <s v="https://podio.com/realtysimplifiedllccom/back-office-reivolution-8ke5s5/apps/communications/items/29787"/>
    <s v="01 Aug 2022, 5:16pm"/>
    <s v="—"/>
    <n v="0"/>
    <s v="[Go to Email]()"/>
    <x v="0"/>
    <m/>
  </r>
  <r>
    <m/>
    <d v="2022-08-01T18:15:51"/>
    <s v="Communications"/>
    <m/>
    <m/>
    <m/>
    <s v="Duration:"/>
    <d v="1899-12-30T00:00:00"/>
    <n v="0"/>
    <s v="CAdf2a19c298779ce7fb2009abf66d156a"/>
    <s v="+18329909886"/>
    <s v="+17135297099"/>
    <s v="Outgoing Call"/>
    <s v="Missed"/>
    <s v="Busy / No Answer"/>
    <m/>
    <n v="0"/>
    <m/>
    <x v="1"/>
    <s v="nakul@realtysimplifiedllc.com"/>
    <s v="https://podio.com/realtysimplifiedllccom/back-office-reivolution-8ke5s5/apps/communications/items/29786"/>
    <s v="01 Aug 2022, 5:15pm"/>
    <s v="—"/>
    <n v="0"/>
    <s v="[Go to Email]()"/>
    <x v="0"/>
    <m/>
  </r>
  <r>
    <m/>
    <d v="2022-08-01T18:14:43"/>
    <s v="Communications"/>
    <m/>
    <s v="Jorge &amp; Erica Aguilar"/>
    <s v="Jorge Padilla - disco number"/>
    <s v="Duration:"/>
    <d v="1899-12-30T00:01:12"/>
    <n v="60.2"/>
    <s v="CA28c94684ad1be0efcae296c5ae865de5"/>
    <s v="+12812476262"/>
    <s v="+12107303646"/>
    <s v="Outgoing Call"/>
    <s v="Missed"/>
    <s v="Busy / No Answer"/>
    <d v="1899-12-30T00:01:09"/>
    <n v="1.1499999999999999"/>
    <m/>
    <x v="0"/>
    <s v="ryan.realtysimplifiedllc@gmail.com"/>
    <s v="https://podio.com/realtysimplifiedllccom/back-office-reivolution-8ke5s5/apps/communications/items/29784"/>
    <s v="01 Aug 2022, 5:14pm"/>
    <s v="[Listen](http://rec.phone.smrt.studio/2010-04-01/Accounts/AC628c46aab1f10744e6b2714cffe352cd/Recordings/RE82c237af18fc79ee6cb227ae9b2ee91f)"/>
    <n v="0"/>
    <s v="[Go to Email]()"/>
    <x v="0"/>
    <n v="2040975553"/>
  </r>
  <r>
    <m/>
    <d v="2022-08-01T18:14:07"/>
    <s v="Communications"/>
    <m/>
    <m/>
    <m/>
    <s v="Duration:"/>
    <d v="1899-12-30T00:00:00"/>
    <n v="0"/>
    <s v="CA98e3f974367816d8ee7c04bed727744f"/>
    <s v="+18329909886"/>
    <s v="+17135281955"/>
    <s v="Outgoing Call"/>
    <s v="Missed"/>
    <s v="Busy / No Answer"/>
    <m/>
    <n v="0"/>
    <m/>
    <x v="1"/>
    <s v="nakul@realtysimplifiedllc.com"/>
    <s v="https://podio.com/realtysimplifiedllccom/back-office-reivolution-8ke5s5/apps/communications/items/29782"/>
    <s v="01 Aug 2022, 5:14pm"/>
    <s v="—"/>
    <n v="0"/>
    <s v="[Go to Email]()"/>
    <x v="0"/>
    <m/>
  </r>
  <r>
    <m/>
    <d v="2022-08-01T18:13:53"/>
    <s v="Communications"/>
    <m/>
    <s v="Jorge Padilla - disco number"/>
    <s v="Jorge Padilla - disco number"/>
    <s v="Duration:"/>
    <d v="1899-12-30T00:00:00"/>
    <n v="0"/>
    <s v="CAeb8c21326e106fb985671cbcc9922838"/>
    <s v="+12812476262"/>
    <s v="+12109402774"/>
    <s v="Outgoing Call"/>
    <s v="Missed"/>
    <s v="Busy / No Answer"/>
    <m/>
    <n v="0"/>
    <m/>
    <x v="0"/>
    <s v="ryan.realtysimplifiedllc@gmail.com"/>
    <s v="https://podio.com/realtysimplifiedllccom/back-office-reivolution-8ke5s5/apps/communications/items/29781"/>
    <s v="01 Aug 2022, 5:13pm"/>
    <s v="—"/>
    <n v="0"/>
    <s v="[Go to Email]()"/>
    <x v="0"/>
    <n v="1865104560"/>
  </r>
  <r>
    <m/>
    <d v="2022-08-01T18:13:43"/>
    <s v="Communications"/>
    <m/>
    <m/>
    <m/>
    <s v="Duration:"/>
    <d v="1899-12-30T00:00:00"/>
    <n v="0"/>
    <s v="CA3dcfa15274fedf78475adfb380c43844"/>
    <s v="+18329909886"/>
    <s v="+17133490466"/>
    <s v="Outgoing Call"/>
    <s v="Missed"/>
    <s v="Busy / No Answer"/>
    <m/>
    <n v="0"/>
    <m/>
    <x v="1"/>
    <s v="nakul@realtysimplifiedllc.com"/>
    <s v="https://podio.com/realtysimplifiedllccom/back-office-reivolution-8ke5s5/apps/communications/items/29780"/>
    <s v="01 Aug 2022, 5:13pm"/>
    <s v="—"/>
    <n v="0"/>
    <s v="[Go to Email]()"/>
    <x v="0"/>
    <m/>
  </r>
  <r>
    <m/>
    <d v="2022-08-01T18:13:30"/>
    <s v="Communications"/>
    <m/>
    <s v="Jorge Padilla - disco number"/>
    <m/>
    <s v="Duration:"/>
    <d v="1899-12-30T00:00:00"/>
    <n v="0"/>
    <s v="CA6d3f75b60dfedbaa9da43177dde8c820"/>
    <s v="+12812476262"/>
    <s v="+12109402774"/>
    <s v="Outgoing Call"/>
    <s v="Missed"/>
    <s v="Busy / No Answer"/>
    <m/>
    <n v="0"/>
    <m/>
    <x v="0"/>
    <s v="ryan.realtysimplifiedllc@gmail.com"/>
    <s v="https://podio.com/realtysimplifiedllccom/back-office-reivolution-8ke5s5/apps/communications/items/29779"/>
    <s v="01 Aug 2022, 5:13pm"/>
    <s v="—"/>
    <n v="0"/>
    <s v="[Go to Email]()"/>
    <x v="0"/>
    <n v="1865104560"/>
  </r>
  <r>
    <m/>
    <d v="2022-08-01T18:13:24"/>
    <s v="Communications"/>
    <m/>
    <m/>
    <m/>
    <s v="Duration:"/>
    <d v="1899-12-30T00:00:00"/>
    <n v="0"/>
    <s v="CAcaefcab9b13ae0cd32c3392c57104796"/>
    <s v="+18329909886"/>
    <s v="+12814931640"/>
    <s v="Outgoing Call"/>
    <s v="Missed"/>
    <s v="Busy / No Answer"/>
    <m/>
    <n v="0"/>
    <m/>
    <x v="1"/>
    <s v="nakul@realtysimplifiedllc.com"/>
    <s v="https://podio.com/realtysimplifiedllccom/back-office-reivolution-8ke5s5/apps/communications/items/29778"/>
    <s v="01 Aug 2022, 5:13pm"/>
    <s v="—"/>
    <n v="0"/>
    <s v="[Go to Email]()"/>
    <x v="0"/>
    <m/>
  </r>
  <r>
    <m/>
    <d v="2022-08-01T18:12:57"/>
    <s v="Communications"/>
    <m/>
    <m/>
    <m/>
    <s v="Duration:"/>
    <d v="1899-12-30T00:00:00"/>
    <n v="0"/>
    <s v="CA374cc5f8803e016b237aebd34a069564"/>
    <s v="+18329909886"/>
    <s v="+17136652191"/>
    <s v="Outgoing Call"/>
    <s v="Missed"/>
    <s v="Busy / No Answer"/>
    <m/>
    <n v="0"/>
    <m/>
    <x v="1"/>
    <s v="nakul@realtysimplifiedllc.com"/>
    <s v="https://podio.com/realtysimplifiedllccom/back-office-reivolution-8ke5s5/apps/communications/items/29777"/>
    <s v="01 Aug 2022, 5:12pm"/>
    <s v="—"/>
    <n v="0"/>
    <s v="[Go to Email]()"/>
    <x v="0"/>
    <m/>
  </r>
  <r>
    <m/>
    <d v="2022-08-01T18:12:28"/>
    <s v="Communications"/>
    <m/>
    <m/>
    <m/>
    <s v="Duration:"/>
    <d v="1899-12-30T00:00:00"/>
    <n v="0"/>
    <s v="CAa0fdfd4fcfa92b0cd0452e1272b770d4"/>
    <s v="+18329909886"/>
    <s v="+17136652191"/>
    <s v="Outgoing Call"/>
    <s v="Missed"/>
    <s v="Busy / No Answer"/>
    <m/>
    <n v="0"/>
    <m/>
    <x v="1"/>
    <s v="nakul@realtysimplifiedllc.com"/>
    <s v="https://podio.com/realtysimplifiedllccom/back-office-reivolution-8ke5s5/apps/communications/items/29776"/>
    <s v="01 Aug 2022, 5:12pm"/>
    <s v="—"/>
    <n v="0"/>
    <s v="[Go to Email]()"/>
    <x v="0"/>
    <m/>
  </r>
  <r>
    <m/>
    <d v="2022-08-01T18:11:57"/>
    <s v="Communications"/>
    <m/>
    <m/>
    <m/>
    <s v="Duration:"/>
    <d v="1899-12-30T00:00:00"/>
    <n v="0"/>
    <s v="CA1aaac70f662284ca08ec0a01106a4449"/>
    <s v="+18329909886"/>
    <s v="+19722941829"/>
    <s v="Outgoing Call"/>
    <s v="Missed"/>
    <s v="Busy / No Answer"/>
    <m/>
    <n v="0"/>
    <m/>
    <x v="1"/>
    <s v="nakul@realtysimplifiedllc.com"/>
    <s v="https://podio.com/realtysimplifiedllccom/back-office-reivolution-8ke5s5/apps/communications/items/29775"/>
    <s v="01 Aug 2022, 5:11pm"/>
    <s v="—"/>
    <n v="0"/>
    <s v="[Go to Email]()"/>
    <x v="0"/>
    <m/>
  </r>
  <r>
    <m/>
    <d v="2022-08-01T18:11:03"/>
    <s v="Communications"/>
    <m/>
    <m/>
    <m/>
    <s v="Duration:"/>
    <d v="1899-12-30T00:10:48"/>
    <n v="600.79999999999995"/>
    <s v="CA1e806ff650e6256acc02b35e6d3c43b0"/>
    <s v="+18329909886"/>
    <s v="+18325410861"/>
    <s v="Outgoing Call"/>
    <s v="Missed"/>
    <s v="Busy / No Answer"/>
    <d v="1899-12-30T00:10:48"/>
    <n v="10.8"/>
    <m/>
    <x v="1"/>
    <s v="nakul@realtysimplifiedllc.com"/>
    <s v="https://podio.com/realtysimplifiedllccom/back-office-reivolution-8ke5s5/apps/communications/items/29774"/>
    <s v="01 Aug 2022, 5:11pm"/>
    <s v="[Listen](http://rec.phone.smrt.studio/2010-04-01/Accounts/AC628c46aab1f10744e6b2714cffe352cd/Recordings/RE99e5de1bd2a5a2bbc4c68caa1dde6c0c)"/>
    <n v="0"/>
    <s v="[Go to Email]()"/>
    <x v="0"/>
    <m/>
  </r>
  <r>
    <m/>
    <d v="2022-08-01T18:10:44"/>
    <s v="Communications"/>
    <m/>
    <m/>
    <m/>
    <s v="Duration:"/>
    <d v="1899-12-30T00:04:00"/>
    <n v="240"/>
    <s v="CAd505899e1776a414b494f076b6e8264e"/>
    <s v="+18329909886"/>
    <s v="+18324675630"/>
    <s v="Outgoing Call"/>
    <s v="Missed"/>
    <s v="Busy / No Answer"/>
    <d v="1899-12-30T00:04:02"/>
    <n v="4.0333333333333332"/>
    <m/>
    <x v="1"/>
    <s v="nakul@realtysimplifiedllc.com"/>
    <s v="https://podio.com/realtysimplifiedllccom/back-office-reivolution-8ke5s5/apps/communications/items/29773"/>
    <s v="01 Aug 2022, 5:10pm"/>
    <s v="[Listen](http://rec.phone.smrt.studio/2010-04-01/Accounts/AC628c46aab1f10744e6b2714cffe352cd/Recordings/RE045ef2db3cbdaafe813d27f335e39be5)"/>
    <n v="0"/>
    <s v="[Go to Email]()"/>
    <x v="0"/>
    <m/>
  </r>
  <r>
    <m/>
    <d v="2022-08-01T18:08:53"/>
    <s v="Communications"/>
    <m/>
    <m/>
    <m/>
    <s v="Duration:"/>
    <d v="1899-12-30T00:03:12"/>
    <n v="180.2"/>
    <s v="CAc805e690cf3440d863b67226c50d27a7"/>
    <s v="+18329909886"/>
    <s v="+18324399011"/>
    <s v="Outgoing Call"/>
    <s v="Missed"/>
    <s v="Busy / No Answer"/>
    <d v="1899-12-30T00:03:10"/>
    <n v="3.1666666666666665"/>
    <m/>
    <x v="1"/>
    <s v="nakul@realtysimplifiedllc.com"/>
    <s v="https://podio.com/realtysimplifiedllccom/back-office-reivolution-8ke5s5/apps/communications/items/29770"/>
    <s v="01 Aug 2022, 5:08pm"/>
    <s v="[Listen](http://rec.phone.smrt.studio/2010-04-01/Accounts/AC628c46aab1f10744e6b2714cffe352cd/Recordings/REcfe1ccc25f55368f6949d41e12e6ee98)"/>
    <n v="0"/>
    <s v="[Go to Email]()"/>
    <x v="0"/>
    <m/>
  </r>
  <r>
    <m/>
    <d v="2022-08-01T18:07:39"/>
    <s v="Communications"/>
    <m/>
    <m/>
    <m/>
    <s v="Duration:"/>
    <d v="1899-12-30T00:04:00"/>
    <n v="240"/>
    <s v="CA8a8695e7886dcd73255850b5c1ce02f2"/>
    <s v="+18329909886"/>
    <s v="+17138766959"/>
    <s v="Outgoing Call"/>
    <s v="Missed"/>
    <s v="Busy / No Answer"/>
    <d v="1899-12-30T00:04:02"/>
    <n v="4.0333333333333332"/>
    <m/>
    <x v="1"/>
    <s v="nakul@realtysimplifiedllc.com"/>
    <s v="https://podio.com/realtysimplifiedllccom/back-office-reivolution-8ke5s5/apps/communications/items/29768"/>
    <s v="01 Aug 2022, 5:07pm"/>
    <s v="[Listen](http://rec.phone.smrt.studio/2010-04-01/Accounts/AC628c46aab1f10744e6b2714cffe352cd/Recordings/RE7d26d286d419979245ab78c729e67dac)"/>
    <n v="0"/>
    <s v="[Go to Email]()"/>
    <x v="0"/>
    <m/>
  </r>
  <r>
    <m/>
    <d v="2022-08-01T18:06:34"/>
    <s v="Communications"/>
    <m/>
    <m/>
    <m/>
    <s v="Duration:"/>
    <d v="1899-12-30T00:02:48"/>
    <n v="120.8"/>
    <s v="CAed7070e630ac02833fdabb88b6343303"/>
    <s v="+18329909886"/>
    <s v="+16149894331"/>
    <s v="Outgoing Call"/>
    <s v="Missed"/>
    <s v="Busy / No Answer"/>
    <d v="1899-12-30T00:02:44"/>
    <n v="2.7333333333333334"/>
    <m/>
    <x v="1"/>
    <s v="nakul@realtysimplifiedllc.com"/>
    <s v="https://podio.com/realtysimplifiedllccom/back-office-reivolution-8ke5s5/apps/communications/items/29767"/>
    <s v="01 Aug 2022, 5:06pm"/>
    <s v="[Listen](http://rec.phone.smrt.studio/2010-04-01/Accounts/AC628c46aab1f10744e6b2714cffe352cd/Recordings/RE2c228b1ed380807acc7a6e2f558ff480)"/>
    <n v="0"/>
    <s v="[Go to Email]()"/>
    <x v="0"/>
    <m/>
  </r>
  <r>
    <m/>
    <d v="2022-08-01T18:05:51"/>
    <s v="Communications"/>
    <m/>
    <m/>
    <m/>
    <s v="Duration:"/>
    <d v="1899-12-30T00:04:24"/>
    <n v="240.4"/>
    <s v="CA6a4e86c6c5eb77227058b001b4dd229b"/>
    <s v="+18329909886"/>
    <s v="+17136885020"/>
    <s v="Outgoing Call"/>
    <s v="Missed"/>
    <s v="Busy / No Answer"/>
    <d v="1899-12-30T00:04:28"/>
    <n v="4.4666666666666668"/>
    <m/>
    <x v="1"/>
    <s v="nakul@realtysimplifiedllc.com"/>
    <s v="https://podio.com/realtysimplifiedllccom/back-office-reivolution-8ke5s5/apps/communications/items/29765"/>
    <s v="01 Aug 2022, 5:05pm"/>
    <s v="[Listen](http://rec.phone.smrt.studio/2010-04-01/Accounts/AC628c46aab1f10744e6b2714cffe352cd/Recordings/RE9e43490a46a2c86d9ff4a409ace3973d)"/>
    <n v="0"/>
    <s v="[Go to Email]()"/>
    <x v="0"/>
    <m/>
  </r>
  <r>
    <m/>
    <d v="2022-08-01T18:05:28"/>
    <s v="Communications"/>
    <m/>
    <m/>
    <m/>
    <s v="Duration:"/>
    <d v="1899-12-30T00:00:24"/>
    <n v="0.4"/>
    <s v="CA51a1b93b99b5ebcaea88529a4d2c71f0"/>
    <s v="+18329909886"/>
    <s v="+12813272500"/>
    <s v="Outgoing Call"/>
    <s v="Missed"/>
    <s v="Busy / No Answer"/>
    <d v="1899-12-30T00:00:26"/>
    <n v="0.43333333333333335"/>
    <m/>
    <x v="1"/>
    <s v="nakul@realtysimplifiedllc.com"/>
    <s v="https://podio.com/realtysimplifiedllccom/back-office-reivolution-8ke5s5/apps/communications/items/29764"/>
    <s v="01 Aug 2022, 5:05pm"/>
    <s v="[Listen](http://rec.phone.smrt.studio/2010-04-01/Accounts/AC628c46aab1f10744e6b2714cffe352cd/Recordings/RE9d6e7f0a65014d4a49b1a7c4ed4fe796)"/>
    <n v="0"/>
    <s v="[Go to Email]()"/>
    <x v="0"/>
    <m/>
  </r>
  <r>
    <m/>
    <d v="2022-08-01T18:05:06"/>
    <s v="Communications"/>
    <m/>
    <m/>
    <m/>
    <s v="Duration:"/>
    <d v="1899-12-30T00:00:00"/>
    <n v="0"/>
    <s v="CAeb6e0479c40725cf66a616c3d0d6839c"/>
    <s v="+18329909886"/>
    <s v="+12143272500"/>
    <s v="Outgoing Call"/>
    <s v="Missed"/>
    <s v="Busy / No Answer"/>
    <m/>
    <n v="0"/>
    <m/>
    <x v="1"/>
    <s v="nakul@realtysimplifiedllc.com"/>
    <s v="https://podio.com/realtysimplifiedllccom/back-office-reivolution-8ke5s5/apps/communications/items/29763"/>
    <s v="01 Aug 2022, 5:05pm"/>
    <s v="—"/>
    <n v="0"/>
    <s v="[Go to Email]()"/>
    <x v="0"/>
    <m/>
  </r>
  <r>
    <m/>
    <d v="2022-08-01T18:03:43"/>
    <s v="Communications"/>
    <m/>
    <m/>
    <m/>
    <s v="Duration:"/>
    <d v="1899-12-30T00:00:00"/>
    <n v="0"/>
    <s v="CA37eadaaefb40b6abc3184d556170dbbf"/>
    <s v="+18329909886"/>
    <s v="+17135297099"/>
    <s v="Outgoing Call"/>
    <s v="Missed"/>
    <s v="Busy / No Answer"/>
    <m/>
    <n v="0"/>
    <m/>
    <x v="1"/>
    <s v="nakul@realtysimplifiedllc.com"/>
    <s v="https://podio.com/realtysimplifiedllccom/back-office-reivolution-8ke5s5/apps/communications/items/29762"/>
    <s v="01 Aug 2022, 5:03pm"/>
    <s v="—"/>
    <n v="0"/>
    <s v="[Go to Email]()"/>
    <x v="0"/>
    <m/>
  </r>
  <r>
    <m/>
    <d v="2022-08-01T18:02:52"/>
    <s v="Communications"/>
    <m/>
    <m/>
    <s v="Petra M Gutierrez  vacation lady"/>
    <s v="Duration:"/>
    <d v="1899-12-30T00:00:00"/>
    <n v="0"/>
    <s v="CA7ac780643a3a64d0d9f5ed022a25463a"/>
    <s v="+18329909886"/>
    <s v="+17135281955"/>
    <s v="Outgoing Call"/>
    <s v="Missed"/>
    <s v="Busy / No Answer"/>
    <m/>
    <n v="0"/>
    <m/>
    <x v="1"/>
    <s v="nakul@realtysimplifiedllc.com"/>
    <s v="https://podio.com/realtysimplifiedllccom/back-office-reivolution-8ke5s5/apps/communications/items/29761"/>
    <s v="01 Aug 2022, 5:02pm"/>
    <s v="—"/>
    <n v="0"/>
    <s v="[Go to Email]()"/>
    <x v="0"/>
    <m/>
  </r>
  <r>
    <m/>
    <d v="2022-08-01T18:02:21"/>
    <s v="Communications"/>
    <m/>
    <m/>
    <m/>
    <s v="Duration:"/>
    <d v="1899-12-30T00:00:00"/>
    <n v="0"/>
    <s v="CA7327c5ce6bc90d7bb264867a006ba51a"/>
    <s v="+18329909886"/>
    <s v="+17133490466"/>
    <s v="Outgoing Call"/>
    <s v="Missed"/>
    <s v="Busy / No Answer"/>
    <m/>
    <n v="0"/>
    <m/>
    <x v="1"/>
    <s v="nakul@realtysimplifiedllc.com"/>
    <s v="https://podio.com/realtysimplifiedllccom/back-office-reivolution-8ke5s5/apps/communications/items/29760"/>
    <s v="01 Aug 2022, 5:02pm"/>
    <s v="—"/>
    <n v="0"/>
    <s v="[Go to Email]()"/>
    <x v="0"/>
    <m/>
  </r>
  <r>
    <m/>
    <d v="2022-08-01T18:02:04"/>
    <s v="Communications"/>
    <m/>
    <s v="Petra M Gutierrez vacation lady"/>
    <s v="Petra M Gutierrez  vacation lady"/>
    <s v="Duration:"/>
    <d v="1899-12-30T00:00:00"/>
    <n v="0"/>
    <s v="CA1e2cac67548a8058bf7aa9d1dbe482da"/>
    <s v="+12812476262"/>
    <s v="+18328651190"/>
    <s v="Outgoing Call"/>
    <s v="Missed"/>
    <s v="Voicemail"/>
    <m/>
    <n v="0"/>
    <m/>
    <x v="0"/>
    <s v="ryan.realtysimplifiedllc@gmail.com"/>
    <s v="https://podio.com/realtysimplifiedllccom/back-office-reivolution-8ke5s5/apps/communications/items/29759"/>
    <s v="01 Aug 2022, 5:02pm"/>
    <s v="—"/>
    <n v="0"/>
    <s v="[Go to Email]()"/>
    <x v="0"/>
    <n v="1622792169"/>
  </r>
  <r>
    <m/>
    <d v="2022-08-01T18:01:56"/>
    <s v="Communications"/>
    <m/>
    <m/>
    <m/>
    <s v="Duration:"/>
    <d v="1899-12-30T00:00:00"/>
    <n v="0"/>
    <s v="CAf3e612952c470bad322a422de060e7f9"/>
    <s v="+18329909886"/>
    <s v="+12814931640"/>
    <s v="Outgoing Call"/>
    <s v="Missed"/>
    <s v="Busy / No Answer"/>
    <m/>
    <n v="0"/>
    <m/>
    <x v="1"/>
    <s v="nakul@realtysimplifiedllc.com"/>
    <s v="https://podio.com/realtysimplifiedllccom/back-office-reivolution-8ke5s5/apps/communications/items/29758"/>
    <s v="01 Aug 2022, 5:01pm"/>
    <s v="—"/>
    <n v="0"/>
    <s v="[Go to Email]()"/>
    <x v="0"/>
    <m/>
  </r>
  <r>
    <m/>
    <d v="2022-08-01T18:01:47"/>
    <s v="Communications"/>
    <m/>
    <s v="Petra M Gutierrez vacation lady"/>
    <m/>
    <s v="Duration:"/>
    <d v="1899-12-30T00:02:48"/>
    <n v="120.8"/>
    <s v="CAa2de2645d0b4b9407e27416b30a022a9"/>
    <s v="+12812476262"/>
    <s v="+18328651190"/>
    <s v="Outgoing Call"/>
    <s v="Missed"/>
    <s v="Busy / No Answer"/>
    <d v="1899-12-30T00:02:44"/>
    <n v="2.7333333333333334"/>
    <m/>
    <x v="0"/>
    <s v="ryan.realtysimplifiedllc@gmail.com"/>
    <s v="https://podio.com/realtysimplifiedllccom/back-office-reivolution-8ke5s5/apps/communications/items/29757"/>
    <s v="01 Aug 2022, 5:01pm"/>
    <s v="[Listen](http://rec.phone.smrt.studio/2010-04-01/Accounts/AC628c46aab1f10744e6b2714cffe352cd/Recordings/RE227c931b6e13835b7ea3f271bddf0a1f)"/>
    <n v="0"/>
    <s v="[Go to Email]()"/>
    <x v="0"/>
    <n v="1622792169"/>
  </r>
  <r>
    <m/>
    <d v="2022-08-01T18:01:32"/>
    <s v="Communications"/>
    <m/>
    <m/>
    <m/>
    <s v="Duration:"/>
    <d v="1899-12-30T00:00:00"/>
    <n v="0"/>
    <s v="CA305adbee2d3b68a919b0e7fdad0209fe"/>
    <s v="+18329909886"/>
    <s v="+17136652191"/>
    <s v="Outgoing Call"/>
    <s v="Missed"/>
    <s v="Busy / No Answer"/>
    <m/>
    <n v="0"/>
    <m/>
    <x v="1"/>
    <s v="nakul@realtysimplifiedllc.com"/>
    <s v="https://podio.com/realtysimplifiedllccom/back-office-reivolution-8ke5s5/apps/communications/items/29756"/>
    <s v="01 Aug 2022, 5:01pm"/>
    <s v="—"/>
    <n v="0"/>
    <s v="[Go to Email]()"/>
    <x v="0"/>
    <m/>
  </r>
  <r>
    <m/>
    <d v="2022-08-01T18:01:08"/>
    <s v="Communications"/>
    <m/>
    <m/>
    <m/>
    <s v="Duration:"/>
    <d v="1899-12-30T00:00:00"/>
    <n v="0"/>
    <s v="CAd608510eadf73503d8ea384c0e23f225"/>
    <s v="+18329909886"/>
    <s v="+17817694242"/>
    <s v="Outgoing Call"/>
    <s v="Missed"/>
    <s v="Busy / No Answer"/>
    <m/>
    <n v="0"/>
    <m/>
    <x v="1"/>
    <s v="nakul@realtysimplifiedllc.com"/>
    <s v="https://podio.com/realtysimplifiedllccom/back-office-reivolution-8ke5s5/apps/communications/items/29755"/>
    <s v="01 Aug 2022, 5:01pm"/>
    <s v="—"/>
    <n v="0"/>
    <s v="[Go to Email]()"/>
    <x v="0"/>
    <m/>
  </r>
  <r>
    <m/>
    <d v="2022-08-01T18:00:27"/>
    <s v="Communications"/>
    <m/>
    <m/>
    <m/>
    <s v="Duration:"/>
    <d v="1899-12-30T00:00:48"/>
    <n v="0.8"/>
    <s v="CAb7fab59e530177fe6ed1d1e7cef9d7a3"/>
    <s v="+18329909886"/>
    <s v="+17812780900"/>
    <s v="Outgoing Call"/>
    <s v="Missed"/>
    <s v="Busy / No Answer"/>
    <d v="1899-12-30T00:00:52"/>
    <n v="0.8666666666666667"/>
    <m/>
    <x v="1"/>
    <s v="nakul@realtysimplifiedllc.com"/>
    <s v="https://podio.com/realtysimplifiedllccom/back-office-reivolution-8ke5s5/apps/communications/items/29754"/>
    <s v="01 Aug 2022, 5:00pm"/>
    <s v="[Listen](http://rec.phone.smrt.studio/2010-04-01/Accounts/AC628c46aab1f10744e6b2714cffe352cd/Recordings/RE3146c6ee7f65ca2b1c64918945e0ab04)"/>
    <n v="0"/>
    <s v="[Go to Email]()"/>
    <x v="0"/>
    <m/>
  </r>
  <r>
    <m/>
    <d v="2022-08-01T18:00:03"/>
    <s v="Communications"/>
    <m/>
    <m/>
    <s v="Maria Mendoza"/>
    <s v="Duration:"/>
    <d v="1899-12-30T00:05:36"/>
    <n v="300.60000000000002"/>
    <s v="CA8ae1d6530bf53117796a385c50c03d2c"/>
    <s v="+18329909886"/>
    <s v="+17812780846"/>
    <s v="Outgoing Call"/>
    <s v="Missed"/>
    <s v="Busy / No Answer"/>
    <d v="1899-12-30T00:05:37"/>
    <n v="5.6166666666666671"/>
    <m/>
    <x v="1"/>
    <s v="nakul@realtysimplifiedllc.com"/>
    <s v="https://podio.com/realtysimplifiedllccom/back-office-reivolution-8ke5s5/apps/communications/items/29753"/>
    <s v="01 Aug 2022, 5:00pm"/>
    <s v="[Listen](http://rec.phone.smrt.studio/2010-04-01/Accounts/AC628c46aab1f10744e6b2714cffe352cd/Recordings/REe471284900acf3456b74e3a3bd84c6ed)"/>
    <n v="0"/>
    <s v="[Go to Email]()"/>
    <x v="0"/>
    <m/>
  </r>
  <r>
    <m/>
    <d v="2022-08-01T17:59:32"/>
    <s v="Communications"/>
    <m/>
    <m/>
    <m/>
    <s v="Duration:"/>
    <d v="1899-12-30T00:00:00"/>
    <n v="0"/>
    <s v="CAb4d8723104a1ccef19b7c838898c2208"/>
    <s v="+18329909886"/>
    <s v="+12674322947"/>
    <s v="Outgoing Call"/>
    <s v="Missed"/>
    <s v="Busy / No Answer"/>
    <m/>
    <n v="0"/>
    <m/>
    <x v="1"/>
    <s v="nakul@realtysimplifiedllc.com"/>
    <s v="https://podio.com/realtysimplifiedllccom/back-office-reivolution-8ke5s5/apps/communications/items/29752"/>
    <s v="01 Aug 2022, 4:59pm"/>
    <s v="—"/>
    <n v="0"/>
    <s v="[Go to Email]()"/>
    <x v="0"/>
    <m/>
  </r>
  <r>
    <m/>
    <d v="2022-08-01T17:59:25"/>
    <s v="Communications"/>
    <m/>
    <s v="Maria Mendoza"/>
    <m/>
    <s v="Duration:"/>
    <d v="1899-12-30T00:00:00"/>
    <n v="0"/>
    <s v="CA9728ddf8d0394a067280d471ad9e7345"/>
    <s v="+12812476262"/>
    <s v="+18326591654"/>
    <s v="Outgoing Call"/>
    <s v="Missed"/>
    <s v="Answered"/>
    <m/>
    <n v="0"/>
    <m/>
    <x v="0"/>
    <s v="ryan.realtysimplifiedllc@gmail.com"/>
    <s v="https://podio.com/realtysimplifiedllccom/back-office-reivolution-8ke5s5/apps/communications/items/29751"/>
    <s v="01 Aug 2022, 4:59pm"/>
    <s v="—"/>
    <n v="1"/>
    <s v="[Go to Email]()"/>
    <x v="1"/>
    <n v="1622792942"/>
  </r>
  <r>
    <m/>
    <d v="2022-08-01T17:58:52"/>
    <s v="Communications"/>
    <m/>
    <m/>
    <m/>
    <s v="Duration:"/>
    <d v="1899-12-30T00:00:48"/>
    <n v="0.8"/>
    <s v="CA14f46fc0e8fe7ec7251cd0f00469f6a4"/>
    <s v="+18329909886"/>
    <s v="+12678720036"/>
    <s v="Outgoing Call"/>
    <s v="Missed"/>
    <s v="Busy / No Answer"/>
    <d v="1899-12-30T00:00:52"/>
    <n v="0.8666666666666667"/>
    <m/>
    <x v="1"/>
    <s v="nakul@realtysimplifiedllc.com"/>
    <s v="https://podio.com/realtysimplifiedllccom/back-office-reivolution-8ke5s5/apps/communications/items/29748"/>
    <s v="01 Aug 2022, 4:58pm"/>
    <s v="[Listen](http://rec.phone.smrt.studio/2010-04-01/Accounts/AC628c46aab1f10744e6b2714cffe352cd/Recordings/RE4ffc081de625e3c1f3480d52382fd7d2)"/>
    <n v="0"/>
    <s v="[Go to Email]()"/>
    <x v="0"/>
    <m/>
  </r>
  <r>
    <m/>
    <d v="2022-08-01T17:56:59"/>
    <s v="Communications"/>
    <m/>
    <m/>
    <m/>
    <s v="Duration:"/>
    <d v="1899-12-30T00:02:24"/>
    <n v="120.4"/>
    <s v="CAdf287989204868790efd33e77275aed0"/>
    <s v="+18329909886"/>
    <s v="+16266895366"/>
    <s v="Outgoing Call"/>
    <s v="Missed"/>
    <s v="Busy / No Answer"/>
    <d v="1899-12-30T00:02:27"/>
    <n v="2.4500000000000002"/>
    <m/>
    <x v="1"/>
    <s v="nakul@realtysimplifiedllc.com"/>
    <s v="https://podio.com/realtysimplifiedllccom/back-office-reivolution-8ke5s5/apps/communications/items/29745"/>
    <s v="01 Aug 2022, 4:56pm"/>
    <s v="[Listen](http://rec.phone.smrt.studio/2010-04-01/Accounts/AC628c46aab1f10744e6b2714cffe352cd/Recordings/RE2f280c6b0490cec270201db51046c893)"/>
    <n v="0"/>
    <s v="[Go to Email]()"/>
    <x v="0"/>
    <m/>
  </r>
  <r>
    <m/>
    <d v="2022-08-01T17:55:57"/>
    <s v="Communications"/>
    <m/>
    <m/>
    <m/>
    <s v="Duration:"/>
    <d v="1899-12-30T00:02:48"/>
    <n v="120.8"/>
    <s v="CA57df14673398e3964dff92e758203b4c"/>
    <s v="+12812476262"/>
    <s v="+18065778147"/>
    <s v="Outgoing Call"/>
    <s v="Missed"/>
    <s v="Voicemail"/>
    <d v="1899-12-30T00:02:44"/>
    <n v="2.7333333333333334"/>
    <m/>
    <x v="0"/>
    <s v="ryan.realtysimplifiedllc@gmail.com"/>
    <s v="https://podio.com/realtysimplifiedllccom/back-office-reivolution-8ke5s5/apps/communications/items/29743"/>
    <s v="01 Aug 2022, 4:55pm"/>
    <s v="[Listen](http://rec.phone.smrt.studio/2010-04-01/Accounts/AC628c46aab1f10744e6b2714cffe352cd/Recordings/RE3d74208bc832c9c05a664c059bf7dc93)"/>
    <n v="0"/>
    <s v="[Go to Email]()"/>
    <x v="0"/>
    <m/>
  </r>
  <r>
    <m/>
    <d v="2022-08-01T17:55:08"/>
    <s v="Communications"/>
    <m/>
    <m/>
    <m/>
    <s v="Duration:"/>
    <d v="1899-12-30T00:00:00"/>
    <n v="0"/>
    <s v="CA26b7ad790c854f72605b9666fc971d1a"/>
    <s v="+12812476262"/>
    <s v="+18325426502"/>
    <s v="Outgoing Call"/>
    <s v="Missed"/>
    <s v="Busy / No Answer"/>
    <m/>
    <n v="0"/>
    <m/>
    <x v="0"/>
    <s v="ryan.realtysimplifiedllc@gmail.com"/>
    <s v="https://podio.com/realtysimplifiedllccom/back-office-reivolution-8ke5s5/apps/communications/items/29742"/>
    <s v="01 Aug 2022, 4:55pm"/>
    <s v="—"/>
    <n v="0"/>
    <s v="[Go to Email]()"/>
    <x v="0"/>
    <m/>
  </r>
  <r>
    <m/>
    <d v="2022-08-01T17:54:46"/>
    <s v="Communications"/>
    <m/>
    <m/>
    <m/>
    <s v="Duration:"/>
    <d v="1899-12-30T00:02:24"/>
    <n v="120.4"/>
    <s v="CA73e763b8a25d8849e3ad35e6ef026ea1"/>
    <s v="+18329909886"/>
    <s v="+16266896618"/>
    <s v="Outgoing Call"/>
    <s v="Missed"/>
    <s v="Busy / No Answer"/>
    <d v="1899-12-30T00:02:27"/>
    <n v="2.4500000000000002"/>
    <m/>
    <x v="1"/>
    <s v="nakul@realtysimplifiedllc.com"/>
    <s v="https://podio.com/realtysimplifiedllccom/back-office-reivolution-8ke5s5/apps/communications/items/29741"/>
    <s v="01 Aug 2022, 4:54pm"/>
    <s v="[Listen](http://rec.phone.smrt.studio/2010-04-01/Accounts/AC628c46aab1f10744e6b2714cffe352cd/Recordings/REe73addfec37ac97a1d9ec227b9a97966)"/>
    <n v="0"/>
    <s v="[Go to Email]()"/>
    <x v="0"/>
    <m/>
  </r>
  <r>
    <m/>
    <d v="2022-08-01T17:54:36"/>
    <s v="Communications"/>
    <m/>
    <m/>
    <m/>
    <s v="Duration:"/>
    <d v="1899-12-30T00:00:00"/>
    <n v="0"/>
    <s v="CA077e5eef05577a9ddbcbdce99afdb0c2"/>
    <s v="+12812476262"/>
    <s v="+18325426502"/>
    <s v="Outgoing Call"/>
    <s v="Missed"/>
    <s v="Busy / No Answer"/>
    <m/>
    <n v="0"/>
    <m/>
    <x v="0"/>
    <s v="ryan.realtysimplifiedllc@gmail.com"/>
    <s v="https://podio.com/realtysimplifiedllccom/back-office-reivolution-8ke5s5/apps/communications/items/29739"/>
    <s v="01 Aug 2022, 4:54pm"/>
    <s v="—"/>
    <n v="0"/>
    <s v="[Go to Email]()"/>
    <x v="0"/>
    <m/>
  </r>
  <r>
    <m/>
    <d v="2022-08-01T17:54:12"/>
    <s v="Communications"/>
    <m/>
    <m/>
    <m/>
    <s v="Duration:"/>
    <d v="1899-12-30T00:00:00"/>
    <n v="0"/>
    <s v="CA9a94b4e5af99220211f499b6186acdcd"/>
    <s v="+12812476262"/>
    <s v="+18324271899"/>
    <s v="Outgoing Call"/>
    <s v="Missed"/>
    <s v="Busy / No Answer"/>
    <m/>
    <n v="0"/>
    <m/>
    <x v="0"/>
    <s v="ryan.realtysimplifiedllc@gmail.com"/>
    <s v="https://podio.com/realtysimplifiedllccom/back-office-reivolution-8ke5s5/apps/communications/items/29738"/>
    <s v="01 Aug 2022, 4:54pm"/>
    <s v="—"/>
    <n v="0"/>
    <s v="[Go to Email]()"/>
    <x v="0"/>
    <m/>
  </r>
  <r>
    <m/>
    <d v="2022-08-01T17:53:56"/>
    <s v="Communications"/>
    <m/>
    <m/>
    <m/>
    <s v="Duration:"/>
    <d v="1899-12-30T00:00:00"/>
    <n v="0"/>
    <s v="CAe8d066ee2fb22d7616f44616331c043d"/>
    <s v="+12812476262"/>
    <s v="+18324271899"/>
    <s v="Outgoing Call"/>
    <s v="Missed"/>
    <s v="Busy / No Answer"/>
    <m/>
    <n v="0"/>
    <m/>
    <x v="0"/>
    <s v="ryan.realtysimplifiedllc@gmail.com"/>
    <s v="https://podio.com/realtysimplifiedllccom/back-office-reivolution-8ke5s5/apps/communications/items/29737"/>
    <s v="01 Aug 2022, 4:53pm"/>
    <s v="—"/>
    <n v="0"/>
    <s v="[Go to Email]()"/>
    <x v="0"/>
    <m/>
  </r>
  <r>
    <m/>
    <d v="2022-08-01T17:53:10"/>
    <s v="Communications"/>
    <m/>
    <m/>
    <m/>
    <s v="Duration:"/>
    <d v="1899-12-30T00:13:12"/>
    <n v="780.2"/>
    <s v="CAcaadf80ca1e77a0a7576f50093b43a3e"/>
    <s v="+18329909886"/>
    <s v="+16266895377"/>
    <s v="Outgoing Call"/>
    <s v="Missed"/>
    <s v="Busy / No Answer"/>
    <d v="1899-12-30T00:13:15"/>
    <n v="13.25"/>
    <m/>
    <x v="1"/>
    <s v="nakul@realtysimplifiedllc.com"/>
    <s v="https://podio.com/realtysimplifiedllccom/back-office-reivolution-8ke5s5/apps/communications/items/29736"/>
    <s v="01 Aug 2022, 4:53pm"/>
    <s v="[Listen](http://rec.phone.smrt.studio/2010-04-01/Accounts/AC628c46aab1f10744e6b2714cffe352cd/Recordings/REf03da3cc57d8a397e650d0604db84cc5)"/>
    <n v="0"/>
    <s v="[Go to Email]()"/>
    <x v="0"/>
    <m/>
  </r>
  <r>
    <m/>
    <d v="2022-08-01T17:50:47"/>
    <s v="Communications"/>
    <m/>
    <m/>
    <s v="Raul Moreno"/>
    <s v="Duration:"/>
    <d v="1899-12-30T00:02:24"/>
    <n v="120.4"/>
    <s v="CAd4ad3f4a219744c04388c8f77cbfe6a1"/>
    <s v="+18329909886"/>
    <s v="+18324095659"/>
    <s v="Outgoing Call"/>
    <s v="Missed"/>
    <s v="Busy / No Answer"/>
    <d v="1899-12-30T00:02:27"/>
    <n v="2.4500000000000002"/>
    <m/>
    <x v="1"/>
    <s v="nakul@realtysimplifiedllc.com"/>
    <s v="https://podio.com/realtysimplifiedllccom/back-office-reivolution-8ke5s5/apps/communications/items/29733"/>
    <s v="01 Aug 2022, 4:50pm"/>
    <s v="[Listen](http://rec.phone.smrt.studio/2010-04-01/Accounts/AC628c46aab1f10744e6b2714cffe352cd/Recordings/RE9c4e760c9427fcd65b918b89d3680408)"/>
    <n v="0"/>
    <s v="[Go to Email]()"/>
    <x v="0"/>
    <m/>
  </r>
  <r>
    <m/>
    <d v="2022-08-01T17:50:05"/>
    <s v="Communications"/>
    <m/>
    <m/>
    <m/>
    <s v="Duration:"/>
    <d v="1899-12-30T00:07:12"/>
    <n v="420.2"/>
    <s v="CA40577165ab57cca83a409012d98dee30"/>
    <s v="+18329909886"/>
    <s v="+17138429539"/>
    <s v="Outgoing Call"/>
    <s v="Missed"/>
    <s v="Busy / No Answer"/>
    <d v="1899-12-30T00:07:12"/>
    <n v="7.2"/>
    <m/>
    <x v="1"/>
    <s v="nakul@realtysimplifiedllc.com"/>
    <s v="https://podio.com/realtysimplifiedllccom/back-office-reivolution-8ke5s5/apps/communications/items/29730"/>
    <s v="01 Aug 2022, 4:50pm"/>
    <s v="[Listen](http://rec.phone.smrt.studio/2010-04-01/Accounts/AC628c46aab1f10744e6b2714cffe352cd/Recordings/RE73ef6b894da6ff3c358f5644c3c02b12)"/>
    <n v="0"/>
    <s v="[Go to Email]()"/>
    <x v="0"/>
    <m/>
  </r>
  <r>
    <m/>
    <d v="2022-08-01T17:49:52"/>
    <s v="Communications"/>
    <m/>
    <s v="Raul Moreno"/>
    <s v="Raul Moreno"/>
    <s v="Duration:"/>
    <d v="1899-12-30T00:03:36"/>
    <n v="180.6"/>
    <s v="CAa5375b1467bb9be853379ff69e77be7c"/>
    <s v="+12812476262"/>
    <s v="+12105738137"/>
    <s v="Outgoing Call"/>
    <s v="Missed"/>
    <s v="Busy / No Answer"/>
    <d v="1899-12-30T00:03:36"/>
    <n v="3.6"/>
    <m/>
    <x v="0"/>
    <s v="ryan.realtysimplifiedllc@gmail.com"/>
    <s v="https://podio.com/realtysimplifiedllccom/back-office-reivolution-8ke5s5/apps/communications/items/29729"/>
    <s v="01 Aug 2022, 4:49pm"/>
    <s v="[Listen](http://rec.phone.smrt.studio/2010-04-01/Accounts/AC628c46aab1f10744e6b2714cffe352cd/Recordings/RE36ac0bd81e279133f4f07642a3c2db9b)"/>
    <n v="0"/>
    <s v="[Go to Email]()"/>
    <x v="0"/>
    <n v="1761916928"/>
  </r>
  <r>
    <m/>
    <d v="2022-08-01T17:49:31"/>
    <s v="Communications"/>
    <m/>
    <m/>
    <m/>
    <s v="Duration:"/>
    <d v="1899-12-30T00:09:12"/>
    <n v="540.20000000000005"/>
    <s v="CA7122d5ad8ea4ffa2888aa184d7836f22"/>
    <s v="+18329909886"/>
    <s v="+17138429539"/>
    <s v="Outgoing Call"/>
    <s v="Missed"/>
    <s v="Busy / No Answer"/>
    <d v="1899-12-30T00:09:13"/>
    <n v="9.2166666666666668"/>
    <m/>
    <x v="1"/>
    <s v="nakul@realtysimplifiedllc.com"/>
    <s v="https://podio.com/realtysimplifiedllccom/back-office-reivolution-8ke5s5/apps/communications/items/29728"/>
    <s v="01 Aug 2022, 4:49pm"/>
    <s v="[Listen](http://rec.phone.smrt.studio/2010-04-01/Accounts/AC628c46aab1f10744e6b2714cffe352cd/Recordings/RE9fbe8b45dd1cc0b95d2cb71d99d98ecc)"/>
    <n v="0"/>
    <s v="[Go to Email]()"/>
    <x v="0"/>
    <m/>
  </r>
  <r>
    <m/>
    <d v="2022-08-01T17:49:29"/>
    <s v="Communications"/>
    <m/>
    <s v="Raul Moreno"/>
    <m/>
    <s v="Duration:"/>
    <d v="1899-12-30T00:00:00"/>
    <n v="0"/>
    <s v="CAb528cb0679f569787034d6a6b8fd99c2"/>
    <s v="+12812476262"/>
    <s v="+12105738137"/>
    <s v="Outgoing Call"/>
    <s v="Missed"/>
    <s v="Busy / No Answer"/>
    <m/>
    <n v="0"/>
    <m/>
    <x v="0"/>
    <s v="ryan.realtysimplifiedllc@gmail.com"/>
    <s v="https://podio.com/realtysimplifiedllccom/back-office-reivolution-8ke5s5/apps/communications/items/29727"/>
    <s v="01 Aug 2022, 4:49pm"/>
    <s v="—"/>
    <n v="0"/>
    <s v="[Go to Email]()"/>
    <x v="0"/>
    <n v="1761916928"/>
  </r>
  <r>
    <m/>
    <d v="2022-08-01T17:48:56"/>
    <s v="Communications"/>
    <m/>
    <m/>
    <m/>
    <s v="Duration:"/>
    <d v="1899-12-30T00:02:24"/>
    <n v="120.4"/>
    <s v="CAd5d543668dab238682e8d95cdcc4acbc"/>
    <s v="+18329909886"/>
    <s v="+16023702524"/>
    <s v="Outgoing Call"/>
    <s v="Missed"/>
    <s v="Busy / No Answer"/>
    <d v="1899-12-30T00:02:27"/>
    <n v="2.4500000000000002"/>
    <m/>
    <x v="1"/>
    <s v="nakul@realtysimplifiedllc.com"/>
    <s v="https://podio.com/realtysimplifiedllccom/back-office-reivolution-8ke5s5/apps/communications/items/29726"/>
    <s v="01 Aug 2022, 4:48pm"/>
    <s v="[Listen](http://rec.phone.smrt.studio/2010-04-01/Accounts/AC628c46aab1f10744e6b2714cffe352cd/Recordings/RE44b070186574e6c5146398558cfeca93)"/>
    <n v="0"/>
    <s v="[Go to Email]()"/>
    <x v="0"/>
    <m/>
  </r>
  <r>
    <m/>
    <d v="2022-08-01T17:48:10"/>
    <s v="Communications"/>
    <m/>
    <m/>
    <m/>
    <s v="Duration:"/>
    <d v="1899-12-30T00:04:24"/>
    <n v="240.4"/>
    <s v="CAf3f214a87c12e8ce30c2429bbb4f14cd"/>
    <s v="+18329909886"/>
    <s v="+17135398781"/>
    <s v="Outgoing Call"/>
    <s v="Missed"/>
    <s v="Busy / No Answer"/>
    <d v="1899-12-30T00:04:28"/>
    <n v="4.4666666666666668"/>
    <m/>
    <x v="1"/>
    <s v="nakul@realtysimplifiedllc.com"/>
    <s v="https://podio.com/realtysimplifiedllccom/back-office-reivolution-8ke5s5/apps/communications/items/29725"/>
    <s v="01 Aug 2022, 4:48pm"/>
    <s v="[Listen](http://rec.phone.smrt.studio/2010-04-01/Accounts/AC628c46aab1f10744e6b2714cffe352cd/Recordings/REaa4ed777b3c8b8f95b3dc47c19b44cff)"/>
    <n v="0"/>
    <s v="[Go to Email]()"/>
    <x v="0"/>
    <m/>
  </r>
  <r>
    <m/>
    <d v="2022-08-01T17:47:30"/>
    <s v="Communications"/>
    <m/>
    <m/>
    <m/>
    <s v="Duration:"/>
    <d v="1899-12-30T00:00:00"/>
    <n v="0"/>
    <s v="CAaa03d8bc791258c80fdfc89f2206c7e1"/>
    <s v="+18329909886"/>
    <s v="+12056646567"/>
    <s v="Outgoing Call"/>
    <s v="Missed"/>
    <s v="Busy / No Answer"/>
    <m/>
    <n v="0"/>
    <m/>
    <x v="1"/>
    <s v="nakul@realtysimplifiedllc.com"/>
    <s v="https://podio.com/realtysimplifiedllccom/back-office-reivolution-8ke5s5/apps/communications/items/29724"/>
    <s v="01 Aug 2022, 4:47pm"/>
    <s v="—"/>
    <n v="0"/>
    <s v="[Go to Email]()"/>
    <x v="0"/>
    <m/>
  </r>
  <r>
    <m/>
    <d v="2022-08-01T17:46:54"/>
    <s v="Communications"/>
    <m/>
    <m/>
    <m/>
    <s v="Duration:"/>
    <d v="1899-12-30T00:02:24"/>
    <n v="120.4"/>
    <s v="CAc9e981b3d28f62fab69e4f51d4be0854"/>
    <s v="+18329909886"/>
    <s v="+17135288561"/>
    <s v="Outgoing Call"/>
    <s v="Missed"/>
    <s v="Busy / No Answer"/>
    <d v="1899-12-30T00:02:27"/>
    <n v="2.4500000000000002"/>
    <m/>
    <x v="1"/>
    <s v="nakul@realtysimplifiedllc.com"/>
    <s v="https://podio.com/realtysimplifiedllccom/back-office-reivolution-8ke5s5/apps/communications/items/29723"/>
    <s v="01 Aug 2022, 4:46pm"/>
    <s v="[Listen](http://rec.phone.smrt.studio/2010-04-01/Accounts/AC628c46aab1f10744e6b2714cffe352cd/Recordings/REb776c786e354829d9ac72c13d9973f6e)"/>
    <n v="0"/>
    <s v="[Go to Email]()"/>
    <x v="0"/>
    <m/>
  </r>
  <r>
    <m/>
    <d v="2022-08-01T17:46:07"/>
    <s v="Communications"/>
    <m/>
    <m/>
    <m/>
    <s v="Duration:"/>
    <d v="1899-12-30T00:01:12"/>
    <n v="60.2"/>
    <s v="CA5ce2ef0575aea2e4b52d584368009d36"/>
    <s v="+18329909886"/>
    <s v="+18324095659"/>
    <s v="Outgoing Call"/>
    <s v="Missed"/>
    <s v="Busy / No Answer"/>
    <d v="1899-12-30T00:01:09"/>
    <n v="1.1499999999999999"/>
    <m/>
    <x v="1"/>
    <s v="nakul@realtysimplifiedllc.com"/>
    <s v="https://podio.com/realtysimplifiedllccom/back-office-reivolution-8ke5s5/apps/communications/items/29722"/>
    <s v="01 Aug 2022, 4:46pm"/>
    <s v="[Listen](http://rec.phone.smrt.studio/2010-04-01/Accounts/AC628c46aab1f10744e6b2714cffe352cd/Recordings/RE38d9cc249b346bbabc8d7f805a051301)"/>
    <n v="0"/>
    <s v="[Go to Email]()"/>
    <x v="0"/>
    <m/>
  </r>
  <r>
    <m/>
    <d v="2022-08-01T17:45:31"/>
    <s v="Communications"/>
    <m/>
    <m/>
    <m/>
    <s v="Duration:"/>
    <d v="1899-12-30T00:03:12"/>
    <n v="180.2"/>
    <s v="CAaa79819feae209f9e664a379b54d6025"/>
    <s v="+18329909886"/>
    <s v="+17135249901"/>
    <s v="Outgoing Call"/>
    <s v="Missed"/>
    <s v="Busy / No Answer"/>
    <d v="1899-12-30T00:03:10"/>
    <n v="3.1666666666666665"/>
    <m/>
    <x v="1"/>
    <s v="nakul@realtysimplifiedllc.com"/>
    <s v="https://podio.com/realtysimplifiedllccom/back-office-reivolution-8ke5s5/apps/communications/items/29721"/>
    <s v="01 Aug 2022, 4:45pm"/>
    <s v="[Listen](http://rec.phone.smrt.studio/2010-04-01/Accounts/AC628c46aab1f10744e6b2714cffe352cd/Recordings/RE76a6f455df8a09ac06557387ab5a2fe8)"/>
    <n v="0"/>
    <s v="[Go to Email]()"/>
    <x v="0"/>
    <m/>
  </r>
  <r>
    <m/>
    <d v="2022-08-01T17:44:27"/>
    <s v="Communications"/>
    <m/>
    <m/>
    <s v="Maria Mendoza"/>
    <s v="Duration:"/>
    <d v="1899-12-30T00:07:12"/>
    <n v="420.2"/>
    <s v="CAc25d2750c5b1df42ae9085145b30c6df"/>
    <s v="+18329909886"/>
    <s v="+17135249901"/>
    <s v="Outgoing Call"/>
    <s v="Missed"/>
    <s v="Busy / No Answer"/>
    <d v="1899-12-30T00:07:12"/>
    <n v="7.2"/>
    <m/>
    <x v="1"/>
    <s v="nakul@realtysimplifiedllc.com"/>
    <s v="https://podio.com/realtysimplifiedllccom/back-office-reivolution-8ke5s5/apps/communications/items/29720"/>
    <s v="01 Aug 2022, 4:44pm"/>
    <s v="[Listen](http://rec.phone.smrt.studio/2010-04-01/Accounts/AC628c46aab1f10744e6b2714cffe352cd/Recordings/REc2515a456cfc5db5111b42c280b6245f)"/>
    <n v="0"/>
    <s v="[Go to Email]()"/>
    <x v="0"/>
    <m/>
  </r>
  <r>
    <m/>
    <d v="2022-08-01T17:43:34"/>
    <s v="Communications"/>
    <m/>
    <m/>
    <s v="Rebecca Garcia-haisten"/>
    <s v="Duration:"/>
    <d v="1899-12-30T00:03:12"/>
    <n v="180.2"/>
    <s v="CAd6f4123845035484ce21894fb3a3094c"/>
    <s v="+18329909886"/>
    <s v="+17135398780"/>
    <s v="Outgoing Call"/>
    <s v="Missed"/>
    <s v="Busy / No Answer"/>
    <d v="1899-12-30T00:03:10"/>
    <n v="3.1666666666666665"/>
    <m/>
    <x v="1"/>
    <s v="nakul@realtysimplifiedllc.com"/>
    <s v="https://podio.com/realtysimplifiedllccom/back-office-reivolution-8ke5s5/apps/communications/items/29719"/>
    <s v="01 Aug 2022, 4:43pm"/>
    <s v="[Listen](http://rec.phone.smrt.studio/2010-04-01/Accounts/AC628c46aab1f10744e6b2714cffe352cd/Recordings/REdf3ca73ee1cbcaa20ee0dc9986728f22)"/>
    <n v="0"/>
    <s v="[Go to Email]()"/>
    <x v="0"/>
    <m/>
  </r>
  <r>
    <m/>
    <d v="2022-08-01T17:25:25"/>
    <s v="Communications"/>
    <m/>
    <s v="Maria Mendoza"/>
    <s v="Joshua Knutson disco"/>
    <s v="Duration:"/>
    <d v="1899-12-30T00:02:00"/>
    <n v="120"/>
    <s v="CA24d5203131666ee59313635fca5b17b9"/>
    <s v="+18329909886"/>
    <s v="+18326591654"/>
    <s v="Outgoing Call"/>
    <s v="Missed"/>
    <s v="Busy / No Answer"/>
    <d v="1899-12-30T00:02:01"/>
    <n v="2.0166666666666666"/>
    <m/>
    <x v="1"/>
    <s v="nakul@realtysimplifiedllc.com"/>
    <s v="https://podio.com/realtysimplifiedllccom/back-office-reivolution-8ke5s5/apps/communications/items/29717"/>
    <s v="01 Aug 2022, 4:25pm"/>
    <s v="[Listen](http://rec.phone.smrt.studio/2010-04-01/Accounts/AC628c46aab1f10744e6b2714cffe352cd/Recordings/REe73f1a634eeaa57e38226f2379b503d9)"/>
    <n v="0"/>
    <s v="[Go to Email]()"/>
    <x v="0"/>
    <n v="1622792942"/>
  </r>
  <r>
    <m/>
    <d v="2022-08-01T17:24:12"/>
    <s v="Communications"/>
    <m/>
    <s v="Rebecca Garcia-haisten"/>
    <s v="Jose Castaneda"/>
    <s v="Duration:"/>
    <d v="1899-12-30T00:04:24"/>
    <n v="240.4"/>
    <s v="CA6bd02d20aae4715a9dfa2741fafd35ee"/>
    <s v="+18329909886"/>
    <s v="+12104217388"/>
    <s v="Outgoing Call"/>
    <s v="Missed"/>
    <s v="Busy / No Answer"/>
    <d v="1899-12-30T00:04:28"/>
    <n v="4.4666666666666668"/>
    <m/>
    <x v="1"/>
    <s v="nakul@realtysimplifiedllc.com"/>
    <s v="https://podio.com/realtysimplifiedllccom/back-office-reivolution-8ke5s5/apps/communications/items/29715"/>
    <s v="01 Aug 2022, 4:24pm"/>
    <s v="[Listen](http://rec.phone.smrt.studio/2010-04-01/Accounts/AC628c46aab1f10744e6b2714cffe352cd/Recordings/RE20b0807458ddc0f519817461b5900016)"/>
    <n v="0"/>
    <s v="[Go to Email]()"/>
    <x v="0"/>
    <n v="1782553099"/>
  </r>
  <r>
    <m/>
    <d v="2022-08-01T17:23:37"/>
    <s v="Communications"/>
    <m/>
    <s v="Joshua Knutson disco"/>
    <s v="Jose Castaneda"/>
    <s v="Duration:"/>
    <d v="1899-12-30T00:00:24"/>
    <n v="0.4"/>
    <s v="CA3e9808cd338d3148f35f21c18a5b48f5"/>
    <s v="+18329909886"/>
    <s v="+12108893805"/>
    <s v="Outgoing Call"/>
    <s v="Missed"/>
    <s v="Busy / No Answer"/>
    <d v="1899-12-30T00:00:26"/>
    <n v="0.43333333333333335"/>
    <m/>
    <x v="1"/>
    <s v="nakul@realtysimplifiedllc.com"/>
    <s v="https://podio.com/realtysimplifiedllccom/back-office-reivolution-8ke5s5/apps/communications/items/29713"/>
    <s v="01 Aug 2022, 4:23pm"/>
    <s v="[Listen](http://rec.phone.smrt.studio/2010-04-01/Accounts/AC628c46aab1f10744e6b2714cffe352cd/Recordings/RE1c5c4bbabb5e21eed7614a78b4dab803)"/>
    <n v="0"/>
    <s v="[Go to Email]()"/>
    <x v="0"/>
    <n v="2122138116"/>
  </r>
  <r>
    <m/>
    <d v="2022-08-01T17:09:09"/>
    <s v="Communications"/>
    <m/>
    <s v="Jose Castaneda"/>
    <s v="Jose Castaneda"/>
    <s v="Duration:"/>
    <d v="1899-12-30T00:07:12"/>
    <n v="420.2"/>
    <s v="CAb059cf415c41d2752e81039df9c89f05"/>
    <s v="+18329909886"/>
    <s v="+12107246494"/>
    <s v="Outgoing Call"/>
    <s v="Missed"/>
    <s v="Busy / No Answer"/>
    <d v="1899-12-30T00:07:12"/>
    <n v="7.2"/>
    <m/>
    <x v="1"/>
    <s v="nakul@realtysimplifiedllc.com"/>
    <s v="https://podio.com/realtysimplifiedllccom/back-office-reivolution-8ke5s5/apps/communications/items/29706"/>
    <s v="01 Aug 2022, 4:09pm"/>
    <s v="[Listen](http://rec.phone.smrt.studio/2010-04-01/Accounts/AC628c46aab1f10744e6b2714cffe352cd/Recordings/RE8f7e2712e5f1b0389fcb18db55ea6d3a)"/>
    <n v="0"/>
    <s v="[Go to Email]()"/>
    <x v="0"/>
    <n v="1670234989"/>
  </r>
  <r>
    <m/>
    <d v="2022-08-01T17:08:17"/>
    <s v="Communications"/>
    <m/>
    <s v="Jose Castaneda"/>
    <s v="Jose Castaneda"/>
    <s v="Duration:"/>
    <d v="1899-12-30T00:04:24"/>
    <n v="240.4"/>
    <s v="CAf81e0ce8e5565cee74872d363e952ef1"/>
    <s v="+18329909886"/>
    <s v="+12107246494"/>
    <s v="Outgoing Call"/>
    <s v="Missed"/>
    <s v="Answered"/>
    <d v="1899-12-30T00:04:28"/>
    <n v="4.4666666666666668"/>
    <m/>
    <x v="1"/>
    <s v="nakul@realtysimplifiedllc.com"/>
    <s v="https://podio.com/realtysimplifiedllccom/back-office-reivolution-8ke5s5/apps/communications/items/29705"/>
    <s v="01 Aug 2022, 4:08pm"/>
    <s v="[Listen](http://rec.phone.smrt.studio/2010-04-01/Accounts/AC628c46aab1f10744e6b2714cffe352cd/Recordings/RE5674eb1b316b75bc18a968b8958689de)"/>
    <n v="1"/>
    <s v="[Go to Email]()"/>
    <x v="1"/>
    <n v="1670234989"/>
  </r>
  <r>
    <m/>
    <d v="2022-08-01T17:08:04"/>
    <s v="Communications"/>
    <m/>
    <s v="Jose Castaneda"/>
    <s v="Keith Parr"/>
    <s v="Duration:"/>
    <d v="1899-12-30T00:01:36"/>
    <n v="60.6"/>
    <s v="CA9a4fcde4a1cf96c0546f2d02caf5ad6c"/>
    <s v="+18329909886"/>
    <s v="+12103810104"/>
    <s v="Outgoing Call"/>
    <s v="Missed"/>
    <s v="Voicemail"/>
    <d v="1899-12-30T00:01:35"/>
    <n v="1.5833333333333335"/>
    <m/>
    <x v="1"/>
    <s v="nakul@realtysimplifiedllc.com"/>
    <s v="https://podio.com/realtysimplifiedllccom/back-office-reivolution-8ke5s5/apps/communications/items/29704"/>
    <s v="01 Aug 2022, 4:08pm"/>
    <s v="[Listen](http://rec.phone.smrt.studio/2010-04-01/Accounts/AC628c46aab1f10744e6b2714cffe352cd/Recordings/REa75245286a5eb06ca1e221e5eb2c0231)"/>
    <n v="0"/>
    <s v="[Go to Email]()"/>
    <x v="0"/>
    <n v="1670234989"/>
  </r>
  <r>
    <m/>
    <d v="2022-08-01T17:07:50"/>
    <s v="Communications"/>
    <m/>
    <s v="Jose Castaneda"/>
    <s v="Jose Miguel Soto"/>
    <s v="Duration:"/>
    <d v="1899-12-30T00:02:00"/>
    <n v="120"/>
    <s v="CA4cba2352dc5abd43afac1d7438edd664"/>
    <s v="+18329909886"/>
    <s v="+12103810104"/>
    <s v="Outgoing Call"/>
    <s v="Missed"/>
    <s v="Busy / No Answer"/>
    <d v="1899-12-30T00:02:01"/>
    <n v="2.0166666666666666"/>
    <m/>
    <x v="1"/>
    <s v="nakul@realtysimplifiedllc.com"/>
    <s v="https://podio.com/realtysimplifiedllccom/back-office-reivolution-8ke5s5/apps/communications/items/29703"/>
    <s v="01 Aug 2022, 4:07pm"/>
    <s v="[Listen](http://rec.phone.smrt.studio/2010-04-01/Accounts/AC628c46aab1f10744e6b2714cffe352cd/Recordings/REee986c16f73e4d43b9fd0fc3f248aa25)"/>
    <n v="0"/>
    <s v="[Go to Email]()"/>
    <x v="0"/>
    <n v="1670234989"/>
  </r>
  <r>
    <m/>
    <d v="2022-08-01T16:56:35"/>
    <s v="Communications"/>
    <m/>
    <s v="Keith Parr"/>
    <s v="Joshua Knutson disco"/>
    <s v="Duration:"/>
    <d v="1899-12-30T00:35:36"/>
    <n v="2100.6"/>
    <s v="CAb58307fc534375c1a853a40b49018aaa"/>
    <s v="+18329909886"/>
    <s v="+19796181125"/>
    <s v="Outgoing Call"/>
    <s v="Missed"/>
    <s v="Answered"/>
    <d v="1899-12-30T00:35:34"/>
    <n v="35.56666666666667"/>
    <m/>
    <x v="1"/>
    <s v="nakul@realtysimplifiedllc.com"/>
    <s v="https://podio.com/realtysimplifiedllccom/back-office-reivolution-8ke5s5/apps/communications/items/29702"/>
    <s v="01 Aug 2022, 3:56pm"/>
    <s v="[Listen](http://rec.phone.smrt.studio/2010-04-01/Accounts/AC628c46aab1f10744e6b2714cffe352cd/Recordings/REf3d7e57d327231c659e6ee9035e7bc4c)"/>
    <n v="1"/>
    <s v="[Go to Email]()"/>
    <x v="1"/>
    <n v="2174070613"/>
  </r>
  <r>
    <m/>
    <d v="2022-08-01T16:54:51"/>
    <s v="Communications"/>
    <m/>
    <s v="Jose Miguel Soto"/>
    <s v="Fernando Jaymes"/>
    <s v="Duration:"/>
    <d v="1899-12-30T00:05:12"/>
    <n v="300.2"/>
    <s v="CAb8d2b0ede3190524c2f8ea5f0c75de28"/>
    <s v="+18329909886"/>
    <s v="+12106123102"/>
    <s v="Outgoing Call"/>
    <s v="Missed"/>
    <s v="Voicemail"/>
    <d v="1899-12-30T00:05:11"/>
    <n v="5.1833333333333336"/>
    <m/>
    <x v="1"/>
    <s v="nakul@realtysimplifiedllc.com"/>
    <s v="https://podio.com/realtysimplifiedllccom/back-office-reivolution-8ke5s5/apps/communications/items/29700"/>
    <s v="01 Aug 2022, 3:54pm"/>
    <s v="[Listen](http://rec.phone.smrt.studio/2010-04-01/Accounts/AC628c46aab1f10744e6b2714cffe352cd/Recordings/REad223a6f9fedef8d053ffed4bcc2ce74)"/>
    <n v="0"/>
    <s v="[Go to Email]()"/>
    <x v="0"/>
    <n v="2132111439"/>
  </r>
  <r>
    <m/>
    <d v="2022-08-01T16:53:29"/>
    <s v="Communications"/>
    <m/>
    <s v="Joshua Knutson disco"/>
    <s v="Myra Keiser"/>
    <s v="Duration:"/>
    <d v="1899-12-30T00:05:36"/>
    <n v="300.60000000000002"/>
    <s v="CA60ac84e9310d32ec57d3fc5f97a17590"/>
    <s v="+18329909886"/>
    <s v="+12108893805"/>
    <s v="Outgoing Call"/>
    <s v="Missed"/>
    <s v="Busy / No Answer"/>
    <d v="1899-12-30T00:05:37"/>
    <n v="5.6166666666666671"/>
    <m/>
    <x v="1"/>
    <s v="nakul@realtysimplifiedllc.com"/>
    <s v="https://podio.com/realtysimplifiedllccom/back-office-reivolution-8ke5s5/apps/communications/items/29698"/>
    <s v="01 Aug 2022, 3:53pm"/>
    <s v="[Listen](http://rec.phone.smrt.studio/2010-04-01/Accounts/AC628c46aab1f10744e6b2714cffe352cd/Recordings/REe2993dac99f1fcf057311081f200de8a)"/>
    <n v="0"/>
    <s v="[Go to Email]()"/>
    <x v="0"/>
    <n v="2122138116"/>
  </r>
  <r>
    <m/>
    <d v="2022-08-01T16:47:16"/>
    <s v="Communications"/>
    <m/>
    <s v="Fernando Jaymes"/>
    <s v="Alvarez Ruben"/>
    <s v="Duration:"/>
    <d v="1899-12-30T01:43:36"/>
    <n v="2640.6"/>
    <s v="CAe8b1874db97c13fd345802a1ed130b9c"/>
    <s v="+18329909886"/>
    <s v="+17135454268"/>
    <s v="Outgoing Call"/>
    <s v="Missed"/>
    <s v="Answered"/>
    <d v="1899-12-30T01:43:32"/>
    <n v="103.53333333333333"/>
    <m/>
    <x v="1"/>
    <s v="nakul@realtysimplifiedllc.com"/>
    <s v="https://podio.com/realtysimplifiedllccom/back-office-reivolution-8ke5s5/apps/communications/items/29696"/>
    <s v="01 Aug 2022, 3:47pm"/>
    <s v="[Listen](http://rec.phone.smrt.studio/2010-04-01/Accounts/AC628c46aab1f10744e6b2714cffe352cd/Recordings/REa48fa59dac1d6477843fb36873659b71)"/>
    <n v="1"/>
    <s v="[Go to Email]()"/>
    <x v="1"/>
    <n v="2074109118"/>
  </r>
  <r>
    <m/>
    <d v="2022-08-01T16:43:49"/>
    <s v="Communications"/>
    <m/>
    <s v="Myra Keiser"/>
    <s v="Koby Pruski"/>
    <s v="Duration:"/>
    <d v="1899-12-30T01:01:12"/>
    <n v="120.2"/>
    <s v="CA04d1e60e06c9566e2a3dcf68e3268a55"/>
    <s v="+18329909886"/>
    <s v="+12108004310"/>
    <s v="Outgoing Call"/>
    <s v="Missed"/>
    <s v="Answered"/>
    <d v="1899-12-30T01:01:12"/>
    <n v="61.2"/>
    <m/>
    <x v="1"/>
    <s v="nakul@realtysimplifiedllc.com"/>
    <s v="https://podio.com/realtysimplifiedllccom/back-office-reivolution-8ke5s5/apps/communications/items/29695"/>
    <s v="01 Aug 2022, 3:43pm"/>
    <s v="[Listen](http://rec.phone.smrt.studio/2010-04-01/Accounts/AC628c46aab1f10744e6b2714cffe352cd/Recordings/REb19e7c415ae617f78584e0b83161abf7)"/>
    <n v="1"/>
    <s v="[Go to Email]()"/>
    <x v="1"/>
    <n v="2104645554"/>
  </r>
  <r>
    <m/>
    <d v="2022-08-01T16:24:32"/>
    <s v="Communications"/>
    <m/>
    <s v="Alvarez Ruben"/>
    <s v="Juarez Irene"/>
    <s v="Duration:"/>
    <d v="1899-12-30T01:37:12"/>
    <n v="2280.1999999999998"/>
    <s v="CAcfd5c2888a82faed8001993db1a08ef4"/>
    <s v="+12812476262"/>
    <s v="+17132085701"/>
    <s v="Outgoing Call"/>
    <s v="Missed"/>
    <s v="Answered"/>
    <d v="1899-12-30T01:37:12"/>
    <n v="97.2"/>
    <m/>
    <x v="0"/>
    <s v="ryan.realtysimplifiedllc@gmail.com"/>
    <s v="https://podio.com/realtysimplifiedllccom/back-office-reivolution-8ke5s5/apps/communications/items/29692"/>
    <s v="01 Aug 2022, 3:24pm"/>
    <s v="[Listen](http://rec.phone.smrt.studio/2010-04-01/Accounts/AC628c46aab1f10744e6b2714cffe352cd/Recordings/RE812f1e54dba916a269356e7a508f8211)"/>
    <n v="1"/>
    <s v="[Go to Email]()"/>
    <x v="1"/>
    <n v="2178630222"/>
  </r>
  <r>
    <m/>
    <d v="2022-08-01T16:16:24"/>
    <s v="Communications"/>
    <m/>
    <s v="Koby Pruski"/>
    <s v="+12107224199"/>
    <s v="Duration:"/>
    <d v="1899-12-30T01:04:24"/>
    <n v="300.39999999999998"/>
    <s v="CAfebbf13ec5ad902e398504ef9152a118"/>
    <s v="+18329909886"/>
    <s v="+18303911270"/>
    <s v="Outgoing Call"/>
    <s v="Missed"/>
    <s v="Answered"/>
    <d v="1899-12-30T01:04:22"/>
    <n v="64.36666666666666"/>
    <m/>
    <x v="1"/>
    <s v="nakul@realtysimplifiedllc.com"/>
    <s v="https://podio.com/realtysimplifiedllccom/back-office-reivolution-8ke5s5/apps/communications/items/29691"/>
    <s v="01 Aug 2022, 3:16pm"/>
    <s v="[Listen](http://rec.phone.smrt.studio/2010-04-01/Accounts/AC628c46aab1f10744e6b2714cffe352cd/Recordings/RE85ac1d682ef8823fcc1ae7c219a3f9b4)"/>
    <n v="1"/>
    <s v="[Go to Email]()"/>
    <x v="1"/>
    <m/>
  </r>
  <r>
    <m/>
    <d v="2022-08-01T16:02:40"/>
    <s v="Communications"/>
    <m/>
    <s v="Juarez Irene"/>
    <s v="Phyllis Kelley"/>
    <s v="Duration:"/>
    <d v="1899-12-30T00:00:00"/>
    <n v="0"/>
    <s v="CA90729f1fcb69aafe5a11c694b5069792"/>
    <s v="+12812476262"/>
    <s v="+12107186854"/>
    <s v="Outgoing Call"/>
    <s v="Missed"/>
    <s v="Busy / No Answer"/>
    <m/>
    <n v="0"/>
    <m/>
    <x v="0"/>
    <s v="ryan.realtysimplifiedllc@gmail.com"/>
    <s v="https://podio.com/realtysimplifiedllccom/back-office-reivolution-8ke5s5/apps/communications/items/29690"/>
    <s v="01 Aug 2022, 3:02pm"/>
    <s v="—"/>
    <n v="0"/>
    <s v="[Go to Email]()"/>
    <x v="0"/>
    <n v="2085538042"/>
  </r>
  <r>
    <m/>
    <d v="2022-08-01T15:55:54"/>
    <s v="Communications"/>
    <m/>
    <s v="+12107224199"/>
    <s v="Juarez Irene"/>
    <s v="Duration:"/>
    <d v="1899-12-30T00:04:24"/>
    <n v="240.4"/>
    <s v="CA088c39e880aa4a886267a748bc6e8a8c"/>
    <s v="+18329909886"/>
    <s v="+12107224199"/>
    <s v="Outgoing Call"/>
    <s v="Missed"/>
    <s v="Busy / No Answer"/>
    <d v="1899-12-30T00:04:28"/>
    <n v="4.4666666666666668"/>
    <m/>
    <x v="1"/>
    <s v="nakul@realtysimplifiedllc.com"/>
    <s v="https://podio.com/realtysimplifiedllccom/back-office-reivolution-8ke5s5/apps/communications/items/29688"/>
    <s v="01 Aug 2022, 2:55pm"/>
    <s v="[Listen](http://rec.phone.smrt.studio/2010-04-01/Accounts/AC628c46aab1f10744e6b2714cffe352cd/Recordings/RE8b2a3d29e26d93fc494533de709889f5)"/>
    <n v="0"/>
    <s v="[Go to Email]()"/>
    <x v="0"/>
    <m/>
  </r>
  <r>
    <m/>
    <d v="2022-08-01T15:52:48"/>
    <s v="Communications"/>
    <m/>
    <s v="Phyllis Kelley"/>
    <s v="Jorge Padilla - disco number"/>
    <s v="Duration:"/>
    <d v="1899-12-30T00:03:12"/>
    <n v="180.2"/>
    <s v="CA98fc916cb31b2379334101a5e8668d08"/>
    <s v="+18329909886"/>
    <s v="+12106628892"/>
    <s v="Outgoing Call"/>
    <s v="Missed"/>
    <s v="Busy / No Answer"/>
    <d v="1899-12-30T00:03:10"/>
    <n v="3.1666666666666665"/>
    <m/>
    <x v="1"/>
    <s v="nakul@realtysimplifiedllc.com"/>
    <s v="https://podio.com/realtysimplifiedllccom/back-office-reivolution-8ke5s5/apps/communications/items/29686"/>
    <s v="01 Aug 2022, 2:52pm"/>
    <s v="[Listen](http://rec.phone.smrt.studio/2010-04-01/Accounts/AC628c46aab1f10744e6b2714cffe352cd/Recordings/REc3cc8e9a5c8448fe638892514ed78ccd)"/>
    <n v="0"/>
    <s v="[Go to Email]()"/>
    <x v="0"/>
    <n v="2168223615"/>
  </r>
  <r>
    <m/>
    <d v="2022-08-01T15:46:48"/>
    <s v="Communications"/>
    <m/>
    <s v="Juarez Irene"/>
    <s v="Jorge Padilla - disco number"/>
    <s v="Duration:"/>
    <d v="1899-12-30T06:26:48"/>
    <n v="1920.8"/>
    <s v="CA67a24715534821398c72f553c54e6a88"/>
    <s v="+12812476262"/>
    <s v="+12107186854"/>
    <s v="Outgoing Call"/>
    <s v="Missed"/>
    <s v="Voicemail"/>
    <d v="1899-12-30T06:26:47"/>
    <n v="386.78333333333336"/>
    <m/>
    <x v="0"/>
    <s v="ryan.realtysimplifiedllc@gmail.com"/>
    <s v="https://podio.com/realtysimplifiedllccom/back-office-reivolution-8ke5s5/apps/communications/items/29685"/>
    <s v="01 Aug 2022, 2:46pm"/>
    <s v="[Listen](http://rec.phone.smrt.studio/2010-04-01/Accounts/AC628c46aab1f10744e6b2714cffe352cd/Recordings/REf676ba116a16ec77499e47be6b7cabf4)"/>
    <n v="0"/>
    <s v="[Go to Email]()"/>
    <x v="0"/>
    <n v="2176856383"/>
  </r>
  <r>
    <m/>
    <d v="2022-08-01T14:36:05"/>
    <s v="Communications"/>
    <m/>
    <s v="Jorge Padilla - disco number"/>
    <s v="Jorge Padilla - disco number"/>
    <s v="Duration:"/>
    <d v="1899-12-30T00:00:00"/>
    <n v="0"/>
    <s v="CA9c060855e038a2105d12069f25a5ea27"/>
    <s v="+12812476262"/>
    <s v="+12109402774"/>
    <s v="Outgoing Call"/>
    <s v="Missed"/>
    <s v="Busy / No Answer"/>
    <m/>
    <n v="0"/>
    <m/>
    <x v="0"/>
    <s v="ryan.realtysimplifiedllc@gmail.com"/>
    <s v="https://podio.com/realtysimplifiedllccom/back-office-reivolution-8ke5s5/apps/communications/items/29672"/>
    <s v="01 Aug 2022, 1:36pm"/>
    <s v="—"/>
    <n v="0"/>
    <s v="[Go to Email]()"/>
    <x v="0"/>
    <n v="1865104560"/>
  </r>
  <r>
    <m/>
    <d v="2022-08-01T14:35:45"/>
    <s v="Communications"/>
    <m/>
    <s v="Jorge Padilla - disco number"/>
    <s v="Gutierrez Evelyn M"/>
    <s v="Duration:"/>
    <d v="1899-12-30T00:00:00"/>
    <n v="0"/>
    <s v="CA05ff71c850f177cb60a737d6675795a5"/>
    <s v="+12812476262"/>
    <s v="+12109402774"/>
    <s v="Outgoing Call"/>
    <s v="Missed"/>
    <s v="Busy / No Answer"/>
    <m/>
    <n v="0"/>
    <m/>
    <x v="0"/>
    <s v="ryan.realtysimplifiedllc@gmail.com"/>
    <s v="https://podio.com/realtysimplifiedllccom/back-office-reivolution-8ke5s5/apps/communications/items/29671"/>
    <s v="01 Aug 2022, 1:35pm"/>
    <s v="—"/>
    <n v="0"/>
    <s v="[Go to Email]()"/>
    <x v="0"/>
    <n v="1865104560"/>
  </r>
  <r>
    <m/>
    <d v="2022-08-01T14:35:20"/>
    <s v="Communications"/>
    <m/>
    <s v="Jorge Padilla - disco number"/>
    <s v="Gutierrez Evelyn M"/>
    <s v="Duration:"/>
    <d v="1899-12-30T00:00:00"/>
    <n v="0"/>
    <s v="CA363a8736425b57031abcd132df0b5759"/>
    <s v="+12812476262"/>
    <s v="+12109402774"/>
    <s v="Outgoing Call"/>
    <s v="Missed"/>
    <s v="Busy / No Answer"/>
    <m/>
    <n v="0"/>
    <m/>
    <x v="0"/>
    <s v="ryan.realtysimplifiedllc@gmail.com"/>
    <s v="https://podio.com/realtysimplifiedllccom/back-office-reivolution-8ke5s5/apps/communications/items/29670"/>
    <s v="01 Aug 2022, 1:35pm"/>
    <s v="—"/>
    <n v="0"/>
    <s v="[Go to Email]()"/>
    <x v="0"/>
    <n v="1865104560"/>
  </r>
  <r>
    <m/>
    <d v="2022-08-01T13:34:36"/>
    <s v="Communications"/>
    <m/>
    <s v="Gutierrez Evelyn M"/>
    <s v="Gutierrez Evelyn M"/>
    <s v="Duration:"/>
    <d v="1899-12-30T00:00:00"/>
    <n v="0"/>
    <s v="CA9dba59f8ec170343a626bbba9ef343f8"/>
    <s v="+18329909886"/>
    <s v="+12104890933"/>
    <s v="Outgoing Call"/>
    <s v="Missed"/>
    <s v="Answered"/>
    <m/>
    <n v="0"/>
    <m/>
    <x v="1"/>
    <s v="nakul@realtysimplifiedllc.com"/>
    <s v="https://podio.com/realtysimplifiedllccom/back-office-reivolution-8ke5s5/apps/communications/items/29662"/>
    <s v="01 Aug 2022, 12:34pm"/>
    <s v="—"/>
    <n v="1"/>
    <s v="[Go to Email]()"/>
    <x v="1"/>
    <n v="1785321177"/>
  </r>
  <r>
    <m/>
    <d v="2022-08-01T12:46:26"/>
    <s v="Communications"/>
    <m/>
    <s v="Gutierrez Evelyn M"/>
    <s v="Saturnino Blas (Spanish Speaker)"/>
    <s v="Duration:"/>
    <d v="1899-12-30T00:00:00"/>
    <n v="0"/>
    <s v="CA737c6c54a9688c1127b9ae9e979cc14d"/>
    <s v="+12812476262"/>
    <s v="+12104890933"/>
    <s v="Outgoing Call"/>
    <s v="Missed"/>
    <s v="Busy / No Answer"/>
    <m/>
    <n v="0"/>
    <m/>
    <x v="0"/>
    <s v="ryan.realtysimplifiedllc@gmail.com"/>
    <s v="https://podio.com/realtysimplifiedllccom/back-office-reivolution-8ke5s5/apps/communications/items/29655"/>
    <s v="01 Aug 2022, 11:46am"/>
    <s v="—"/>
    <n v="0"/>
    <s v="[Go to Email]()"/>
    <x v="0"/>
    <n v="2178122127"/>
  </r>
  <r>
    <m/>
    <d v="2022-08-01T12:31:06"/>
    <s v="Communications"/>
    <m/>
    <s v="Gutierrez Evelyn M"/>
    <s v="Mary Ann Ramos"/>
    <s v="Duration:"/>
    <d v="1899-12-30T00:00:00"/>
    <n v="0"/>
    <s v="CAd9a1de0a889439f507aefedc26184ab9"/>
    <s v="+12812476262"/>
    <s v="+12104890933"/>
    <s v="Outgoing Call"/>
    <s v="Missed"/>
    <s v="Busy / No Answer"/>
    <m/>
    <n v="0"/>
    <m/>
    <x v="0"/>
    <s v="ryan.realtysimplifiedllc@gmail.com"/>
    <s v="https://podio.com/realtysimplifiedllccom/back-office-reivolution-8ke5s5/apps/communications/items/29653"/>
    <s v="01 Aug 2022, 11:31am"/>
    <s v="—"/>
    <n v="0"/>
    <s v="[Go to Email]()"/>
    <x v="0"/>
    <n v="2178122127"/>
  </r>
  <r>
    <m/>
    <d v="2022-08-01T12:29:18"/>
    <s v="Communications"/>
    <m/>
    <s v="Saturnino Blas (Spanish Speaker)"/>
    <s v="Koby Pruski"/>
    <s v="Duration:"/>
    <d v="1899-12-30T00:27:12"/>
    <n v="1620.2"/>
    <s v="CAd59c925586001fbe81c7c76b48558cde"/>
    <s v="+12812476262"/>
    <s v="+12815904583"/>
    <s v="Outgoing Call"/>
    <s v="Missed"/>
    <s v="Answered"/>
    <d v="1899-12-30T00:27:13"/>
    <n v="27.216666666666665"/>
    <m/>
    <x v="0"/>
    <s v="ryan.realtysimplifiedllc@gmail.com"/>
    <s v="https://podio.com/realtysimplifiedllccom/back-office-reivolution-8ke5s5/apps/communications/items/29652"/>
    <s v="01 Aug 2022, 11:29am"/>
    <s v="[Listen](http://rec.phone.smrt.studio/2010-04-01/Accounts/AC628c46aab1f10744e6b2714cffe352cd/Recordings/RE1e5e9654390997985d89a04444ae597d)"/>
    <n v="1"/>
    <s v="[Go to Email]()"/>
    <x v="1"/>
    <n v="2168278237"/>
  </r>
  <r>
    <m/>
    <d v="2022-07-29T17:54:54"/>
    <s v="Communications"/>
    <m/>
    <s v="Mary Ann Ramos"/>
    <s v="Gamez Juanita"/>
    <s v="Duration:"/>
    <d v="1899-12-30T00:55:12"/>
    <n v="3300.2"/>
    <s v="CA43126345077a90035e1b71bb8b0291df"/>
    <s v="+18329909886"/>
    <s v="+12107224199"/>
    <s v="Outgoing Call"/>
    <s v="Missed"/>
    <s v="Answered"/>
    <d v="1899-12-30T00:55:09"/>
    <n v="55.15"/>
    <m/>
    <x v="1"/>
    <s v="nakul@realtysimplifiedllc.com"/>
    <s v="https://podio.com/realtysimplifiedllccom/back-office-reivolution-8ke5s5/apps/communications/items/29624"/>
    <s v="29 Jul 2022, 4:54pm"/>
    <s v="[Listen](http://rec.phone.smrt.studio/2010-04-01/Accounts/AC628c46aab1f10744e6b2714cffe352cd/Recordings/REa433b0d9a39e4e925cb4c3be6d8a9ac3)"/>
    <n v="1"/>
    <s v="[Go to Email]()"/>
    <x v="1"/>
    <m/>
  </r>
  <r>
    <m/>
    <d v="2022-07-29T17:47:02"/>
    <s v="Communications"/>
    <m/>
    <s v="Koby Pruski"/>
    <s v="kenneth henson"/>
    <s v="Duration:"/>
    <d v="1899-12-30T02:46:00"/>
    <n v="2880"/>
    <s v="CA68af869527c83a3f481307a84e93ff52"/>
    <s v="+18329909886"/>
    <s v="+18303911270"/>
    <s v="Outgoing Call"/>
    <s v="Missed"/>
    <s v="Answered"/>
    <d v="1899-12-30T02:46:02"/>
    <n v="166.03333333333333"/>
    <m/>
    <x v="1"/>
    <s v="nakul@realtysimplifiedllc.com"/>
    <s v="https://podio.com/realtysimplifiedllccom/back-office-reivolution-8ke5s5/apps/communications/items/29622"/>
    <s v="29 Jul 2022, 4:47pm"/>
    <s v="[Listen](http://rec.phone.smrt.studio/2010-04-01/Accounts/AC628c46aab1f10744e6b2714cffe352cd/Recordings/RE2ea17fc8ba00efbb116178f63ddcd4d1)"/>
    <n v="1"/>
    <s v="[Go to Email]()"/>
    <x v="1"/>
    <m/>
  </r>
  <r>
    <m/>
    <d v="2022-07-29T17:04:56"/>
    <s v="Communications"/>
    <m/>
    <s v="Gamez Juanita"/>
    <s v="kenneth henson"/>
    <s v="Duration:"/>
    <d v="1899-12-30T00:32:24"/>
    <n v="1920.4"/>
    <s v="CA2a339d4ee47daed9bf855588bd383f3b"/>
    <s v="+12812476262"/>
    <s v="+12102263380"/>
    <s v="Outgoing Call"/>
    <s v="Missed"/>
    <s v="Answered"/>
    <d v="1899-12-30T00:32:24"/>
    <n v="32.4"/>
    <m/>
    <x v="0"/>
    <s v="ryan.realtysimplifiedllc@gmail.com"/>
    <s v="https://podio.com/realtysimplifiedllccom/back-office-reivolution-8ke5s5/apps/communications/items/29619"/>
    <s v="29 Jul 2022, 4:04pm"/>
    <s v="[Listen](http://rec.phone.smrt.studio/2010-04-01/Accounts/AC628c46aab1f10744e6b2714cffe352cd/Recordings/RE43b7bd5db45b1cd45bf8c0a2e06cc0a4)"/>
    <n v="1"/>
    <s v="[Go to Email]()"/>
    <x v="1"/>
    <n v="2176627622"/>
  </r>
  <r>
    <m/>
    <d v="2022-07-29T16:47:55"/>
    <s v="Communications"/>
    <m/>
    <s v="kenneth henson"/>
    <s v="Rudy Casillas"/>
    <s v="Duration:"/>
    <d v="1899-12-30T00:13:36"/>
    <n v="780.6"/>
    <s v="CA821d03d6ef71404076b1dfba7d536840"/>
    <s v="+12812476262"/>
    <s v="+18325740852"/>
    <s v="Outgoing Call"/>
    <s v="Missed"/>
    <s v="Voicemail"/>
    <d v="1899-12-30T00:13:32"/>
    <n v="13.533333333333333"/>
    <m/>
    <x v="0"/>
    <s v="ryan.realtysimplifiedllc@gmail.com"/>
    <s v="https://podio.com/realtysimplifiedllccom/back-office-reivolution-8ke5s5/apps/communications/items/29617"/>
    <s v="29 Jul 2022, 3:47pm"/>
    <s v="[Listen](http://rec.phone.smrt.studio/2010-04-01/Accounts/AC628c46aab1f10744e6b2714cffe352cd/Recordings/REcc697f36c5dbe1fe7a96c8793f91dc56)"/>
    <n v="0"/>
    <s v="[Go to Email]()"/>
    <x v="0"/>
    <n v="2173833926"/>
  </r>
  <r>
    <m/>
    <d v="2022-07-29T16:47:04"/>
    <s v="Communications"/>
    <m/>
    <s v="kenneth henson"/>
    <s v="Rudy Casillas"/>
    <s v="Duration:"/>
    <d v="1899-12-30T00:05:12"/>
    <n v="300.2"/>
    <s v="CAb0b06f0d6596c178637d3144ab630de9"/>
    <s v="+12812476262"/>
    <s v="+18325740852"/>
    <s v="Outgoing Call"/>
    <s v="Missed"/>
    <s v="Voicemail"/>
    <d v="1899-12-30T00:05:11"/>
    <n v="5.1833333333333336"/>
    <m/>
    <x v="0"/>
    <s v="ryan.realtysimplifiedllc@gmail.com"/>
    <s v="https://podio.com/realtysimplifiedllccom/back-office-reivolution-8ke5s5/apps/communications/items/29616"/>
    <s v="29 Jul 2022, 3:47pm"/>
    <s v="[Listen](http://rec.phone.smrt.studio/2010-04-01/Accounts/AC628c46aab1f10744e6b2714cffe352cd/Recordings/REe715033a382f06ebfb8aeef11ec0883e)"/>
    <n v="0"/>
    <s v="[Go to Email]()"/>
    <x v="0"/>
    <n v="2173833926"/>
  </r>
  <r>
    <m/>
    <d v="2022-07-29T16:25:56"/>
    <s v="Communications"/>
    <m/>
    <s v="Rudy Casillas"/>
    <s v="Salazar Esteban"/>
    <s v="Duration:"/>
    <d v="1899-12-30T00:00:00"/>
    <n v="0"/>
    <s v="CAe327a09eb62d1520c55e50ae94a95e80"/>
    <s v="+12812476262"/>
    <s v="+12103109162"/>
    <s v="Outgoing Call"/>
    <s v="Missed"/>
    <s v="Busy / No Answer"/>
    <m/>
    <n v="0"/>
    <m/>
    <x v="0"/>
    <s v="ryan.realtysimplifiedllc@gmail.com"/>
    <s v="https://podio.com/realtysimplifiedllccom/back-office-reivolution-8ke5s5/apps/communications/items/29614"/>
    <s v="29 Jul 2022, 3:25pm"/>
    <s v="—"/>
    <n v="0"/>
    <s v="[Go to Email]()"/>
    <x v="0"/>
    <n v="2122138663"/>
  </r>
  <r>
    <m/>
    <d v="2022-07-29T16:17:57"/>
    <s v="Communications"/>
    <m/>
    <s v="Rudy Casillas"/>
    <m/>
    <s v="Duration:"/>
    <d v="1899-12-30T00:00:00"/>
    <n v="0"/>
    <s v="CAa13937926513c5afc82195e11582929a"/>
    <s v="+12812476262"/>
    <s v="+12103109162"/>
    <s v="Outgoing Call"/>
    <s v="Missed"/>
    <s v="Busy / No Answer"/>
    <m/>
    <n v="0"/>
    <m/>
    <x v="0"/>
    <s v="ryan.realtysimplifiedllc@gmail.com"/>
    <s v="https://podio.com/realtysimplifiedllccom/back-office-reivolution-8ke5s5/apps/communications/items/29613"/>
    <s v="29 Jul 2022, 3:17pm"/>
    <s v="—"/>
    <n v="0"/>
    <s v="[Go to Email]()"/>
    <x v="0"/>
    <n v="2122138663"/>
  </r>
  <r>
    <m/>
    <d v="2022-07-29T15:32:30"/>
    <s v="Communications"/>
    <m/>
    <m/>
    <m/>
    <s v="Duration:"/>
    <d v="1899-12-30T00:17:36"/>
    <n v="1020.6"/>
    <s v="CAbeb6e954ce2e4475681d5204bcfd4f36"/>
    <s v="+12812476262"/>
    <s v="+12816859521"/>
    <s v="Outgoing Call"/>
    <s v="Missed"/>
    <s v="Answered"/>
    <d v="1899-12-30T00:17:34"/>
    <n v="17.566666666666666"/>
    <m/>
    <x v="0"/>
    <s v="ryan.realtysimplifiedllc@gmail.com"/>
    <s v="https://podio.com/realtysimplifiedllccom/back-office-reivolution-8ke5s5/apps/communications/items/29600"/>
    <s v="29 Jul 2022, 2:32pm"/>
    <s v="[Listen](http://rec.phone.smrt.studio/2010-04-01/Accounts/AC628c46aab1f10744e6b2714cffe352cd/Recordings/REa0821545dc6b3716a4b7edfbac04dda5)"/>
    <n v="1"/>
    <s v="[Go to Email]()"/>
    <x v="1"/>
    <n v="1622793462"/>
  </r>
  <r>
    <m/>
    <d v="2022-07-29T15:10:32"/>
    <s v="Communications"/>
    <m/>
    <m/>
    <m/>
    <s v="Duration:"/>
    <d v="1899-12-30T00:01:36"/>
    <n v="60.6"/>
    <s v="CAd5509fc8b3b459d8cf02c1ffae27cdbc"/>
    <s v="+12812476262"/>
    <s v="+17134499581"/>
    <s v="Outgoing Call"/>
    <s v="Missed"/>
    <s v="Busy / No Answer"/>
    <d v="1899-12-30T00:01:35"/>
    <n v="1.5833333333333335"/>
    <m/>
    <x v="0"/>
    <s v="ryan.realtysimplifiedllc@gmail.com"/>
    <s v="https://podio.com/realtysimplifiedllccom/back-office-reivolution-8ke5s5/apps/communications/items/29593"/>
    <s v="29 Jul 2022, 2:10pm"/>
    <s v="[Listen](http://rec.phone.smrt.studio/2010-04-01/Accounts/AC628c46aab1f10744e6b2714cffe352cd/Recordings/RE2bd49117a13f9d7cad14c5b1d40214cb)"/>
    <n v="0"/>
    <s v="[Go to Email]()"/>
    <x v="0"/>
    <m/>
  </r>
  <r>
    <m/>
    <d v="2022-07-29T15:10:16"/>
    <s v="Communications"/>
    <m/>
    <m/>
    <m/>
    <s v="Duration:"/>
    <d v="1899-12-30T00:03:12"/>
    <n v="180.2"/>
    <s v="CA429c7f00c740452b39623bb1e0b80ab2"/>
    <s v="+12812476262"/>
    <s v="+17134499581"/>
    <s v="Outgoing Call"/>
    <s v="Missed"/>
    <s v="Voicemail"/>
    <d v="1899-12-30T00:03:10"/>
    <n v="3.1666666666666665"/>
    <m/>
    <x v="0"/>
    <s v="ryan.realtysimplifiedllc@gmail.com"/>
    <s v="https://podio.com/realtysimplifiedllccom/back-office-reivolution-8ke5s5/apps/communications/items/29592"/>
    <s v="29 Jul 2022, 2:10pm"/>
    <s v="[Listen](http://rec.phone.smrt.studio/2010-04-01/Accounts/AC628c46aab1f10744e6b2714cffe352cd/Recordings/RE36111564f731a8465b977295dd3d94fc)"/>
    <n v="0"/>
    <s v="[Go to Email]()"/>
    <x v="0"/>
    <m/>
  </r>
  <r>
    <m/>
    <d v="2022-07-29T15:09:32"/>
    <s v="Communications"/>
    <m/>
    <m/>
    <s v="Franklin Austin"/>
    <s v="Duration:"/>
    <d v="1899-12-30T00:00:00"/>
    <n v="0"/>
    <s v="CA42ce5f3f5c125b677b1d4d6fa37ed207"/>
    <s v="+12812476262"/>
    <s v="+17133037691"/>
    <s v="Outgoing Call"/>
    <s v="Missed"/>
    <s v="Busy / No Answer"/>
    <m/>
    <n v="0"/>
    <m/>
    <x v="0"/>
    <s v="ryan.realtysimplifiedllc@gmail.com"/>
    <s v="https://podio.com/realtysimplifiedllccom/back-office-reivolution-8ke5s5/apps/communications/items/29591"/>
    <s v="29 Jul 2022, 2:09pm"/>
    <s v="—"/>
    <n v="0"/>
    <s v="[Go to Email]()"/>
    <x v="0"/>
    <m/>
  </r>
  <r>
    <m/>
    <d v="2022-07-29T15:09:13"/>
    <s v="Communications"/>
    <m/>
    <m/>
    <s v="Franklin Austin"/>
    <s v="Duration:"/>
    <d v="1899-12-30T00:00:00"/>
    <n v="0"/>
    <s v="CAc90d5b52df083c6e8d6a0f2ad47cde73"/>
    <s v="+12812476262"/>
    <s v="+17133037691"/>
    <s v="Outgoing Call"/>
    <s v="Missed"/>
    <s v="Busy / No Answer"/>
    <m/>
    <n v="0"/>
    <m/>
    <x v="0"/>
    <s v="ryan.realtysimplifiedllc@gmail.com"/>
    <s v="https://podio.com/realtysimplifiedllccom/back-office-reivolution-8ke5s5/apps/communications/items/29590"/>
    <s v="29 Jul 2022, 2:09pm"/>
    <s v="—"/>
    <n v="0"/>
    <s v="[Go to Email]()"/>
    <x v="0"/>
    <m/>
  </r>
  <r>
    <m/>
    <d v="2022-07-29T14:57:53"/>
    <s v="Communications"/>
    <m/>
    <s v="Franklin Austin"/>
    <s v="Gutierrez Evelyn M"/>
    <s v="Duration:"/>
    <d v="1899-12-30T00:00:00"/>
    <n v="0"/>
    <s v="CA8ef4f21735bceaade46312f496ec1d9e"/>
    <s v="+12812476262"/>
    <s v="+12814499581"/>
    <s v="Outgoing Call"/>
    <s v="Missed"/>
    <s v="Busy / No Answer"/>
    <m/>
    <n v="0"/>
    <m/>
    <x v="0"/>
    <s v="ryan.realtysimplifiedllc@gmail.com"/>
    <s v="https://podio.com/realtysimplifiedllccom/back-office-reivolution-8ke5s5/apps/communications/items/29588"/>
    <s v="29 Jul 2022, 1:57pm"/>
    <s v="—"/>
    <n v="0"/>
    <s v="[Go to Email]()"/>
    <x v="0"/>
    <n v="1597352272"/>
  </r>
  <r>
    <m/>
    <d v="2022-07-29T14:57:40"/>
    <s v="Communications"/>
    <m/>
    <s v="Franklin Austin"/>
    <s v="Gutierrez Evelyn M"/>
    <s v="Duration:"/>
    <d v="1899-12-30T00:00:00"/>
    <n v="0"/>
    <s v="CA1e7a61640e6ce590fd5f18de04a4f5a5"/>
    <s v="+12812476262"/>
    <s v="+12814499581"/>
    <s v="Outgoing Call"/>
    <s v="Missed"/>
    <s v="Busy / No Answer"/>
    <m/>
    <n v="0"/>
    <m/>
    <x v="0"/>
    <s v="ryan.realtysimplifiedllc@gmail.com"/>
    <s v="https://podio.com/realtysimplifiedllccom/back-office-reivolution-8ke5s5/apps/communications/items/29587"/>
    <s v="29 Jul 2022, 1:57pm"/>
    <s v="—"/>
    <n v="0"/>
    <s v="[Go to Email]()"/>
    <x v="0"/>
    <n v="1597352272"/>
  </r>
  <r>
    <m/>
    <d v="2022-07-29T12:51:59"/>
    <s v="Communications"/>
    <m/>
    <s v="Gutierrez Evelyn M"/>
    <s v="Myra Keiser"/>
    <s v="Duration:"/>
    <d v="1899-12-30T02:50:00"/>
    <n v="3120"/>
    <s v="CA582d3cee7bbd66e12c8a17fc04532588"/>
    <s v="+12812476262"/>
    <s v="+12104890933"/>
    <s v="Outgoing Call"/>
    <s v="Missed"/>
    <s v="Answered"/>
    <d v="1899-12-30T02:50:04"/>
    <n v="170.06666666666666"/>
    <m/>
    <x v="0"/>
    <s v="ryan.realtysimplifiedllc@gmail.com"/>
    <s v="https://podio.com/realtysimplifiedllccom/back-office-reivolution-8ke5s5/apps/communications/items/29571"/>
    <s v="29 Jul 2022, 11:51am"/>
    <s v="[Listen](http://rec.phone.smrt.studio/2010-04-01/Accounts/AC628c46aab1f10744e6b2714cffe352cd/Recordings/RE901e10252587a92a94f84bb1ecc6e649)"/>
    <n v="1"/>
    <s v="[Go to Email]()"/>
    <x v="1"/>
    <n v="1785321177"/>
  </r>
  <r>
    <m/>
    <d v="2022-07-29T12:51:36"/>
    <s v="Communications"/>
    <m/>
    <s v="Gutierrez Evelyn M"/>
    <s v="lawrence keiser"/>
    <s v="Duration:"/>
    <d v="1899-12-30T00:00:00"/>
    <n v="0"/>
    <s v="CAed0b54656003c9bcd0da3c6d17519b9e"/>
    <s v="+12812476262"/>
    <s v="+12104890933"/>
    <s v="Outgoing Call"/>
    <s v="Missed"/>
    <s v="Busy / No Answer"/>
    <m/>
    <n v="0"/>
    <m/>
    <x v="0"/>
    <s v="ryan.realtysimplifiedllc@gmail.com"/>
    <s v="https://podio.com/realtysimplifiedllccom/back-office-reivolution-8ke5s5/apps/communications/items/29570"/>
    <s v="29 Jul 2022, 11:51am"/>
    <s v="—"/>
    <n v="0"/>
    <s v="[Go to Email]()"/>
    <x v="0"/>
    <n v="1785321177"/>
  </r>
  <r>
    <m/>
    <d v="2022-07-28T19:30:36"/>
    <s v="Communications"/>
    <m/>
    <s v="Myra Keiser"/>
    <s v="Tyrone Williams"/>
    <s v="Duration:"/>
    <d v="1899-12-30T00:55:12"/>
    <n v="3300.2"/>
    <s v="CA04fbb82e7766a24e15a516551cf7f132"/>
    <s v="+12812476262"/>
    <s v="+12108004310"/>
    <s v="Outgoing Call"/>
    <s v="Missed"/>
    <s v="Answered"/>
    <d v="1899-12-30T00:55:09"/>
    <n v="55.15"/>
    <m/>
    <x v="0"/>
    <s v="ryan.realtysimplifiedllc@gmail.com"/>
    <s v="https://podio.com/realtysimplifiedllccom/back-office-reivolution-8ke5s5/apps/communications/items/29559"/>
    <s v="28 Jul 2022, 6:30pm"/>
    <s v="[Listen](http://rec.phone.smrt.studio/2010-04-01/Accounts/AC628c46aab1f10744e6b2714cffe352cd/Recordings/RE5b2c2958ab13f95d05e02686ef7fedf3)"/>
    <n v="1"/>
    <s v="[Go to Email]()"/>
    <x v="1"/>
    <n v="2104645554"/>
  </r>
  <r>
    <m/>
    <d v="2022-07-28T19:26:34"/>
    <s v="Communications"/>
    <m/>
    <m/>
    <s v="Tyrone Williams"/>
    <s v="Duration:"/>
    <d v="1899-12-30T00:02:24"/>
    <n v="120.4"/>
    <s v="CAaaba48160fd1da43334b8b493e910dd7"/>
    <s v="+12812476262"/>
    <s v="+12103913047"/>
    <s v="Outgoing Call"/>
    <s v="Missed"/>
    <s v="Busy / No Answer"/>
    <d v="1899-12-30T00:02:27"/>
    <n v="2.4500000000000002"/>
    <m/>
    <x v="0"/>
    <s v="ryan.realtysimplifiedllc@gmail.com"/>
    <s v="https://podio.com/realtysimplifiedllccom/back-office-reivolution-8ke5s5/apps/communications/items/29558"/>
    <s v="28 Jul 2022, 6:26pm"/>
    <s v="[Listen](http://rec.phone.smrt.studio/2010-04-01/Accounts/AC628c46aab1f10744e6b2714cffe352cd/Recordings/REaec8449e03602c00fca5108760a40e64)"/>
    <n v="0"/>
    <s v="[Go to Email]()"/>
    <x v="0"/>
    <m/>
  </r>
  <r>
    <m/>
    <d v="2022-07-28T19:24:09"/>
    <s v="Communications"/>
    <m/>
    <s v="Tyrone Williams"/>
    <s v="Alejandra Diaz (Spanish Speaker)"/>
    <s v="Duration:"/>
    <d v="1899-12-30T00:00:00"/>
    <n v="0"/>
    <s v="CAda81a5aa404aacfa854a7d10cb3c7846"/>
    <s v="+12812476262"/>
    <s v="+17134498982"/>
    <s v="Outgoing Call"/>
    <s v="Missed"/>
    <s v="Busy / No Answer"/>
    <m/>
    <n v="0"/>
    <m/>
    <x v="0"/>
    <s v="ryan.realtysimplifiedllc@gmail.com"/>
    <s v="https://podio.com/realtysimplifiedllccom/back-office-reivolution-8ke5s5/apps/communications/items/29557"/>
    <s v="28 Jul 2022, 6:24pm"/>
    <s v="—"/>
    <n v="0"/>
    <s v="[Go to Email]()"/>
    <x v="0"/>
    <n v="2165392306"/>
  </r>
  <r>
    <m/>
    <d v="2022-07-28T19:23:35"/>
    <s v="Communications"/>
    <m/>
    <s v="Tyrone Williams"/>
    <s v="Alejandra Diaz (Spanish Speaker)"/>
    <s v="Duration:"/>
    <d v="1899-12-30T00:00:00"/>
    <n v="0"/>
    <s v="CA91e6d2b1b6e17d0cfa3dd516d6a333ad"/>
    <s v="+12812476262"/>
    <s v="+17134498982"/>
    <s v="Outgoing Call"/>
    <s v="Missed"/>
    <s v="Busy / No Answer"/>
    <m/>
    <n v="0"/>
    <m/>
    <x v="0"/>
    <s v="ryan.realtysimplifiedllc@gmail.com"/>
    <s v="https://podio.com/realtysimplifiedllccom/back-office-reivolution-8ke5s5/apps/communications/items/29556"/>
    <s v="28 Jul 2022, 6:23pm"/>
    <s v="—"/>
    <n v="0"/>
    <s v="[Go to Email]()"/>
    <x v="0"/>
    <n v="2165392306"/>
  </r>
  <r>
    <m/>
    <d v="2022-07-28T19:19:05"/>
    <s v="Communications"/>
    <m/>
    <s v="Alejandra Diaz (Spanish Speaker)"/>
    <s v="Pedro Bravo"/>
    <s v="Duration:"/>
    <d v="1899-12-30T00:48:48"/>
    <n v="2880.8"/>
    <s v="CAeb0c1b8c9a0ab4e1a1dd5d6e533c46e2"/>
    <s v="+12812476262"/>
    <s v="+18327827757"/>
    <s v="Outgoing Call"/>
    <s v="Missed"/>
    <s v="Answered"/>
    <d v="1899-12-30T00:48:49"/>
    <n v="48.81666666666667"/>
    <m/>
    <x v="0"/>
    <s v="ryan.realtysimplifiedllc@gmail.com"/>
    <s v="https://podio.com/realtysimplifiedllccom/back-office-reivolution-8ke5s5/apps/communications/items/29555"/>
    <s v="28 Jul 2022, 6:19pm"/>
    <s v="[Listen](http://rec.phone.smrt.studio/2010-04-01/Accounts/AC628c46aab1f10744e6b2714cffe352cd/Recordings/RE2b32f434a323cc60db6bdb86acaf2f7b)"/>
    <n v="1"/>
    <s v="[Go to Email]()"/>
    <x v="1"/>
    <n v="2169114543"/>
  </r>
  <r>
    <m/>
    <d v="2022-07-28T19:18:27"/>
    <s v="Communications"/>
    <m/>
    <s v="Alejandra Diaz (Spanish Speaker)"/>
    <s v="Pedro Bravo"/>
    <s v="Duration:"/>
    <d v="1899-12-30T00:03:12"/>
    <n v="180.2"/>
    <s v="CA4fd1283e82f40be6c76f0236bd0e3db4"/>
    <s v="+12812476262"/>
    <s v="+18327827757"/>
    <s v="Outgoing Call"/>
    <s v="Missed"/>
    <s v="Busy / No Answer"/>
    <d v="1899-12-30T00:03:10"/>
    <n v="3.1666666666666665"/>
    <m/>
    <x v="0"/>
    <s v="ryan.realtysimplifiedllc@gmail.com"/>
    <s v="https://podio.com/realtysimplifiedllccom/back-office-reivolution-8ke5s5/apps/communications/items/29554"/>
    <s v="28 Jul 2022, 6:18pm"/>
    <s v="[Listen](http://rec.phone.smrt.studio/2010-04-01/Accounts/AC628c46aab1f10744e6b2714cffe352cd/Recordings/REc200f47d98a34e4dcd24df6437b7c9ef)"/>
    <n v="0"/>
    <s v="[Go to Email]()"/>
    <x v="0"/>
    <n v="2169114543"/>
  </r>
  <r>
    <m/>
    <d v="2022-07-28T19:11:32"/>
    <s v="Communications"/>
    <m/>
    <s v="Pedro Bravo"/>
    <s v="Santos Garcia (Spanish Speaker)"/>
    <s v="Duration:"/>
    <d v="1899-12-30T00:02:24"/>
    <n v="120.4"/>
    <s v="CA5f123905353880163015f028c374c0f6"/>
    <s v="+12812476262"/>
    <s v="+18303255627"/>
    <s v="Outgoing Call"/>
    <s v="Missed"/>
    <s v="Voicemail"/>
    <d v="1899-12-30T00:02:27"/>
    <n v="2.4500000000000002"/>
    <m/>
    <x v="0"/>
    <s v="ryan.realtysimplifiedllc@gmail.com"/>
    <s v="https://podio.com/realtysimplifiedllccom/back-office-reivolution-8ke5s5/apps/communications/items/29552"/>
    <s v="28 Jul 2022, 6:11pm"/>
    <s v="[Listen](http://rec.phone.smrt.studio/2010-04-01/Accounts/AC628c46aab1f10744e6b2714cffe352cd/Recordings/RE6505f620d51b9735e4c3d4612ec873a4)"/>
    <n v="0"/>
    <s v="[Go to Email]()"/>
    <x v="0"/>
    <n v="2156783307"/>
  </r>
  <r>
    <m/>
    <d v="2022-07-28T19:11:13"/>
    <s v="Communications"/>
    <m/>
    <s v="Pedro Bravo"/>
    <s v="Santos Garcia (Spanish Speaker)"/>
    <s v="Duration:"/>
    <d v="1899-12-30T00:02:00"/>
    <n v="120"/>
    <s v="CA1f943a05d9dec2972817ac4ba6e72c4f"/>
    <s v="+12812476262"/>
    <s v="+18303255627"/>
    <s v="Outgoing Call"/>
    <s v="Missed"/>
    <s v="Voicemail"/>
    <d v="1899-12-30T00:02:01"/>
    <n v="2.0166666666666666"/>
    <m/>
    <x v="0"/>
    <s v="ryan.realtysimplifiedllc@gmail.com"/>
    <s v="https://podio.com/realtysimplifiedllccom/back-office-reivolution-8ke5s5/apps/communications/items/29551"/>
    <s v="28 Jul 2022, 6:11pm"/>
    <s v="[Listen](http://rec.phone.smrt.studio/2010-04-01/Accounts/AC628c46aab1f10744e6b2714cffe352cd/Recordings/RE1c011f66fc33e77e6d43e23d7cf27ba4)"/>
    <n v="0"/>
    <s v="[Go to Email]()"/>
    <x v="0"/>
    <n v="2156783307"/>
  </r>
  <r>
    <m/>
    <d v="2022-07-28T18:09:19"/>
    <s v="Communications"/>
    <m/>
    <s v="Santos Garcia (Spanish Speaker)"/>
    <s v="+18324334553"/>
    <s v="Duration:"/>
    <d v="1899-12-30T00:24:00"/>
    <n v="1440"/>
    <s v="CA012883bf83e0c949dc08cc4f6ff8deec"/>
    <s v="+12812476262"/>
    <s v="+12107015439"/>
    <s v="Outgoing Call"/>
    <s v="Missed"/>
    <s v="Answered"/>
    <d v="1899-12-30T00:24:03"/>
    <n v="24.05"/>
    <m/>
    <x v="0"/>
    <s v="ryan.realtysimplifiedllc@gmail.com"/>
    <s v="https://podio.com/realtysimplifiedllccom/back-office-reivolution-8ke5s5/apps/communications/items/29546"/>
    <s v="28 Jul 2022, 5:09pm"/>
    <s v="[Listen](http://rec.phone.smrt.studio/2010-04-01/Accounts/AC628c46aab1f10744e6b2714cffe352cd/Recordings/REdf82cbe5c712b9eb31658653ec58291e)"/>
    <n v="1"/>
    <s v="[Go to Email]()"/>
    <x v="1"/>
    <n v="2152855058"/>
  </r>
  <r>
    <m/>
    <d v="2022-07-28T18:08:24"/>
    <s v="Communications"/>
    <m/>
    <s v="Santos Garcia (Spanish Speaker)"/>
    <s v="+18324334553"/>
    <s v="Duration:"/>
    <d v="1899-12-30T00:00:00"/>
    <n v="0"/>
    <s v="CAe4e2994adc832afbaba312fef5fb0483"/>
    <s v="+12812476262"/>
    <s v="+12107015439"/>
    <s v="Outgoing Call"/>
    <s v="Missed"/>
    <s v="Busy / No Answer"/>
    <m/>
    <n v="0"/>
    <m/>
    <x v="0"/>
    <s v="ryan.realtysimplifiedllc@gmail.com"/>
    <s v="https://podio.com/realtysimplifiedllccom/back-office-reivolution-8ke5s5/apps/communications/items/29545"/>
    <s v="28 Jul 2022, 5:08pm"/>
    <s v="—"/>
    <n v="0"/>
    <s v="[Go to Email]()"/>
    <x v="0"/>
    <n v="2152855058"/>
  </r>
  <r>
    <m/>
    <d v="2022-07-28T18:03:20"/>
    <s v="Communications"/>
    <m/>
    <s v="+18324334553"/>
    <s v="Romelia Martinez (Spanish Speaker)"/>
    <s v="Duration:"/>
    <d v="1899-12-30T00:00:00"/>
    <n v="0"/>
    <s v="CAe43be902cafa65058453b4c246969303"/>
    <s v="+12812476262"/>
    <s v="+18324334553"/>
    <s v="Outgoing Call"/>
    <s v="Missed"/>
    <s v="Busy / No Answer"/>
    <m/>
    <n v="0"/>
    <m/>
    <x v="0"/>
    <s v="ryan.realtysimplifiedllc@gmail.com"/>
    <s v="https://podio.com/realtysimplifiedllccom/back-office-reivolution-8ke5s5/apps/communications/items/29543"/>
    <s v="28 Jul 2022, 5:03pm"/>
    <s v="—"/>
    <n v="0"/>
    <s v="[Go to Email]()"/>
    <x v="0"/>
    <m/>
  </r>
  <r>
    <m/>
    <d v="2022-07-28T18:02:29"/>
    <s v="Communications"/>
    <m/>
    <s v="+18324334553"/>
    <s v="Romelia Martinez (Spanish Speaker)"/>
    <s v="Duration:"/>
    <d v="1899-12-30T00:00:00"/>
    <n v="0"/>
    <s v="CA436007088e4c1759db80bdd11df0c9ff"/>
    <s v="+12812476262"/>
    <s v="+18324334553"/>
    <s v="Outgoing Call"/>
    <s v="Missed"/>
    <s v="Busy / No Answer"/>
    <m/>
    <n v="0"/>
    <m/>
    <x v="0"/>
    <s v="ryan.realtysimplifiedllc@gmail.com"/>
    <s v="https://podio.com/realtysimplifiedllccom/back-office-reivolution-8ke5s5/apps/communications/items/29542"/>
    <s v="28 Jul 2022, 5:02pm"/>
    <s v="—"/>
    <n v="0"/>
    <s v="[Go to Email]()"/>
    <x v="0"/>
    <m/>
  </r>
  <r>
    <m/>
    <d v="2022-07-28T18:00:38"/>
    <s v="Communications"/>
    <m/>
    <s v="Romelia Martinez (Spanish Speaker)"/>
    <s v="Jose Castaneda"/>
    <s v="Duration:"/>
    <d v="1899-12-30T00:02:48"/>
    <n v="120.8"/>
    <s v="CA2d3c09025689b304df5eab38a06d0455"/>
    <s v="+12812476262"/>
    <s v="+18323307079"/>
    <s v="Outgoing Call"/>
    <s v="Missed"/>
    <s v="Voicemail"/>
    <d v="1899-12-30T00:02:44"/>
    <n v="2.7333333333333334"/>
    <m/>
    <x v="0"/>
    <s v="ryan.realtysimplifiedllc@gmail.com"/>
    <s v="https://podio.com/realtysimplifiedllccom/back-office-reivolution-8ke5s5/apps/communications/items/29541"/>
    <s v="28 Jul 2022, 5:00pm"/>
    <s v="[Listen](http://rec.phone.smrt.studio/2010-04-01/Accounts/AC628c46aab1f10744e6b2714cffe352cd/Recordings/RE14ed397b1f0c6a45ab4d7e2576603785)"/>
    <n v="0"/>
    <s v="[Go to Email]()"/>
    <x v="0"/>
    <n v="2149894527"/>
  </r>
  <r>
    <m/>
    <d v="2022-07-28T18:00:12"/>
    <s v="Communications"/>
    <m/>
    <s v="Romelia Martinez (Spanish Speaker)"/>
    <s v="Jose Castaneda"/>
    <s v="Duration:"/>
    <d v="1899-12-30T00:01:12"/>
    <n v="60.2"/>
    <s v="CAff98e07002c55c72ec02fab5a1bc0f50"/>
    <s v="+12812476262"/>
    <s v="+18323307079"/>
    <s v="Outgoing Call"/>
    <s v="Missed"/>
    <s v="Answered"/>
    <d v="1899-12-30T00:01:09"/>
    <n v="1.1499999999999999"/>
    <m/>
    <x v="0"/>
    <s v="ryan.realtysimplifiedllc@gmail.com"/>
    <s v="https://podio.com/realtysimplifiedllccom/back-office-reivolution-8ke5s5/apps/communications/items/29540"/>
    <s v="28 Jul 2022, 5:00pm"/>
    <s v="[Listen](http://rec.phone.smrt.studio/2010-04-01/Accounts/AC628c46aab1f10744e6b2714cffe352cd/Recordings/REe5160aef6014b878ac29a2747aa905a6)"/>
    <n v="1"/>
    <s v="[Go to Email]()"/>
    <x v="1"/>
    <n v="2149894527"/>
  </r>
  <r>
    <m/>
    <d v="2022-07-28T17:38:49"/>
    <s v="Communications"/>
    <m/>
    <s v="Jose Castaneda"/>
    <s v="Harold Thomas"/>
    <s v="Duration:"/>
    <d v="1899-12-30T04:08:48"/>
    <n v="720.8"/>
    <s v="CA195a0eb2221df173bc8c3d9a42b41001"/>
    <s v="+12812476262"/>
    <s v="+12103810104"/>
    <s v="Outgoing Call"/>
    <s v="Missed"/>
    <s v="Answered"/>
    <d v="1899-12-30T04:08:50"/>
    <n v="248.83333333333334"/>
    <m/>
    <x v="0"/>
    <s v="ryan.realtysimplifiedllc@gmail.com"/>
    <s v="https://podio.com/realtysimplifiedllccom/back-office-reivolution-8ke5s5/apps/communications/items/29538"/>
    <s v="28 Jul 2022, 4:38pm"/>
    <s v="[Listen](http://rec.phone.smrt.studio/2010-04-01/Accounts/AC628c46aab1f10744e6b2714cffe352cd/Recordings/REfd74ef8c8dffa3aaf35f1e4621aef06f)"/>
    <n v="1"/>
    <s v="[Go to Email]()"/>
    <x v="1"/>
    <n v="1670234989"/>
  </r>
  <r>
    <m/>
    <d v="2022-07-28T17:37:47"/>
    <s v="Communications"/>
    <m/>
    <s v="Jose Castaneda"/>
    <s v="Harold Thomas"/>
    <s v="Duration:"/>
    <d v="1899-12-30T00:02:00"/>
    <n v="120"/>
    <s v="CA407129db844ae1c2e50bc95d2be0a25f"/>
    <s v="+12812476262"/>
    <s v="+12103810104"/>
    <s v="Outgoing Call"/>
    <s v="Missed"/>
    <s v="Voicemail"/>
    <d v="1899-12-30T00:02:01"/>
    <n v="2.0166666666666666"/>
    <m/>
    <x v="0"/>
    <s v="ryan.realtysimplifiedllc@gmail.com"/>
    <s v="https://podio.com/realtysimplifiedllccom/back-office-reivolution-8ke5s5/apps/communications/items/29536"/>
    <s v="28 Jul 2022, 4:37pm"/>
    <s v="[Listen](http://rec.phone.smrt.studio/2010-04-01/Accounts/AC628c46aab1f10744e6b2714cffe352cd/Recordings/REea854d7b72c67f7f4d7a86a8fa4c53a0)"/>
    <n v="0"/>
    <s v="[Go to Email]()"/>
    <x v="0"/>
    <n v="1670234989"/>
  </r>
  <r>
    <m/>
    <d v="2022-07-28T17:35:17"/>
    <s v="Communications"/>
    <m/>
    <s v="Harold Thomas"/>
    <s v="Ola Mcgowan(Mother) (Henry Mcgowan, Son) Decision Maker"/>
    <s v="Duration:"/>
    <d v="1899-12-30T00:04:24"/>
    <n v="240.4"/>
    <s v="CAa5143df8bdfa99e13086cbf888c69102"/>
    <s v="+12812476262"/>
    <s v="+12108340852"/>
    <s v="Outgoing Call"/>
    <s v="Missed"/>
    <s v="Voicemail"/>
    <d v="1899-12-30T00:04:28"/>
    <n v="4.4666666666666668"/>
    <m/>
    <x v="0"/>
    <s v="ryan.realtysimplifiedllc@gmail.com"/>
    <s v="https://podio.com/realtysimplifiedllccom/back-office-reivolution-8ke5s5/apps/communications/items/29535"/>
    <s v="28 Jul 2022, 4:35pm"/>
    <s v="[Listen](http://rec.phone.smrt.studio/2010-04-01/Accounts/AC628c46aab1f10744e6b2714cffe352cd/Recordings/RE7f58b501c4dddc1b59b950ec7e37b7b0)"/>
    <n v="0"/>
    <s v="[Go to Email]()"/>
    <x v="0"/>
    <n v="2121858086"/>
  </r>
  <r>
    <m/>
    <d v="2022-07-28T17:34:24"/>
    <s v="Communications"/>
    <m/>
    <s v="Harold Thomas"/>
    <s v="Ola Mcgowan(Mother) (Henry Mcgowan, Son) Decision Maker"/>
    <s v="Duration:"/>
    <d v="1899-12-30T00:06:00"/>
    <n v="360"/>
    <s v="CA7a686bf299884413ac74860cc4bb71a4"/>
    <s v="+12812476262"/>
    <s v="+12108340852"/>
    <s v="Outgoing Call"/>
    <s v="Missed"/>
    <s v="Voicemail"/>
    <d v="1899-12-30T00:06:03"/>
    <n v="6.05"/>
    <m/>
    <x v="0"/>
    <s v="ryan.realtysimplifiedllc@gmail.com"/>
    <s v="https://podio.com/realtysimplifiedllccom/back-office-reivolution-8ke5s5/apps/communications/items/29534"/>
    <s v="28 Jul 2022, 4:34pm"/>
    <s v="[Listen](http://rec.phone.smrt.studio/2010-04-01/Accounts/AC628c46aab1f10744e6b2714cffe352cd/Recordings/REa8d9a4ebdc1d5bbcbdbe07b37f877c17)"/>
    <n v="0"/>
    <s v="[Go to Email]()"/>
    <x v="0"/>
    <n v="2121858086"/>
  </r>
  <r>
    <m/>
    <d v="2022-07-28T17:29:49"/>
    <s v="Communications"/>
    <m/>
    <s v="Ola Mcgowan(Mother) (Henry Mcgowan, Son) Decision Maker"/>
    <s v="Ola Mcgowan(Mother) (Henry Mcgowan, Son) Decision Maker"/>
    <s v="Duration:"/>
    <d v="1899-12-30T00:00:00"/>
    <n v="0"/>
    <s v="CA2deefd1fd8a86a90f9188cf5d41c916d"/>
    <s v="+12812476262"/>
    <s v="+12815137702"/>
    <s v="Outgoing Call"/>
    <s v="Missed"/>
    <s v="Busy / No Answer"/>
    <m/>
    <n v="0"/>
    <m/>
    <x v="0"/>
    <s v="ryan.realtysimplifiedllc@gmail.com"/>
    <s v="https://podio.com/realtysimplifiedllccom/back-office-reivolution-8ke5s5/apps/communications/items/29532"/>
    <s v="28 Jul 2022, 4:29pm"/>
    <s v="—"/>
    <n v="0"/>
    <s v="[Go to Email]()"/>
    <x v="0"/>
    <n v="2117467173"/>
  </r>
  <r>
    <m/>
    <d v="2022-07-28T17:28:07"/>
    <s v="Communications"/>
    <m/>
    <s v="Ola Mcgowan(Mother) (Henry Mcgowan, Son) Decision Maker"/>
    <s v="Gutierrez Evelyn M"/>
    <s v="Duration:"/>
    <d v="1899-12-30T00:00:00"/>
    <n v="0"/>
    <s v="CA7f48717f462c42d4143f54d2b5547c02"/>
    <s v="+12812476262"/>
    <s v="+12815137702"/>
    <s v="Outgoing Call"/>
    <s v="Missed"/>
    <s v="Busy / No Answer"/>
    <m/>
    <n v="0"/>
    <m/>
    <x v="0"/>
    <s v="ryan.realtysimplifiedllc@gmail.com"/>
    <s v="https://podio.com/realtysimplifiedllccom/back-office-reivolution-8ke5s5/apps/communications/items/29531"/>
    <s v="28 Jul 2022, 4:28pm"/>
    <s v="[Listen](http://rec.phone.smrt.studio/2010-04-01/Accounts/AC628c46aab1f10744e6b2714cffe352cd/Recordings/RE887cab108fad8c3c69ec68ec02b6552b)"/>
    <n v="0"/>
    <s v="[Go to Email]()"/>
    <x v="0"/>
    <n v="2117467173"/>
  </r>
  <r>
    <m/>
    <d v="2022-07-28T17:27:39"/>
    <s v="Communications"/>
    <m/>
    <s v="Ola Mcgowan(Mother) (Henry Mcgowan, Son) Decision Maker"/>
    <s v="Gutierrez Evelyn M"/>
    <s v="Duration:"/>
    <d v="1899-12-30T00:00:00"/>
    <n v="0"/>
    <s v="CA7e86387dbe76446a51e926270ab15a92"/>
    <s v="+12812476262"/>
    <s v="+12815137702"/>
    <s v="Outgoing Call"/>
    <s v="Missed"/>
    <s v="Busy / No Answer"/>
    <m/>
    <n v="0"/>
    <m/>
    <x v="0"/>
    <s v="ryan.realtysimplifiedllc@gmail.com"/>
    <s v="https://podio.com/realtysimplifiedllccom/back-office-reivolution-8ke5s5/apps/communications/items/29530"/>
    <s v="28 Jul 2022, 4:27pm"/>
    <s v="—"/>
    <n v="0"/>
    <s v="[Go to Email]()"/>
    <x v="0"/>
    <n v="2117467173"/>
  </r>
  <r>
    <m/>
    <d v="2022-07-28T17:24:25"/>
    <s v="Communications"/>
    <m/>
    <s v="Gutierrez Evelyn M"/>
    <s v="Gutierrez Evelyn M"/>
    <s v="Duration:"/>
    <d v="1899-12-30T00:00:00"/>
    <n v="0"/>
    <s v="CA7e006cb3d38e964c39446d4d27e480ac"/>
    <s v="+12812476262"/>
    <s v="+19093940525"/>
    <s v="Outgoing Call"/>
    <s v="Missed"/>
    <s v="Busy / No Answer"/>
    <m/>
    <n v="0"/>
    <m/>
    <x v="0"/>
    <s v="ryan.realtysimplifiedllc@gmail.com"/>
    <s v="https://podio.com/realtysimplifiedllccom/back-office-reivolution-8ke5s5/apps/communications/items/29529"/>
    <s v="28 Jul 2022, 4:24pm"/>
    <s v="—"/>
    <n v="0"/>
    <s v="[Go to Email]()"/>
    <x v="0"/>
    <n v="1785321177"/>
  </r>
  <r>
    <m/>
    <d v="2022-07-28T17:24:02"/>
    <s v="Communications"/>
    <m/>
    <s v="Gutierrez Evelyn M"/>
    <s v="Gutierrez Evelyn M"/>
    <s v="Duration:"/>
    <d v="1899-12-30T00:00:00"/>
    <n v="0"/>
    <s v="CA484c8c699aa6f35869b747b195939332"/>
    <s v="+12812476262"/>
    <s v="+19093940525"/>
    <s v="Outgoing Call"/>
    <s v="Missed"/>
    <s v="Busy / No Answer"/>
    <m/>
    <n v="0"/>
    <m/>
    <x v="0"/>
    <s v="ryan.realtysimplifiedllc@gmail.com"/>
    <s v="https://podio.com/realtysimplifiedllccom/back-office-reivolution-8ke5s5/apps/communications/items/29528"/>
    <s v="28 Jul 2022, 4:24pm"/>
    <s v="—"/>
    <n v="0"/>
    <s v="[Go to Email]()"/>
    <x v="0"/>
    <n v="1785321177"/>
  </r>
  <r>
    <m/>
    <d v="2022-07-28T17:23:40"/>
    <s v="Communications"/>
    <m/>
    <s v="Gutierrez Evelyn M"/>
    <m/>
    <s v="Duration:"/>
    <d v="1899-12-30T00:00:00"/>
    <n v="0"/>
    <s v="CAf978e3989fc71b30bc9eaaa3250b2bc7"/>
    <s v="+12812476262"/>
    <s v="+12104890933"/>
    <s v="Outgoing Call"/>
    <s v="Missed"/>
    <s v="Busy / No Answer"/>
    <m/>
    <n v="0"/>
    <m/>
    <x v="0"/>
    <s v="ryan.realtysimplifiedllc@gmail.com"/>
    <s v="https://podio.com/realtysimplifiedllccom/back-office-reivolution-8ke5s5/apps/communications/items/29527"/>
    <s v="28 Jul 2022, 4:23pm"/>
    <s v="—"/>
    <n v="0"/>
    <s v="[Go to Email]()"/>
    <x v="0"/>
    <n v="1785321177"/>
  </r>
  <r>
    <m/>
    <d v="2022-07-28T17:23:22"/>
    <s v="Communications"/>
    <m/>
    <s v="Gutierrez Evelyn M"/>
    <m/>
    <s v="Duration:"/>
    <d v="1899-12-30T00:00:00"/>
    <n v="0"/>
    <s v="CA993814e748c8c2830ad88a4a48b180f8"/>
    <s v="+12812476262"/>
    <s v="+12104890933"/>
    <s v="Outgoing Call"/>
    <s v="Missed"/>
    <s v="Busy / No Answer"/>
    <m/>
    <n v="0"/>
    <m/>
    <x v="0"/>
    <s v="ryan.realtysimplifiedllc@gmail.com"/>
    <s v="https://podio.com/realtysimplifiedllccom/back-office-reivolution-8ke5s5/apps/communications/items/29526"/>
    <s v="28 Jul 2022, 4:23pm"/>
    <s v="—"/>
    <n v="0"/>
    <s v="[Go to Email]()"/>
    <x v="0"/>
    <n v="1785321177"/>
  </r>
  <r>
    <m/>
    <d v="2022-07-28T17:20:38"/>
    <s v="Communications"/>
    <m/>
    <m/>
    <s v="Virginia Johnson"/>
    <s v="Duration:"/>
    <d v="1899-12-30T00:21:36"/>
    <n v="1260.5999999999999"/>
    <s v="CA4e0b77e0b3663b6ef8ef3cf2d39b93d7"/>
    <s v="+12812476262"/>
    <s v="+19562351661"/>
    <s v="Outgoing Call"/>
    <s v="Missed"/>
    <s v="Busy / No Answer"/>
    <d v="1899-12-30T00:21:36"/>
    <n v="21.6"/>
    <m/>
    <x v="0"/>
    <s v="ryan.realtysimplifiedllc@gmail.com"/>
    <s v="https://podio.com/realtysimplifiedllccom/back-office-reivolution-8ke5s5/apps/communications/items/29525"/>
    <s v="28 Jul 2022, 4:20pm"/>
    <s v="[Listen](http://rec.phone.smrt.studio/2010-04-01/Accounts/AC628c46aab1f10744e6b2714cffe352cd/Recordings/RE0fe794293adb9d2d3c23f4dbd4c0c893)"/>
    <n v="0"/>
    <s v="[Go to Email]()"/>
    <x v="0"/>
    <m/>
  </r>
  <r>
    <m/>
    <d v="2022-07-28T17:20:03"/>
    <s v="Communications"/>
    <m/>
    <m/>
    <s v="Virginia Johnson"/>
    <s v="Duration:"/>
    <d v="1899-12-30T00:00:00"/>
    <n v="0"/>
    <s v="CA29d305a2388b388301399540d3a3e6f2"/>
    <s v="+12812476262"/>
    <s v="+19562351661"/>
    <s v="Outgoing Call"/>
    <s v="Missed"/>
    <s v="Busy / No Answer"/>
    <m/>
    <n v="0"/>
    <m/>
    <x v="0"/>
    <s v="ryan.realtysimplifiedllc@gmail.com"/>
    <s v="https://podio.com/realtysimplifiedllccom/back-office-reivolution-8ke5s5/apps/communications/items/29524"/>
    <s v="28 Jul 2022, 4:20pm"/>
    <s v="—"/>
    <n v="0"/>
    <s v="[Go to Email]()"/>
    <x v="0"/>
    <m/>
  </r>
  <r>
    <m/>
    <d v="2022-07-28T16:19:27"/>
    <s v="Communications"/>
    <m/>
    <s v="Virginia Johnson"/>
    <s v="Gutierrez Evelyn M"/>
    <s v="Duration:"/>
    <d v="1899-12-30T00:00:00"/>
    <n v="0"/>
    <s v="CA1c7a147b507a6126a3a7dbfe6db49932"/>
    <s v="+12812476262"/>
    <s v="+12817312893"/>
    <s v="Outgoing Call"/>
    <s v="Missed"/>
    <s v="Busy / No Answer"/>
    <m/>
    <n v="0"/>
    <m/>
    <x v="0"/>
    <s v="ryan.realtysimplifiedllc@gmail.com"/>
    <s v="https://podio.com/realtysimplifiedllccom/back-office-reivolution-8ke5s5/apps/communications/items/29522"/>
    <s v="28 Jul 2022, 3:19pm"/>
    <s v="—"/>
    <n v="0"/>
    <s v="[Go to Email]()"/>
    <x v="0"/>
    <n v="2072781195"/>
  </r>
  <r>
    <m/>
    <d v="2022-07-28T16:13:59"/>
    <s v="Communications"/>
    <m/>
    <s v="Virginia Johnson"/>
    <s v="Houston, TX"/>
    <s v="Duration:"/>
    <d v="1899-12-30T00:00:00"/>
    <n v="0"/>
    <s v="CA5c7dda60ff5fef13d06019671d5b8360"/>
    <s v="+12812476262"/>
    <s v="+12817312893"/>
    <s v="Outgoing Call"/>
    <s v="Missed"/>
    <s v="Busy / No Answer"/>
    <m/>
    <n v="0"/>
    <m/>
    <x v="0"/>
    <s v="ryan.realtysimplifiedllc@gmail.com"/>
    <s v="https://podio.com/realtysimplifiedllccom/back-office-reivolution-8ke5s5/apps/communications/items/29521"/>
    <s v="28 Jul 2022, 3:13pm"/>
    <s v="—"/>
    <n v="0"/>
    <s v="[Go to Email]()"/>
    <x v="0"/>
    <n v="2072781195"/>
  </r>
  <r>
    <m/>
    <d v="2022-07-28T16:01:42"/>
    <s v="Communications"/>
    <m/>
    <s v="Gutierrez Evelyn M"/>
    <s v="Houston, TX"/>
    <s v="Duration:"/>
    <d v="1899-12-30T00:00:00"/>
    <n v="0"/>
    <s v="CAa5fd3e86fbf45fc4ea1eea7e3d8956d6"/>
    <s v="+12812476262"/>
    <s v="+12104890933"/>
    <s v="Outgoing Call"/>
    <s v="Missed"/>
    <s v="Busy / No Answer"/>
    <m/>
    <n v="0"/>
    <m/>
    <x v="0"/>
    <s v="ryan.realtysimplifiedllc@gmail.com"/>
    <s v="https://podio.com/realtysimplifiedllccom/back-office-reivolution-8ke5s5/apps/communications/items/29520"/>
    <s v="28 Jul 2022, 3:01pm"/>
    <s v="—"/>
    <n v="0"/>
    <s v="[Go to Email]()"/>
    <x v="0"/>
    <n v="1785321177"/>
  </r>
  <r>
    <m/>
    <d v="2022-07-28T15:59:08"/>
    <s v="Communications"/>
    <m/>
    <s v="Houston, TX"/>
    <s v="Mayra Flores"/>
    <s v="Duration:"/>
    <d v="1899-12-30T00:03:12"/>
    <n v="180.2"/>
    <s v="CAa2c8010a3edb0093a4dd3590cfe64fd1"/>
    <s v="+12812476262"/>
    <s v="+18324395744"/>
    <s v="Outgoing Call"/>
    <s v="Missed"/>
    <s v="Voicemail"/>
    <d v="1899-12-30T00:03:10"/>
    <n v="3.1666666666666665"/>
    <m/>
    <x v="0"/>
    <s v="ryan.realtysimplifiedllc@gmail.com"/>
    <s v="https://podio.com/realtysimplifiedllccom/back-office-reivolution-8ke5s5/apps/communications/items/29519"/>
    <s v="28 Jul 2022, 2:59pm"/>
    <s v="[Listen](http://rec.phone.smrt.studio/2010-04-01/Accounts/AC628c46aab1f10744e6b2714cffe352cd/Recordings/RE0d280ed7180d0650c1e5211a5063efc2)"/>
    <n v="0"/>
    <s v="[Go to Email]()"/>
    <x v="0"/>
    <n v="1622793016"/>
  </r>
  <r>
    <m/>
    <d v="2022-07-28T15:58:49"/>
    <s v="Communications"/>
    <m/>
    <s v="Houston, TX"/>
    <s v="Mayra Flores"/>
    <s v="Duration:"/>
    <d v="1899-12-30T00:02:24"/>
    <n v="120.4"/>
    <s v="CAd2b2a23ddce4c55cab4f910c54298ae4"/>
    <s v="+12812476262"/>
    <s v="+18324395744"/>
    <s v="Outgoing Call"/>
    <s v="Missed"/>
    <s v="Voicemail"/>
    <d v="1899-12-30T00:02:27"/>
    <n v="2.4500000000000002"/>
    <m/>
    <x v="0"/>
    <s v="ryan.realtysimplifiedllc@gmail.com"/>
    <s v="https://podio.com/realtysimplifiedllccom/back-office-reivolution-8ke5s5/apps/communications/items/29518"/>
    <s v="28 Jul 2022, 2:58pm"/>
    <s v="[Listen](http://rec.phone.smrt.studio/2010-04-01/Accounts/AC628c46aab1f10744e6b2714cffe352cd/Recordings/REf80f0dca5f5c133d2c3dd06a3b3280a2)"/>
    <n v="0"/>
    <s v="[Go to Email]()"/>
    <x v="0"/>
    <n v="1622793016"/>
  </r>
  <r>
    <m/>
    <d v="2022-07-28T15:03:08"/>
    <s v="Communications"/>
    <m/>
    <s v="Mayra Flores"/>
    <s v="Marcelino Alvarez (Spanish Speaker)"/>
    <s v="Duration:"/>
    <d v="1899-12-30T00:24:48"/>
    <n v="1440.8"/>
    <s v="CAf759ca6d4ba357ce6acf1ebee5208b4f"/>
    <s v="+12812476262"/>
    <s v="+12818572907"/>
    <s v="Outgoing Call"/>
    <s v="Missed"/>
    <s v="Answered"/>
    <d v="1899-12-30T00:24:46"/>
    <n v="24.766666666666666"/>
    <m/>
    <x v="0"/>
    <s v="ryan.realtysimplifiedllc@gmail.com"/>
    <s v="https://podio.com/realtysimplifiedllccom/back-office-reivolution-8ke5s5/apps/communications/items/29516"/>
    <s v="28 Jul 2022, 2:03pm"/>
    <s v="[Listen](http://rec.phone.smrt.studio/2010-04-01/Accounts/AC628c46aab1f10744e6b2714cffe352cd/Recordings/REf17590a4388bc4b40ae6b09d19f74d8d)"/>
    <n v="1"/>
    <s v="[Go to Email]()"/>
    <x v="1"/>
    <n v="1606900679"/>
  </r>
  <r>
    <m/>
    <d v="2022-07-28T15:02:42"/>
    <s v="Communications"/>
    <m/>
    <s v="Mayra Flores"/>
    <s v="Marcelino Alvarez (Spanish Speaker)"/>
    <s v="Duration:"/>
    <d v="1899-12-30T00:01:36"/>
    <n v="60.6"/>
    <s v="CA55d4bd1e65cc9b4ad9421c635145cb0f"/>
    <s v="+12812476262"/>
    <s v="+12818572907"/>
    <s v="Outgoing Call"/>
    <s v="Missed"/>
    <s v="Voicemail"/>
    <d v="1899-12-30T00:01:35"/>
    <n v="1.5833333333333335"/>
    <m/>
    <x v="0"/>
    <s v="ryan.realtysimplifiedllc@gmail.com"/>
    <s v="https://podio.com/realtysimplifiedllccom/back-office-reivolution-8ke5s5/apps/communications/items/29515"/>
    <s v="28 Jul 2022, 2:02pm"/>
    <s v="[Listen](http://rec.phone.smrt.studio/2010-04-01/Accounts/AC628c46aab1f10744e6b2714cffe352cd/Recordings/RE27e6758303fe5da0791c77dd584748f3)"/>
    <n v="0"/>
    <s v="[Go to Email]()"/>
    <x v="0"/>
    <n v="1606900679"/>
  </r>
  <r>
    <m/>
    <d v="2022-07-28T14:52:04"/>
    <s v="Communications"/>
    <m/>
    <s v="Marcelino Alvarez (Spanish Speaker)"/>
    <s v="Juarez Irene"/>
    <s v="Duration:"/>
    <d v="1899-12-30T00:00:00"/>
    <n v="0"/>
    <s v="CA5a8906720c471cf0c41ff0f68adb8678"/>
    <s v="+12812476262"/>
    <s v="+12815095627"/>
    <s v="Outgoing Call"/>
    <s v="Missed"/>
    <s v="Busy / No Answer"/>
    <m/>
    <n v="0"/>
    <m/>
    <x v="0"/>
    <s v="ryan.realtysimplifiedllc@gmail.com"/>
    <s v="https://podio.com/realtysimplifiedllccom/back-office-reivolution-8ke5s5/apps/communications/items/29512"/>
    <s v="28 Jul 2022, 1:52pm"/>
    <s v="—"/>
    <n v="0"/>
    <s v="[Go to Email]()"/>
    <x v="0"/>
    <n v="2170264734"/>
  </r>
  <r>
    <m/>
    <d v="2022-07-28T14:51:41"/>
    <s v="Communications"/>
    <m/>
    <s v="Marcelino Alvarez (Spanish Speaker)"/>
    <s v="Estela Lamaster"/>
    <s v="Duration:"/>
    <d v="1899-12-30T00:00:00"/>
    <n v="0"/>
    <s v="CAded0fb6eaee32d2cf5c81ed80cad0df3"/>
    <s v="+12812476262"/>
    <s v="+12815095627"/>
    <s v="Outgoing Call"/>
    <s v="Missed"/>
    <s v="Busy / No Answer"/>
    <m/>
    <n v="0"/>
    <m/>
    <x v="0"/>
    <s v="ryan.realtysimplifiedllc@gmail.com"/>
    <s v="https://podio.com/realtysimplifiedllccom/back-office-reivolution-8ke5s5/apps/communications/items/29511"/>
    <s v="28 Jul 2022, 1:51pm"/>
    <s v="—"/>
    <n v="0"/>
    <s v="[Go to Email]()"/>
    <x v="0"/>
    <n v="2170264734"/>
  </r>
  <r>
    <m/>
    <d v="2022-07-28T14:44:21"/>
    <s v="Communications"/>
    <m/>
    <s v="Juarez Irene"/>
    <s v="Leonardo S Puente"/>
    <s v="Duration:"/>
    <d v="1899-12-30T00:28:24"/>
    <n v="1680.4"/>
    <s v="CAd62f82f2217cbfbaeb2c3381c541d158"/>
    <s v="+12812476262"/>
    <s v="+12107186854"/>
    <s v="Outgoing Call"/>
    <s v="Missed"/>
    <s v="Answered"/>
    <d v="1899-12-30T00:28:22"/>
    <n v="28.366666666666667"/>
    <m/>
    <x v="0"/>
    <s v="ryan.realtysimplifiedllc@gmail.com"/>
    <s v="https://podio.com/realtysimplifiedllccom/back-office-reivolution-8ke5s5/apps/communications/items/29510"/>
    <s v="28 Jul 2022, 1:44pm"/>
    <s v="[Listen](http://rec.phone.smrt.studio/2010-04-01/Accounts/AC628c46aab1f10744e6b2714cffe352cd/Recordings/RE67fb29abb982606728d4867645344d19)"/>
    <n v="1"/>
    <s v="[Go to Email]()"/>
    <x v="1"/>
    <n v="2085538042"/>
  </r>
  <r>
    <m/>
    <d v="2022-07-28T14:33:38"/>
    <s v="Communications"/>
    <m/>
    <s v="Estela Lamaster"/>
    <s v="Leonardo S Puente"/>
    <s v="Duration:"/>
    <d v="1899-12-30T00:48:48"/>
    <n v="2880.8"/>
    <s v="CAecd3c2a08f56be1d0da8a20998e63e59"/>
    <s v="+12812476262"/>
    <s v="+12108845301"/>
    <s v="Outgoing Call"/>
    <s v="Missed"/>
    <s v="Answered"/>
    <d v="1899-12-30T00:48:49"/>
    <n v="48.81666666666667"/>
    <m/>
    <x v="0"/>
    <s v="ryan.realtysimplifiedllc@gmail.com"/>
    <s v="https://podio.com/realtysimplifiedllccom/back-office-reivolution-8ke5s5/apps/communications/items/29509"/>
    <s v="28 Jul 2022, 1:33pm"/>
    <s v="[Listen](http://rec.phone.smrt.studio/2010-04-01/Accounts/AC628c46aab1f10744e6b2714cffe352cd/Recordings/REc13be5a72e9f9177ad062c4cc890c7c9)"/>
    <n v="1"/>
    <s v="[Go to Email]()"/>
    <x v="1"/>
    <n v="2148617027"/>
  </r>
  <r>
    <m/>
    <d v="2022-07-28T14:28:43"/>
    <s v="Communications"/>
    <m/>
    <s v="Leonardo S Puente"/>
    <s v="Hilda Abundis"/>
    <s v="Duration:"/>
    <d v="1899-12-30T00:01:36"/>
    <n v="60.6"/>
    <s v="CA32b914eb57e6393513d192bd835f3f1f"/>
    <s v="+12812476262"/>
    <s v="+17133038394"/>
    <s v="Outgoing Call"/>
    <s v="Missed"/>
    <s v="Answered"/>
    <d v="1899-12-30T00:01:35"/>
    <n v="1.5833333333333335"/>
    <m/>
    <x v="0"/>
    <s v="ryan.realtysimplifiedllc@gmail.com"/>
    <s v="https://podio.com/realtysimplifiedllccom/back-office-reivolution-8ke5s5/apps/communications/items/29507"/>
    <s v="28 Jul 2022, 1:28pm"/>
    <s v="[Listen](http://rec.phone.smrt.studio/2010-04-01/Accounts/AC628c46aab1f10744e6b2714cffe352cd/Recordings/REbbe9b6cbe66e2864b078b0cd50db1c99)"/>
    <n v="1"/>
    <s v="[Go to Email]()"/>
    <x v="1"/>
    <n v="1622789904"/>
  </r>
  <r>
    <m/>
    <d v="2022-07-28T14:26:13"/>
    <s v="Communications"/>
    <m/>
    <s v="Leonardo S Puente"/>
    <s v="Hilda Abundis"/>
    <s v="Duration:"/>
    <d v="1899-12-30T00:04:24"/>
    <n v="240.4"/>
    <s v="CA9040dc6e79e152e137d18912d3b146bb"/>
    <s v="+12812476262"/>
    <s v="+17133038394"/>
    <s v="Outgoing Call"/>
    <s v="Missed"/>
    <s v="Voicemail"/>
    <d v="1899-12-30T00:04:28"/>
    <n v="4.4666666666666668"/>
    <m/>
    <x v="0"/>
    <s v="ryan.realtysimplifiedllc@gmail.com"/>
    <s v="https://podio.com/realtysimplifiedllccom/back-office-reivolution-8ke5s5/apps/communications/items/29506"/>
    <s v="28 Jul 2022, 1:26pm"/>
    <s v="[Listen](http://rec.phone.smrt.studio/2010-04-01/Accounts/AC628c46aab1f10744e6b2714cffe352cd/Recordings/RE8b170f9f0ee18eabe76d6dd4a492a997)"/>
    <n v="0"/>
    <s v="[Go to Email]()"/>
    <x v="0"/>
    <n v="1622789904"/>
  </r>
  <r>
    <m/>
    <d v="2022-07-28T14:23:47"/>
    <s v="Communications"/>
    <m/>
    <s v="Hilda Abundis"/>
    <s v="Noli Galinato"/>
    <s v="Duration:"/>
    <d v="1899-12-30T00:03:36"/>
    <n v="180.6"/>
    <s v="CA4ec6242ed22eeca64649b42b6d6088b9"/>
    <s v="+12812476262"/>
    <s v="+12107236885"/>
    <s v="Outgoing Call"/>
    <s v="Missed"/>
    <s v="Busy / No Answer"/>
    <d v="1899-12-30T00:03:36"/>
    <n v="3.6"/>
    <m/>
    <x v="0"/>
    <s v="ryan.realtysimplifiedllc@gmail.com"/>
    <s v="https://podio.com/realtysimplifiedllccom/back-office-reivolution-8ke5s5/apps/communications/items/29504"/>
    <s v="28 Jul 2022, 1:23pm"/>
    <s v="[Listen](http://rec.phone.smrt.studio/2010-04-01/Accounts/AC628c46aab1f10744e6b2714cffe352cd/Recordings/RE41821fc3d22a95964eb74ae5b5137715)"/>
    <n v="0"/>
    <s v="[Go to Email]()"/>
    <x v="0"/>
    <n v="1996419372"/>
  </r>
  <r>
    <m/>
    <d v="2022-07-28T14:23:10"/>
    <s v="Communications"/>
    <m/>
    <s v="Hilda Abundis"/>
    <s v="+18324334553"/>
    <s v="Duration:"/>
    <d v="1899-12-30T00:00:00"/>
    <n v="0"/>
    <s v="CA1a6076288bc48de8e731a8dd1a99f78e"/>
    <s v="+12812476262"/>
    <s v="+12107236885"/>
    <s v="Outgoing Call"/>
    <s v="Missed"/>
    <s v="Busy / No Answer"/>
    <m/>
    <n v="0"/>
    <m/>
    <x v="0"/>
    <s v="ryan.realtysimplifiedllc@gmail.com"/>
    <s v="https://podio.com/realtysimplifiedllccom/back-office-reivolution-8ke5s5/apps/communications/items/29503"/>
    <s v="28 Jul 2022, 1:23pm"/>
    <s v="—"/>
    <n v="0"/>
    <s v="[Go to Email]()"/>
    <x v="0"/>
    <n v="1996419372"/>
  </r>
  <r>
    <m/>
    <d v="2022-07-28T12:32:36"/>
    <s v="Communications"/>
    <m/>
    <s v="Noli Galinato"/>
    <s v="+18324334553"/>
    <s v="Duration:"/>
    <d v="1899-12-30T09:40:00"/>
    <n v="2940"/>
    <s v="CA94a436adbb589459807906d0384d388f"/>
    <s v="+18329909886"/>
    <s v="+18439064554"/>
    <s v="Outgoing Call"/>
    <s v="Missed"/>
    <s v="Answered"/>
    <d v="1899-12-30T09:40:02"/>
    <n v="580.0333333333333"/>
    <m/>
    <x v="1"/>
    <s v="nakul@realtysimplifiedllc.com"/>
    <s v="https://podio.com/realtysimplifiedllccom/back-office-reivolution-8ke5s5/apps/communications/items/29498"/>
    <s v="28 Jul 2022, 11:32am"/>
    <s v="[Listen](http://rec.phone.smrt.studio/2010-04-01/Accounts/AC628c46aab1f10744e6b2714cffe352cd/Recordings/RE4f05e4a83ff20874d7311f18a9e5c375)"/>
    <n v="1"/>
    <s v="[Go to Email]()"/>
    <x v="1"/>
    <n v="2122138647"/>
  </r>
  <r>
    <m/>
    <d v="2022-07-28T12:31:47"/>
    <s v="Communications"/>
    <m/>
    <s v="+18324334553"/>
    <s v="Kongovi Nakul"/>
    <s v="Duration:"/>
    <d v="1899-12-30T00:02:00"/>
    <n v="120"/>
    <s v="CAd2cc157b03e016ee9f0bcefc0a0ee68a"/>
    <s v="+18329909886"/>
    <s v="+18324334553"/>
    <s v="Outgoing Call"/>
    <s v="Missed"/>
    <s v="Busy / No Answer"/>
    <d v="1899-12-30T00:02:01"/>
    <n v="2.0166666666666666"/>
    <m/>
    <x v="1"/>
    <s v="nakul@realtysimplifiedllc.com"/>
    <s v="https://podio.com/realtysimplifiedllccom/back-office-reivolution-8ke5s5/apps/communications/items/29497"/>
    <s v="28 Jul 2022, 11:31am"/>
    <s v="[Listen](http://rec.phone.smrt.studio/2010-04-01/Accounts/AC628c46aab1f10744e6b2714cffe352cd/Recordings/RE58558078038e07ad63077b150f9a93c9)"/>
    <n v="0"/>
    <s v="[Go to Email]()"/>
    <x v="0"/>
    <m/>
  </r>
  <r>
    <m/>
    <d v="2022-07-28T12:31:09"/>
    <s v="Communications"/>
    <m/>
    <s v="+18324334553"/>
    <s v="Tyrone Williams"/>
    <s v="Duration:"/>
    <d v="1899-12-30T00:00:00"/>
    <n v="0"/>
    <s v="CAe679ab7dfc0b8c632746098da920bcb3"/>
    <s v="+18329909886"/>
    <s v="+18324334553"/>
    <s v="Outgoing Call"/>
    <s v="Missed"/>
    <s v="Busy / No Answer"/>
    <m/>
    <n v="0"/>
    <m/>
    <x v="1"/>
    <s v="nakul@realtysimplifiedllc.com"/>
    <s v="https://podio.com/realtysimplifiedllccom/back-office-reivolution-8ke5s5/apps/communications/items/29496"/>
    <s v="28 Jul 2022, 11:31am"/>
    <s v="—"/>
    <n v="0"/>
    <s v="[Go to Email]()"/>
    <x v="0"/>
    <m/>
  </r>
  <r>
    <m/>
    <d v="2022-07-28T12:30:25"/>
    <s v="Communications"/>
    <m/>
    <s v="Kongovi Nakul"/>
    <s v="Tyrone Williams"/>
    <s v="Duration:"/>
    <d v="1899-12-30T00:00:00"/>
    <n v="0"/>
    <s v="CAb7ec5fb8c7d5eadb6298b3943be84b61"/>
    <s v="+18329909886"/>
    <s v="+19492955308"/>
    <s v="Outgoing Call"/>
    <s v="Missed"/>
    <s v="Busy / No Answer"/>
    <m/>
    <n v="0"/>
    <m/>
    <x v="1"/>
    <s v="nakul@realtysimplifiedllc.com"/>
    <s v="https://podio.com/realtysimplifiedllccom/back-office-reivolution-8ke5s5/apps/communications/items/29495"/>
    <s v="28 Jul 2022, 11:30am"/>
    <s v="—"/>
    <n v="0"/>
    <s v="[Go to Email]()"/>
    <x v="0"/>
    <m/>
  </r>
  <r>
    <m/>
    <d v="2022-07-28T12:02:26"/>
    <s v="Communications"/>
    <m/>
    <s v="Tyrone Williams"/>
    <s v="Houston, TX"/>
    <s v="Duration:"/>
    <d v="1899-12-30T00:01:12"/>
    <n v="60.2"/>
    <s v="CAc0e097f348ad6a6580bda8682de3f475"/>
    <s v="+12812476262"/>
    <s v="+17134498982"/>
    <s v="Outgoing Call"/>
    <s v="Missed"/>
    <s v="Voicemail"/>
    <d v="1899-12-30T00:01:09"/>
    <n v="1.1499999999999999"/>
    <m/>
    <x v="0"/>
    <s v="ryan.realtysimplifiedllc@gmail.com"/>
    <s v="https://podio.com/realtysimplifiedllccom/back-office-reivolution-8ke5s5/apps/communications/items/29494"/>
    <s v="28 Jul 2022, 11:02am"/>
    <s v="[Listen](http://rec.phone.smrt.studio/2010-04-01/Accounts/AC628c46aab1f10744e6b2714cffe352cd/Recordings/REaed947e74bc7b532e3ab7f5ce16bf986)"/>
    <n v="0"/>
    <s v="[Go to Email]()"/>
    <x v="0"/>
    <n v="2165392306"/>
  </r>
  <r>
    <m/>
    <d v="2022-07-28T12:02:08"/>
    <s v="Communications"/>
    <m/>
    <s v="Tyrone Williams"/>
    <s v="Houston, TX"/>
    <s v="Duration:"/>
    <d v="1899-12-30T00:03:12"/>
    <n v="180.2"/>
    <s v="CA7ec80463b18a54396fafe7a372f877d7"/>
    <s v="+12812476262"/>
    <s v="+17134498982"/>
    <s v="Outgoing Call"/>
    <s v="Missed"/>
    <s v="Voicemail"/>
    <d v="1899-12-30T00:03:10"/>
    <n v="3.1666666666666665"/>
    <m/>
    <x v="0"/>
    <s v="ryan.realtysimplifiedllc@gmail.com"/>
    <s v="https://podio.com/realtysimplifiedllccom/back-office-reivolution-8ke5s5/apps/communications/items/29493"/>
    <s v="28 Jul 2022, 11:02am"/>
    <s v="[Listen](http://rec.phone.smrt.studio/2010-04-01/Accounts/AC628c46aab1f10744e6b2714cffe352cd/Recordings/REc512dbfd6eee8c605da7412ce38ecd58)"/>
    <n v="0"/>
    <s v="[Go to Email]()"/>
    <x v="0"/>
    <n v="2165392306"/>
  </r>
  <r>
    <m/>
    <d v="2022-07-27T18:15:13"/>
    <s v="Communications"/>
    <m/>
    <s v="Houston, TX"/>
    <m/>
    <s v="Duration:"/>
    <d v="1899-12-30T00:02:24"/>
    <n v="120.4"/>
    <s v="CAe86f70dd626026221322580e6be4b6ff"/>
    <s v="+12812476262"/>
    <s v="+18324395744"/>
    <s v="Outgoing Call"/>
    <s v="Missed"/>
    <s v="Busy / No Answer"/>
    <d v="1899-12-30T00:02:27"/>
    <n v="2.4500000000000002"/>
    <m/>
    <x v="0"/>
    <s v="ryan.realtysimplifiedllc@gmail.com"/>
    <s v="https://podio.com/realtysimplifiedllccom/back-office-reivolution-8ke5s5/apps/communications/items/29484"/>
    <s v="27 Jul 2022, 5:15pm"/>
    <s v="[Listen](http://rec.phone.smrt.studio/2010-04-01/Accounts/AC628c46aab1f10744e6b2714cffe352cd/Recordings/REe8d9b444f3a273d7d2fcf61fb489d814)"/>
    <n v="0"/>
    <s v="[Go to Email]()"/>
    <x v="0"/>
    <n v="1622793016"/>
  </r>
  <r>
    <m/>
    <d v="2022-07-27T18:15:00"/>
    <s v="Communications"/>
    <m/>
    <s v="Houston, TX"/>
    <m/>
    <s v="Duration:"/>
    <d v="1899-12-30T00:02:24"/>
    <n v="120.4"/>
    <s v="CAf8f2882adb19730b11aa7a7ce9429e56"/>
    <s v="+12812476262"/>
    <s v="+18324395744"/>
    <s v="Outgoing Call"/>
    <s v="Missed"/>
    <s v="Voicemail"/>
    <d v="1899-12-30T00:02:27"/>
    <n v="2.4500000000000002"/>
    <m/>
    <x v="0"/>
    <s v="ryan.realtysimplifiedllc@gmail.com"/>
    <s v="https://podio.com/realtysimplifiedllccom/back-office-reivolution-8ke5s5/apps/communications/items/29483"/>
    <s v="27 Jul 2022, 5:15pm"/>
    <s v="[Listen](http://rec.phone.smrt.studio/2010-04-01/Accounts/AC628c46aab1f10744e6b2714cffe352cd/Recordings/RE707f7e1826a55894b9b40ac0338f3f5c)"/>
    <n v="0"/>
    <s v="[Go to Email]()"/>
    <x v="0"/>
    <n v="1622793016"/>
  </r>
  <r>
    <m/>
    <d v="2022-07-27T18:01:16"/>
    <s v="Communications"/>
    <m/>
    <m/>
    <s v="Mariela Correa (Spanish Speaker)"/>
    <s v="Duration:"/>
    <d v="1899-12-30T00:00:00"/>
    <n v="0"/>
    <s v="CAc3e4411b2f3db7776c5cce1bd3d5e0f0"/>
    <s v="+12812476262"/>
    <s v="+13463126948"/>
    <s v="Outgoing Call"/>
    <s v="Missed"/>
    <s v="Busy / No Answer"/>
    <m/>
    <n v="0"/>
    <m/>
    <x v="0"/>
    <s v="ryan.realtysimplifiedllc@gmail.com"/>
    <s v="https://podio.com/realtysimplifiedllccom/back-office-reivolution-8ke5s5/apps/communications/items/29481"/>
    <s v="27 Jul 2022, 5:01pm"/>
    <s v="—"/>
    <n v="0"/>
    <s v="[Go to Email]()"/>
    <x v="0"/>
    <m/>
  </r>
  <r>
    <m/>
    <d v="2022-07-27T18:00:26"/>
    <s v="Communications"/>
    <m/>
    <m/>
    <s v="Mariela Correa (Spanish Speaker)"/>
    <s v="Duration:"/>
    <d v="1899-12-30T00:00:00"/>
    <n v="0"/>
    <s v="CA631f7e180d8708d03b5e940ef32ec6a3"/>
    <s v="+12812476262"/>
    <s v="+13463126948"/>
    <s v="Outgoing Call"/>
    <s v="Missed"/>
    <s v="Busy / No Answer"/>
    <m/>
    <n v="0"/>
    <m/>
    <x v="0"/>
    <s v="ryan.realtysimplifiedllc@gmail.com"/>
    <s v="https://podio.com/realtysimplifiedllccom/back-office-reivolution-8ke5s5/apps/communications/items/29480"/>
    <s v="27 Jul 2022, 5:00pm"/>
    <s v="—"/>
    <n v="0"/>
    <s v="[Go to Email]()"/>
    <x v="0"/>
    <m/>
  </r>
  <r>
    <m/>
    <d v="2022-07-27T17:58:42"/>
    <s v="Communications"/>
    <m/>
    <s v="Mariela Correa (Spanish Speaker)"/>
    <s v="Tyrone Williams"/>
    <s v="Duration:"/>
    <d v="1899-12-30T00:02:24"/>
    <n v="120.4"/>
    <s v="CAc111cc3a634c907ccb593f5dd536ab5e"/>
    <s v="+12812476262"/>
    <s v="+18324190514"/>
    <s v="Outgoing Call"/>
    <s v="Missed"/>
    <s v="Voicemail"/>
    <d v="1899-12-30T00:02:27"/>
    <n v="2.4500000000000002"/>
    <m/>
    <x v="0"/>
    <s v="ryan.realtysimplifiedllc@gmail.com"/>
    <s v="https://podio.com/realtysimplifiedllccom/back-office-reivolution-8ke5s5/apps/communications/items/29479"/>
    <s v="27 Jul 2022, 4:58pm"/>
    <s v="[Listen](http://rec.phone.smrt.studio/2010-04-01/Accounts/AC628c46aab1f10744e6b2714cffe352cd/Recordings/RE06f57eff59a41b4002d6e86b8a686de5)"/>
    <n v="0"/>
    <s v="[Go to Email]()"/>
    <x v="0"/>
    <n v="1988083912"/>
  </r>
  <r>
    <m/>
    <d v="2022-07-27T17:58:03"/>
    <s v="Communications"/>
    <m/>
    <s v="Mariela Correa (Spanish Speaker)"/>
    <s v="Tyrone Williams"/>
    <s v="Duration:"/>
    <d v="1899-12-30T00:00:00"/>
    <n v="0"/>
    <s v="CAdbb0d6e64197e78461a2593a152591bb"/>
    <s v="+12812476262"/>
    <s v="+18324190514"/>
    <s v="Outgoing Call"/>
    <s v="Missed"/>
    <s v="Busy / No Answer"/>
    <m/>
    <n v="0"/>
    <m/>
    <x v="0"/>
    <s v="ryan.realtysimplifiedllc@gmail.com"/>
    <s v="https://podio.com/realtysimplifiedllccom/back-office-reivolution-8ke5s5/apps/communications/items/29478"/>
    <s v="27 Jul 2022, 4:58pm"/>
    <s v="—"/>
    <n v="0"/>
    <s v="[Go to Email]()"/>
    <x v="0"/>
    <n v="1988083912"/>
  </r>
  <r>
    <m/>
    <d v="2022-07-27T17:56:02"/>
    <s v="Communications"/>
    <m/>
    <s v="Tyrone Williams"/>
    <s v="Armando Guerra"/>
    <s v="Duration:"/>
    <d v="1899-12-30T00:22:00"/>
    <n v="1320"/>
    <s v="CA7f6ac6dbc1de61f1105a6f91c12d84c6"/>
    <s v="+12812476262"/>
    <s v="+17134498982"/>
    <s v="Outgoing Call"/>
    <s v="Missed"/>
    <s v="Voicemail"/>
    <d v="1899-12-30T00:22:02"/>
    <n v="22.033333333333335"/>
    <m/>
    <x v="0"/>
    <s v="ryan.realtysimplifiedllc@gmail.com"/>
    <s v="https://podio.com/realtysimplifiedllccom/back-office-reivolution-8ke5s5/apps/communications/items/29477"/>
    <s v="27 Jul 2022, 4:56pm"/>
    <s v="[Listen](http://rec.phone.smrt.studio/2010-04-01/Accounts/AC628c46aab1f10744e6b2714cffe352cd/Recordings/REff15afff01150e16b8eb2a4ade488eae)"/>
    <n v="0"/>
    <s v="[Go to Email]()"/>
    <x v="0"/>
    <n v="2165392306"/>
  </r>
  <r>
    <m/>
    <d v="2022-07-27T17:55:11"/>
    <s v="Communications"/>
    <m/>
    <s v="Tyrone Williams"/>
    <s v="Armando Guerra"/>
    <s v="Duration:"/>
    <d v="1899-12-30T00:03:36"/>
    <n v="180.6"/>
    <s v="CAf3620d1e9095295b20a0b6fd16202a54"/>
    <s v="+12812476262"/>
    <s v="+17134498982"/>
    <s v="Outgoing Call"/>
    <s v="Missed"/>
    <s v="Voicemail"/>
    <d v="1899-12-30T00:03:36"/>
    <n v="3.6"/>
    <m/>
    <x v="0"/>
    <s v="ryan.realtysimplifiedllc@gmail.com"/>
    <s v="https://podio.com/realtysimplifiedllccom/back-office-reivolution-8ke5s5/apps/communications/items/29476"/>
    <s v="27 Jul 2022, 4:55pm"/>
    <s v="[Listen](http://rec.phone.smrt.studio/2010-04-01/Accounts/AC628c46aab1f10744e6b2714cffe352cd/Recordings/RE0ae481c48f427951361f54c977bef294)"/>
    <n v="0"/>
    <s v="[Go to Email]()"/>
    <x v="0"/>
    <n v="2165392306"/>
  </r>
  <r>
    <m/>
    <d v="2022-07-27T15:28:46"/>
    <s v="Communications"/>
    <m/>
    <s v="Armando Guerra"/>
    <s v="Eva Garza"/>
    <s v="Duration:"/>
    <d v="1899-12-30T00:00:00"/>
    <n v="0"/>
    <s v="CA0a06df0d470d05f764855212fadb13dd"/>
    <s v="+12812476262"/>
    <s v="+12817262844"/>
    <s v="Outgoing Call"/>
    <s v="Missed"/>
    <s v="Busy / No Answer"/>
    <m/>
    <n v="0"/>
    <m/>
    <x v="0"/>
    <s v="ryan.realtysimplifiedllc@gmail.com"/>
    <s v="https://podio.com/realtysimplifiedllccom/back-office-reivolution-8ke5s5/apps/communications/items/29457"/>
    <s v="27 Jul 2022, 2:28pm"/>
    <s v="—"/>
    <n v="0"/>
    <s v="[Go to Email]()"/>
    <x v="0"/>
    <n v="1622789950"/>
  </r>
  <r>
    <m/>
    <d v="2022-07-27T15:26:49"/>
    <s v="Communications"/>
    <m/>
    <s v="Armando Guerra"/>
    <s v="Eva Garza"/>
    <s v="Duration:"/>
    <d v="1899-12-30T00:00:00"/>
    <n v="0"/>
    <s v="CA9bc2ec37a7d818056cb571a36b6b704a"/>
    <s v="+12812476262"/>
    <s v="+12817262844"/>
    <s v="Outgoing Call"/>
    <s v="Missed"/>
    <s v="Busy / No Answer"/>
    <m/>
    <n v="0"/>
    <m/>
    <x v="0"/>
    <s v="ryan.realtysimplifiedllc@gmail.com"/>
    <s v="https://podio.com/realtysimplifiedllccom/back-office-reivolution-8ke5s5/apps/communications/items/29456"/>
    <s v="27 Jul 2022, 2:26pm"/>
    <s v="—"/>
    <n v="0"/>
    <s v="[Go to Email]()"/>
    <x v="0"/>
    <n v="1622789950"/>
  </r>
  <r>
    <m/>
    <d v="2022-07-27T15:14:00"/>
    <s v="Communications"/>
    <m/>
    <s v="Eva Garza"/>
    <s v="Hettie Vega"/>
    <s v="Duration:"/>
    <d v="1899-12-30T00:04:24"/>
    <n v="240.4"/>
    <s v="CAeb25e1e030f68a43b057d8af0b868ee4"/>
    <s v="+12812476262"/>
    <s v="+12103926985"/>
    <s v="Outgoing Call"/>
    <s v="Missed"/>
    <s v="Answered"/>
    <d v="1899-12-30T00:04:28"/>
    <n v="4.4666666666666668"/>
    <m/>
    <x v="0"/>
    <s v="ryan.realtysimplifiedllc@gmail.com"/>
    <s v="https://podio.com/realtysimplifiedllccom/back-office-reivolution-8ke5s5/apps/communications/items/29452"/>
    <s v="27 Jul 2022, 2:14pm"/>
    <s v="[Listen](http://rec.phone.smrt.studio/2010-04-01/Accounts/AC628c46aab1f10744e6b2714cffe352cd/Recordings/REf6653b4e70bd8415620ee4c5db9d859f)"/>
    <n v="1"/>
    <s v="[Go to Email]()"/>
    <x v="1"/>
    <n v="1980879774"/>
  </r>
  <r>
    <m/>
    <d v="2022-07-27T15:13:36"/>
    <s v="Communications"/>
    <m/>
    <s v="Eva Garza"/>
    <s v="Hettie Vega"/>
    <s v="Duration:"/>
    <d v="1899-12-30T00:02:48"/>
    <n v="120.8"/>
    <s v="CAb6b50db571c955abac8105bbc8e85f04"/>
    <s v="+12812476262"/>
    <s v="+12103926985"/>
    <s v="Outgoing Call"/>
    <s v="Missed"/>
    <s v="Busy / No Answer"/>
    <d v="1899-12-30T00:02:44"/>
    <n v="2.7333333333333334"/>
    <m/>
    <x v="0"/>
    <s v="ryan.realtysimplifiedllc@gmail.com"/>
    <s v="https://podio.com/realtysimplifiedllccom/back-office-reivolution-8ke5s5/apps/communications/items/29451"/>
    <s v="27 Jul 2022, 2:13pm"/>
    <s v="[Listen](http://rec.phone.smrt.studio/2010-04-01/Accounts/AC628c46aab1f10744e6b2714cffe352cd/Recordings/RE5805130976d4f344ffc04f99964c61fc)"/>
    <n v="0"/>
    <s v="[Go to Email]()"/>
    <x v="0"/>
    <n v="1980879774"/>
  </r>
  <r>
    <m/>
    <d v="2022-07-27T13:29:25"/>
    <s v="Communications"/>
    <m/>
    <s v="Hettie Vega"/>
    <s v="Hettie Vega"/>
    <s v="Duration:"/>
    <d v="1899-12-30T00:00:00"/>
    <n v="0"/>
    <s v="CA2547a678b7e6e3d1b86b8983f29ac4e0"/>
    <s v="+12812476262"/>
    <s v="+17132943781"/>
    <s v="Outgoing Call"/>
    <s v="Missed"/>
    <s v="Busy / No Answer"/>
    <m/>
    <n v="0"/>
    <m/>
    <x v="0"/>
    <s v="ryan.realtysimplifiedllc@gmail.com"/>
    <s v="https://podio.com/realtysimplifiedllccom/back-office-reivolution-8ke5s5/apps/communications/items/29445"/>
    <s v="27 Jul 2022, 12:29pm"/>
    <s v="—"/>
    <n v="0"/>
    <s v="[Go to Email]()"/>
    <x v="0"/>
    <n v="1597426926"/>
  </r>
  <r>
    <m/>
    <d v="2022-07-27T13:28:02"/>
    <s v="Communications"/>
    <m/>
    <s v="Hettie Vega"/>
    <s v="Salgado E"/>
    <s v="Duration:"/>
    <d v="1899-12-30T00:20:00"/>
    <n v="1200"/>
    <s v="CAe3a41144c5c3735fae299980ab3e094a"/>
    <s v="+12812476262"/>
    <s v="+17132943781"/>
    <s v="Outgoing Call"/>
    <s v="Missed"/>
    <s v="Busy / No Answer"/>
    <d v="1899-12-30T00:20:01"/>
    <n v="20.016666666666666"/>
    <m/>
    <x v="0"/>
    <s v="ryan.realtysimplifiedllc@gmail.com"/>
    <s v="https://podio.com/realtysimplifiedllccom/back-office-reivolution-8ke5s5/apps/communications/items/29444"/>
    <s v="27 Jul 2022, 12:28pm"/>
    <s v="[Listen](http://rec.phone.smrt.studio/2010-04-01/Accounts/AC628c46aab1f10744e6b2714cffe352cd/Recordings/REff37bb428409595633b0220bef878d8d)"/>
    <n v="0"/>
    <s v="[Go to Email]()"/>
    <x v="0"/>
    <n v="1597426926"/>
  </r>
  <r>
    <m/>
    <d v="2022-07-27T13:27:21"/>
    <s v="Communications"/>
    <m/>
    <s v="Hettie Vega"/>
    <s v="Salgado E"/>
    <s v="Duration:"/>
    <d v="1899-12-30T00:00:00"/>
    <n v="0"/>
    <s v="CAb48254d1a3f9956201b8074e2b227828"/>
    <s v="+12812476262"/>
    <s v="+17132943781"/>
    <s v="Outgoing Call"/>
    <s v="Missed"/>
    <s v="Busy / No Answer"/>
    <m/>
    <n v="0"/>
    <m/>
    <x v="0"/>
    <s v="ryan.realtysimplifiedllc@gmail.com"/>
    <s v="https://podio.com/realtysimplifiedllccom/back-office-reivolution-8ke5s5/apps/communications/items/29443"/>
    <s v="27 Jul 2022, 12:27pm"/>
    <s v="—"/>
    <n v="0"/>
    <s v="[Go to Email]()"/>
    <x v="0"/>
    <n v="1597426926"/>
  </r>
  <r>
    <m/>
    <d v="2022-07-27T13:25:06"/>
    <s v="Communications"/>
    <m/>
    <s v="Salgado E"/>
    <s v="Janet Walker"/>
    <s v="Duration:"/>
    <d v="1899-12-30T00:00:00"/>
    <n v="0"/>
    <s v="CAe8cbada6946c6e04b18506bc8ef2d7e5"/>
    <s v="+12812476262"/>
    <s v="+18325517784"/>
    <s v="Outgoing Call"/>
    <s v="Missed"/>
    <s v="Busy / No Answer"/>
    <m/>
    <n v="0"/>
    <m/>
    <x v="0"/>
    <s v="ryan.realtysimplifiedllc@gmail.com"/>
    <s v="https://podio.com/realtysimplifiedllccom/back-office-reivolution-8ke5s5/apps/communications/items/29441"/>
    <s v="27 Jul 2022, 12:25pm"/>
    <s v="—"/>
    <n v="0"/>
    <s v="[Go to Email]()"/>
    <x v="0"/>
    <n v="1611174186"/>
  </r>
  <r>
    <m/>
    <d v="2022-07-27T13:24:37"/>
    <s v="Communications"/>
    <m/>
    <s v="Salgado E"/>
    <s v="Janet Walker"/>
    <s v="Duration:"/>
    <d v="1899-12-30T00:00:00"/>
    <n v="0"/>
    <s v="CAd49b73cfa155859b5bbc2db17699ee76"/>
    <s v="+12812476262"/>
    <s v="+18325517784"/>
    <s v="Outgoing Call"/>
    <s v="Missed"/>
    <s v="Busy / No Answer"/>
    <m/>
    <n v="0"/>
    <m/>
    <x v="0"/>
    <s v="ryan.realtysimplifiedllc@gmail.com"/>
    <s v="https://podio.com/realtysimplifiedllccom/back-office-reivolution-8ke5s5/apps/communications/items/29440"/>
    <s v="27 Jul 2022, 12:24pm"/>
    <s v="—"/>
    <n v="0"/>
    <s v="[Go to Email]()"/>
    <x v="0"/>
    <n v="1611174186"/>
  </r>
  <r>
    <m/>
    <d v="2022-07-27T13:16:14"/>
    <s v="Communications"/>
    <m/>
    <s v="Janet Walker"/>
    <s v="Arthur Nerio"/>
    <s v="Duration:"/>
    <d v="1899-12-30T00:00:00"/>
    <n v="0"/>
    <s v="CAdfe514025df44da712b722483ac4bdff"/>
    <s v="+12812476262"/>
    <s v="+18322561972"/>
    <s v="Outgoing Call"/>
    <s v="Missed"/>
    <s v="Busy / No Answer"/>
    <m/>
    <n v="0"/>
    <m/>
    <x v="0"/>
    <s v="ryan.realtysimplifiedllc@gmail.com"/>
    <s v="https://podio.com/realtysimplifiedllccom/back-office-reivolution-8ke5s5/apps/communications/items/29431"/>
    <s v="27 Jul 2022, 12:16pm"/>
    <s v="—"/>
    <n v="0"/>
    <s v="[Go to Email]()"/>
    <x v="0"/>
    <n v="2166812555"/>
  </r>
  <r>
    <m/>
    <d v="2022-07-27T13:15:46"/>
    <s v="Communications"/>
    <m/>
    <s v="Janet Walker"/>
    <s v="Arthur Nerio"/>
    <s v="Duration:"/>
    <d v="1899-12-30T00:00:00"/>
    <n v="0"/>
    <s v="CA36e4caee39dcf9e037f78c1a68812513"/>
    <s v="+12812476262"/>
    <s v="+18322561972"/>
    <s v="Outgoing Call"/>
    <s v="Missed"/>
    <s v="Busy / No Answer"/>
    <m/>
    <n v="0"/>
    <m/>
    <x v="0"/>
    <s v="ryan.realtysimplifiedllc@gmail.com"/>
    <s v="https://podio.com/realtysimplifiedllccom/back-office-reivolution-8ke5s5/apps/communications/items/29430"/>
    <s v="27 Jul 2022, 12:15pm"/>
    <s v="—"/>
    <n v="0"/>
    <s v="[Go to Email]()"/>
    <x v="0"/>
    <n v="2166812555"/>
  </r>
  <r>
    <m/>
    <d v="2022-07-27T13:11:09"/>
    <s v="Communications"/>
    <m/>
    <s v="Arthur Nerio"/>
    <s v="John Sharpe"/>
    <s v="Duration:"/>
    <d v="1899-12-30T00:02:24"/>
    <n v="120.4"/>
    <s v="CA13660f546fdf0e120f16b8c52a0e4b82"/>
    <s v="+12812476262"/>
    <s v="+12107251115"/>
    <s v="Outgoing Call"/>
    <s v="Missed"/>
    <s v="Voicemail"/>
    <d v="1899-12-30T00:02:27"/>
    <n v="2.4500000000000002"/>
    <m/>
    <x v="0"/>
    <s v="ryan.realtysimplifiedllc@gmail.com"/>
    <s v="https://podio.com/realtysimplifiedllccom/back-office-reivolution-8ke5s5/apps/communications/items/29429"/>
    <s v="27 Jul 2022, 12:11pm"/>
    <s v="[Listen](http://rec.phone.smrt.studio/2010-04-01/Accounts/AC628c46aab1f10744e6b2714cffe352cd/Recordings/RE9b267bb1e062e0daa2e6d3020b8816ac)"/>
    <n v="0"/>
    <s v="[Go to Email]()"/>
    <x v="0"/>
    <n v="2148815069"/>
  </r>
  <r>
    <m/>
    <d v="2022-07-27T13:10:49"/>
    <s v="Communications"/>
    <m/>
    <s v="Arthur Nerio"/>
    <s v="JuanDelgado"/>
    <s v="Duration:"/>
    <d v="1899-12-30T00:03:12"/>
    <n v="180.2"/>
    <s v="CAe366edec5de7878ccc19ccbf86d3743f"/>
    <s v="+12812476262"/>
    <s v="+12107251115"/>
    <s v="Outgoing Call"/>
    <s v="Missed"/>
    <s v="Voicemail"/>
    <d v="1899-12-30T00:03:10"/>
    <n v="3.1666666666666665"/>
    <m/>
    <x v="0"/>
    <s v="ryan.realtysimplifiedllc@gmail.com"/>
    <s v="https://podio.com/realtysimplifiedllccom/back-office-reivolution-8ke5s5/apps/communications/items/29428"/>
    <s v="27 Jul 2022, 12:10pm"/>
    <s v="[Listen](http://rec.phone.smrt.studio/2010-04-01/Accounts/AC628c46aab1f10744e6b2714cffe352cd/Recordings/RE987a267aa83c739459280c64aa54cd38)"/>
    <n v="0"/>
    <s v="[Go to Email]()"/>
    <x v="0"/>
    <n v="2148815069"/>
  </r>
  <r>
    <m/>
    <d v="2022-07-27T12:47:49"/>
    <s v="Communications"/>
    <m/>
    <s v="John Sharpe"/>
    <s v="JuanDelgado"/>
    <s v="Duration:"/>
    <d v="1899-12-30T00:52:24"/>
    <n v="3120.4"/>
    <s v="CA195e07d4c1b3df22de34ee6e8701cb0b"/>
    <s v="+12812476262"/>
    <s v="+12818528387"/>
    <s v="Outgoing Call"/>
    <s v="Missed"/>
    <s v="Answered"/>
    <d v="1899-12-30T00:52:25"/>
    <n v="52.416666666666664"/>
    <m/>
    <x v="0"/>
    <s v="ryan.realtysimplifiedllc@gmail.com"/>
    <s v="https://podio.com/realtysimplifiedllccom/back-office-reivolution-8ke5s5/apps/communications/items/29427"/>
    <s v="27 Jul 2022, 11:47am"/>
    <s v="[Listen](http://rec.phone.smrt.studio/2010-04-01/Accounts/AC628c46aab1f10744e6b2714cffe352cd/Recordings/RE6c8268db215ccc1bc059828e36eff6d3)"/>
    <n v="1"/>
    <s v="[Go to Email]()"/>
    <x v="1"/>
    <n v="2169428752"/>
  </r>
  <r>
    <m/>
    <d v="2022-07-27T12:41:10"/>
    <s v="Communications"/>
    <m/>
    <m/>
    <s v="Gutierrez Evelyn M"/>
    <s v="Duration:"/>
    <d v="1899-12-30T00:16:48"/>
    <n v="960.8"/>
    <s v="CAafd24e7e4ab948009150d4fc1c39ced2"/>
    <s v="+12812476262"/>
    <s v="+17136455469"/>
    <s v="Outgoing Call"/>
    <s v="Missed"/>
    <s v="Answered"/>
    <d v="1899-12-30T00:16:51"/>
    <n v="16.850000000000001"/>
    <m/>
    <x v="0"/>
    <s v="ryan.realtysimplifiedllc@gmail.com"/>
    <s v="https://podio.com/realtysimplifiedllccom/back-office-reivolution-8ke5s5/apps/communications/items/29426"/>
    <s v="27 Jul 2022, 11:41am"/>
    <s v="[Listen](http://rec.phone.smrt.studio/2010-04-01/Accounts/AC628c46aab1f10744e6b2714cffe352cd/Recordings/RE3f2464abe50154f1d56270b6a54cea8f)"/>
    <n v="1"/>
    <s v="[Go to Email]()"/>
    <x v="1"/>
    <n v="1622793142"/>
  </r>
  <r>
    <m/>
    <d v="2022-07-27T12:40:36"/>
    <s v="Communications"/>
    <m/>
    <m/>
    <s v="Gutierrez Evelyn M"/>
    <s v="Duration:"/>
    <d v="1899-12-30T00:00:00"/>
    <n v="0"/>
    <s v="CA8c3f8a7bc1f40b039dacd3466b5d6010"/>
    <s v="+12812476262"/>
    <s v="+17136455469"/>
    <s v="Outgoing Call"/>
    <s v="Missed"/>
    <s v="Busy / No Answer"/>
    <m/>
    <n v="0"/>
    <m/>
    <x v="0"/>
    <s v="ryan.realtysimplifiedllc@gmail.com"/>
    <s v="https://podio.com/realtysimplifiedllccom/back-office-reivolution-8ke5s5/apps/communications/items/29425"/>
    <s v="27 Jul 2022, 11:40am"/>
    <s v="—"/>
    <n v="0"/>
    <s v="[Go to Email]()"/>
    <x v="0"/>
    <n v="1622793142"/>
  </r>
  <r>
    <m/>
    <d v="2022-07-27T12:03:00"/>
    <s v="Communications"/>
    <m/>
    <s v="Gutierrez Evelyn M"/>
    <s v="Saturnino Blas (Spanish Speaker)"/>
    <s v="Duration:"/>
    <d v="1899-12-30T00:00:48"/>
    <n v="0.8"/>
    <s v="CA3a2781e0ed179ad69988e97dfc44cafd"/>
    <s v="+12812476262"/>
    <s v="+12104890933"/>
    <s v="Outgoing Call"/>
    <s v="Missed"/>
    <s v="Answered"/>
    <d v="1899-12-30T00:00:52"/>
    <n v="0.8666666666666667"/>
    <m/>
    <x v="0"/>
    <s v="ryan.realtysimplifiedllc@gmail.com"/>
    <s v="https://podio.com/realtysimplifiedllccom/back-office-reivolution-8ke5s5/apps/communications/items/29423"/>
    <s v="27 Jul 2022, 11:03am"/>
    <s v="[Listen](http://rec.phone.smrt.studio/2010-04-01/Accounts/AC628c46aab1f10744e6b2714cffe352cd/Recordings/RE2c819fd5317d1b826a5f11a2cd55b640)"/>
    <n v="1"/>
    <s v="[Go to Email]()"/>
    <x v="1"/>
    <n v="1785321177"/>
  </r>
  <r>
    <m/>
    <d v="2022-07-27T12:02:37"/>
    <s v="Communications"/>
    <m/>
    <s v="Gutierrez Evelyn M"/>
    <s v="Houston, TX"/>
    <s v="Duration:"/>
    <d v="1899-12-30T00:03:12"/>
    <n v="180.2"/>
    <s v="CA0e9c419f641ae6c291791f6e192020ad"/>
    <s v="+12812476262"/>
    <s v="+12104890933"/>
    <s v="Outgoing Call"/>
    <s v="Missed"/>
    <s v="Voicemail"/>
    <d v="1899-12-30T00:03:10"/>
    <n v="3.1666666666666665"/>
    <m/>
    <x v="0"/>
    <s v="ryan.realtysimplifiedllc@gmail.com"/>
    <s v="https://podio.com/realtysimplifiedllccom/back-office-reivolution-8ke5s5/apps/communications/items/29422"/>
    <s v="27 Jul 2022, 11:02am"/>
    <s v="[Listen](http://rec.phone.smrt.studio/2010-04-01/Accounts/AC628c46aab1f10744e6b2714cffe352cd/Recordings/RE5d64ec6ae5e1f403347c8e753c667708)"/>
    <n v="0"/>
    <s v="[Go to Email]()"/>
    <x v="0"/>
    <n v="1785321177"/>
  </r>
  <r>
    <m/>
    <d v="2022-07-26T19:04:16"/>
    <s v="Communications"/>
    <m/>
    <s v="Saturnino Blas (Spanish Speaker)"/>
    <s v="Houston, TX"/>
    <s v="Duration:"/>
    <d v="1899-12-30T00:56:48"/>
    <n v="3360.8"/>
    <s v="CAe7a1fa41049fa61af9170477c16a970c"/>
    <s v="+12812476262"/>
    <s v="+12815904583"/>
    <s v="Outgoing Call"/>
    <s v="Missed"/>
    <s v="Busy / No Answer"/>
    <d v="1899-12-30T00:56:44"/>
    <n v="56.733333333333334"/>
    <m/>
    <x v="0"/>
    <s v="ryan.realtysimplifiedllc@gmail.com"/>
    <s v="https://podio.com/realtysimplifiedllccom/back-office-reivolution-8ke5s5/apps/communications/items/29412"/>
    <s v="26 Jul 2022, 6:04pm"/>
    <s v="[Listen](http://rec.phone.smrt.studio/2010-04-01/Accounts/AC628c46aab1f10744e6b2714cffe352cd/Recordings/RE0e669523ccd9b553d524ddf1a13bb9f7)"/>
    <n v="0"/>
    <s v="[Go to Email]()"/>
    <x v="0"/>
    <m/>
  </r>
  <r>
    <m/>
    <d v="2022-07-26T18:50:44"/>
    <s v="Communications"/>
    <m/>
    <s v="Houston, TX"/>
    <s v="Houston, TX"/>
    <s v="Duration:"/>
    <d v="1899-12-30T00:02:24"/>
    <n v="120.4"/>
    <s v="CAa9deedc3973306996d7bbb5051b9e93a"/>
    <s v="+12812476262"/>
    <s v="+18324395744"/>
    <s v="Outgoing Call"/>
    <s v="Missed"/>
    <s v="Answered"/>
    <d v="1899-12-30T00:02:27"/>
    <n v="2.4500000000000002"/>
    <m/>
    <x v="0"/>
    <s v="ryan.realtysimplifiedllc@gmail.com"/>
    <s v="https://podio.com/realtysimplifiedllccom/back-office-reivolution-8ke5s5/apps/communications/items/29411"/>
    <s v="26 Jul 2022, 5:50pm"/>
    <s v="[Listen](http://rec.phone.smrt.studio/2010-04-01/Accounts/AC628c46aab1f10744e6b2714cffe352cd/Recordings/RE5d3e32e27e76ba6e357bb0a856e74c06)"/>
    <n v="1"/>
    <s v="[Go to Email]()"/>
    <x v="1"/>
    <n v="1622793016"/>
  </r>
  <r>
    <m/>
    <d v="2022-07-26T18:45:55"/>
    <s v="Communications"/>
    <m/>
    <s v="Houston, TX"/>
    <s v="Houston, TX"/>
    <s v="Duration:"/>
    <d v="1899-12-30T00:02:24"/>
    <n v="120.4"/>
    <s v="CA8550437d9dd8bc2af5812957f8563f3b"/>
    <s v="+12812476262"/>
    <s v="+18324395744"/>
    <s v="Outgoing Call"/>
    <s v="Missed"/>
    <s v="Busy / No Answer"/>
    <d v="1899-12-30T00:02:27"/>
    <n v="2.4500000000000002"/>
    <m/>
    <x v="0"/>
    <s v="ryan.realtysimplifiedllc@gmail.com"/>
    <s v="https://podio.com/realtysimplifiedllccom/back-office-reivolution-8ke5s5/apps/communications/items/29410"/>
    <s v="26 Jul 2022, 5:45pm"/>
    <s v="[Listen](http://rec.phone.smrt.studio/2010-04-01/Accounts/AC628c46aab1f10744e6b2714cffe352cd/Recordings/RE0a1af646158bf0bbf7dcc84ec80f5464)"/>
    <n v="0"/>
    <s v="[Go to Email]()"/>
    <x v="0"/>
    <n v="1622793016"/>
  </r>
  <r>
    <m/>
    <d v="2022-07-26T18:45:40"/>
    <s v="Communications"/>
    <m/>
    <s v="Houston, TX"/>
    <s v="Saturnino Blas (Spanish Speaker)"/>
    <s v="Duration:"/>
    <d v="1899-12-30T00:02:24"/>
    <n v="120.4"/>
    <s v="CAbb58cf3f13b57c058c60f486a9716ac3"/>
    <s v="+12812476262"/>
    <s v="+18324395744"/>
    <s v="Outgoing Call"/>
    <s v="Missed"/>
    <s v="Busy / No Answer"/>
    <d v="1899-12-30T00:02:27"/>
    <n v="2.4500000000000002"/>
    <m/>
    <x v="0"/>
    <s v="ryan.realtysimplifiedllc@gmail.com"/>
    <s v="https://podio.com/realtysimplifiedllccom/back-office-reivolution-8ke5s5/apps/communications/items/29409"/>
    <s v="26 Jul 2022, 5:45pm"/>
    <s v="[Listen](http://rec.phone.smrt.studio/2010-04-01/Accounts/AC628c46aab1f10744e6b2714cffe352cd/Recordings/RE2022df93fe39c43b164c005f7ad7c376)"/>
    <n v="0"/>
    <s v="[Go to Email]()"/>
    <x v="0"/>
    <n v="1622793016"/>
  </r>
  <r>
    <m/>
    <d v="2022-07-26T18:40:55"/>
    <s v="Communications"/>
    <m/>
    <s v="Houston, TX"/>
    <s v="+18324334553"/>
    <s v="Duration:"/>
    <d v="1899-12-30T00:03:36"/>
    <n v="180.6"/>
    <s v="CAaadce36281ba0210bdbd12bbf63ea92d"/>
    <s v="+12812476262"/>
    <s v="+18324395744"/>
    <s v="Outgoing Call"/>
    <s v="Missed"/>
    <s v="Busy / No Answer"/>
    <d v="1899-12-30T00:03:36"/>
    <n v="3.6"/>
    <m/>
    <x v="0"/>
    <s v="ryan.realtysimplifiedllc@gmail.com"/>
    <s v="https://podio.com/realtysimplifiedllccom/back-office-reivolution-8ke5s5/apps/communications/items/29407"/>
    <s v="26 Jul 2022, 5:40pm"/>
    <s v="[Listen](http://rec.phone.smrt.studio/2010-04-01/Accounts/AC628c46aab1f10744e6b2714cffe352cd/Recordings/REe6b8301551b4ac67adefd5ebfae886b7)"/>
    <n v="0"/>
    <s v="[Go to Email]()"/>
    <x v="0"/>
    <n v="1622793016"/>
  </r>
  <r>
    <m/>
    <d v="2022-07-26T18:25:30"/>
    <s v="Communications"/>
    <m/>
    <s v="Saturnino Blas (Spanish Speaker)"/>
    <s v="Saturnino Blas (Spanish Speaker)"/>
    <s v="Duration:"/>
    <d v="1899-12-30T00:32:24"/>
    <n v="1920.4"/>
    <s v="CA7a6f7f158603262bae6024eb99e812d5"/>
    <s v="+12812476262"/>
    <s v="+12815904583"/>
    <s v="Outgoing Call"/>
    <s v="Missed"/>
    <s v="Busy / No Answer"/>
    <d v="1899-12-30T00:32:24"/>
    <n v="32.4"/>
    <m/>
    <x v="0"/>
    <s v="ryan.realtysimplifiedllc@gmail.com"/>
    <s v="https://podio.com/realtysimplifiedllccom/back-office-reivolution-8ke5s5/apps/communications/items/29405"/>
    <s v="26 Jul 2022, 5:25pm"/>
    <s v="[Listen](http://rec.phone.smrt.studio/2010-04-01/Accounts/AC628c46aab1f10744e6b2714cffe352cd/Recordings/REcb3427594efbf142484b1b51d5e1d465)"/>
    <n v="0"/>
    <s v="[Go to Email]()"/>
    <x v="0"/>
    <m/>
  </r>
  <r>
    <m/>
    <d v="2022-07-26T17:47:26"/>
    <s v="Communications"/>
    <m/>
    <s v="+18324334553"/>
    <m/>
    <s v="Duration:"/>
    <d v="1899-12-30T00:59:12"/>
    <n v="3540.2"/>
    <s v="CA9de554392882a8afbe4928c5ce8aaae7"/>
    <s v="+12812476262"/>
    <s v="+18324334553"/>
    <s v="Outgoing Call"/>
    <s v="Missed"/>
    <s v="Busy / No Answer"/>
    <d v="1899-12-30T00:59:11"/>
    <n v="59.18333333333333"/>
    <m/>
    <x v="0"/>
    <s v="ryan.realtysimplifiedllc@gmail.com"/>
    <s v="https://podio.com/realtysimplifiedllccom/back-office-reivolution-8ke5s5/apps/communications/items/29400"/>
    <s v="26 Jul 2022, 4:47pm"/>
    <s v="[Listen](http://rec.phone.smrt.studio/2010-04-01/Accounts/AC628c46aab1f10744e6b2714cffe352cd/Recordings/REcd9bd72c62547b7f680eb45b736f6e3d)"/>
    <n v="0"/>
    <s v="[Go to Email]()"/>
    <x v="0"/>
    <m/>
  </r>
  <r>
    <m/>
    <d v="2022-07-26T17:43:54"/>
    <s v="Communications"/>
    <m/>
    <s v="Saturnino Blas (Spanish Speaker)"/>
    <m/>
    <s v="Duration:"/>
    <d v="1899-12-30T01:18:24"/>
    <n v="1140.4000000000001"/>
    <s v="CA227af0d4bc99cb45d27b38c220f64dc6"/>
    <s v="+12812476262"/>
    <s v="+12815904583"/>
    <s v="Outgoing Call"/>
    <s v="Missed"/>
    <s v="Busy / No Answer"/>
    <d v="1899-12-30T01:18:20"/>
    <n v="78.333333333333329"/>
    <m/>
    <x v="0"/>
    <s v="ryan.realtysimplifiedllc@gmail.com"/>
    <s v="https://podio.com/realtysimplifiedllccom/back-office-reivolution-8ke5s5/apps/communications/items/29399"/>
    <s v="26 Jul 2022, 4:43pm"/>
    <s v="[Listen](http://rec.phone.smrt.studio/2010-04-01/Accounts/AC628c46aab1f10744e6b2714cffe352cd/Recordings/REd2a0d4b526755d10fb602cf5dcb8a2df)"/>
    <n v="0"/>
    <s v="[Go to Email]()"/>
    <x v="0"/>
    <m/>
  </r>
  <r>
    <m/>
    <d v="2022-07-26T17:35:47"/>
    <s v="Communications"/>
    <m/>
    <m/>
    <m/>
    <s v="Duration:"/>
    <d v="1899-12-30T00:01:12"/>
    <n v="60.2"/>
    <s v="CAaa9c0f410af1e84447f2e6dd02cad717"/>
    <s v="+12812476262"/>
    <s v="+18324334553"/>
    <s v="Outgoing Call"/>
    <s v="Missed"/>
    <s v="Busy / No Answer"/>
    <d v="1899-12-30T00:01:09"/>
    <n v="1.1499999999999999"/>
    <m/>
    <x v="0"/>
    <s v="ryan.realtysimplifiedllc@gmail.com"/>
    <s v="https://podio.com/realtysimplifiedllccom/back-office-reivolution-8ke5s5/apps/communications/items/29395"/>
    <s v="26 Jul 2022, 4:35pm"/>
    <s v="[Listen](http://rec.phone.smrt.studio/2010-04-01/Accounts/AC628c46aab1f10744e6b2714cffe352cd/Recordings/RE76369b05c012096cc11668b7810280d3)"/>
    <n v="0"/>
    <s v="[Go to Email]()"/>
    <x v="0"/>
    <m/>
  </r>
  <r>
    <m/>
    <d v="2022-07-26T17:35:20"/>
    <s v="Communications"/>
    <m/>
    <m/>
    <m/>
    <s v="Duration:"/>
    <d v="1899-12-30T00:01:36"/>
    <n v="60.6"/>
    <s v="CAb0d6d61f9ef3d69f1c0734bd0ba21016"/>
    <s v="+12812476262"/>
    <s v="+18324334553"/>
    <s v="Outgoing Call"/>
    <s v="Missed"/>
    <s v="Busy / No Answer"/>
    <d v="1899-12-30T00:01:35"/>
    <n v="1.5833333333333335"/>
    <m/>
    <x v="0"/>
    <s v="ryan.realtysimplifiedllc@gmail.com"/>
    <s v="https://podio.com/realtysimplifiedllccom/back-office-reivolution-8ke5s5/apps/communications/items/29394"/>
    <s v="26 Jul 2022, 4:35pm"/>
    <s v="[Listen](http://rec.phone.smrt.studio/2010-04-01/Accounts/AC628c46aab1f10744e6b2714cffe352cd/Recordings/REa4e172fc663a98a200ab7194baf6d970)"/>
    <n v="0"/>
    <s v="[Go to Email]()"/>
    <x v="0"/>
    <m/>
  </r>
  <r>
    <m/>
    <d v="2022-07-26T17:25:18"/>
    <s v="Communications"/>
    <m/>
    <m/>
    <m/>
    <s v="Duration:"/>
    <d v="1899-12-30T00:00:00"/>
    <n v="0"/>
    <s v="CA6f9a31edf4090830f375781113447f47"/>
    <s v="+12812476262"/>
    <s v="+18323535554"/>
    <s v="Outgoing Call"/>
    <s v="Missed"/>
    <s v="Busy / No Answer"/>
    <m/>
    <n v="0"/>
    <m/>
    <x v="0"/>
    <s v="ryan.realtysimplifiedllc@gmail.com"/>
    <s v="https://podio.com/realtysimplifiedllccom/back-office-reivolution-8ke5s5/apps/communications/items/29392"/>
    <s v="26 Jul 2022, 4:25pm"/>
    <s v="—"/>
    <n v="0"/>
    <s v="[Go to Email]()"/>
    <x v="0"/>
    <m/>
  </r>
  <r>
    <m/>
    <d v="2022-07-26T17:24:49"/>
    <s v="Communications"/>
    <m/>
    <m/>
    <m/>
    <s v="Duration:"/>
    <d v="1899-12-30T00:00:00"/>
    <n v="0"/>
    <s v="CAfbe9d8a3238e5cdfa1baeee02646b875"/>
    <s v="+12812476262"/>
    <s v="+18323535554"/>
    <s v="Outgoing Call"/>
    <s v="Missed"/>
    <s v="Busy / No Answer"/>
    <m/>
    <n v="0"/>
    <m/>
    <x v="0"/>
    <s v="ryan.realtysimplifiedllc@gmail.com"/>
    <s v="https://podio.com/realtysimplifiedllccom/back-office-reivolution-8ke5s5/apps/communications/items/29391"/>
    <s v="26 Jul 2022, 4:24pm"/>
    <s v="—"/>
    <n v="0"/>
    <s v="[Go to Email]()"/>
    <x v="0"/>
    <m/>
  </r>
  <r>
    <m/>
    <d v="2022-07-26T17:24:19"/>
    <s v="Communications"/>
    <m/>
    <m/>
    <m/>
    <s v="Duration:"/>
    <d v="1899-12-30T00:00:00"/>
    <n v="0"/>
    <s v="CAb06b5275d2e88f985069177fa37ab4f8"/>
    <s v="+12812476262"/>
    <s v="+18326808076"/>
    <s v="Outgoing Call"/>
    <s v="Missed"/>
    <s v="Busy / No Answer"/>
    <m/>
    <n v="0"/>
    <m/>
    <x v="0"/>
    <s v="ryan.realtysimplifiedllc@gmail.com"/>
    <s v="https://podio.com/realtysimplifiedllccom/back-office-reivolution-8ke5s5/apps/communications/items/29390"/>
    <s v="26 Jul 2022, 4:24pm"/>
    <s v="—"/>
    <n v="0"/>
    <s v="[Go to Email]()"/>
    <x v="0"/>
    <m/>
  </r>
  <r>
    <m/>
    <d v="2022-07-26T17:24:03"/>
    <s v="Communications"/>
    <m/>
    <m/>
    <m/>
    <s v="Duration:"/>
    <d v="1899-12-30T00:00:00"/>
    <n v="0"/>
    <s v="CA9a747eea20670c7588c6693f5a7633da"/>
    <s v="+12812476262"/>
    <s v="+18326808076"/>
    <s v="Outgoing Call"/>
    <s v="Missed"/>
    <s v="Busy / No Answer"/>
    <m/>
    <n v="0"/>
    <m/>
    <x v="0"/>
    <s v="ryan.realtysimplifiedllc@gmail.com"/>
    <s v="https://podio.com/realtysimplifiedllccom/back-office-reivolution-8ke5s5/apps/communications/items/29389"/>
    <s v="26 Jul 2022, 4:24pm"/>
    <s v="—"/>
    <n v="0"/>
    <s v="[Go to Email]()"/>
    <x v="0"/>
    <m/>
  </r>
  <r>
    <m/>
    <d v="2022-07-26T17:19:27"/>
    <s v="Communications"/>
    <m/>
    <m/>
    <m/>
    <s v="Duration:"/>
    <d v="1899-12-30T00:03:12"/>
    <n v="180.2"/>
    <s v="CAef2a9e567fb139778971ff32e97d4bd3"/>
    <s v="+12812476262"/>
    <s v="+18324031432"/>
    <s v="Outgoing Call"/>
    <s v="Missed"/>
    <s v="Busy / No Answer"/>
    <d v="1899-12-30T00:03:10"/>
    <n v="3.1666666666666665"/>
    <m/>
    <x v="0"/>
    <s v="ryan.realtysimplifiedllc@gmail.com"/>
    <s v="https://podio.com/realtysimplifiedllccom/back-office-reivolution-8ke5s5/apps/communications/items/29387"/>
    <s v="26 Jul 2022, 4:19pm"/>
    <s v="[Listen](http://rec.phone.smrt.studio/2010-04-01/Accounts/AC628c46aab1f10744e6b2714cffe352cd/Recordings/REc0ede719a8b6e2a3d8b17bc02ac4823a)"/>
    <n v="0"/>
    <s v="[Go to Email]()"/>
    <x v="0"/>
    <m/>
  </r>
  <r>
    <m/>
    <d v="2022-07-26T17:19:10"/>
    <s v="Communications"/>
    <m/>
    <m/>
    <m/>
    <s v="Duration:"/>
    <d v="1899-12-30T00:01:36"/>
    <n v="60.6"/>
    <s v="CAfe7f7b50bfe0a01d2728873a8622eda3"/>
    <s v="+12812476262"/>
    <s v="+18324031432"/>
    <s v="Outgoing Call"/>
    <s v="Missed"/>
    <s v="Busy / No Answer"/>
    <d v="1899-12-30T00:01:35"/>
    <n v="1.5833333333333335"/>
    <m/>
    <x v="0"/>
    <s v="ryan.realtysimplifiedllc@gmail.com"/>
    <s v="https://podio.com/realtysimplifiedllccom/back-office-reivolution-8ke5s5/apps/communications/items/29386"/>
    <s v="26 Jul 2022, 4:19pm"/>
    <s v="[Listen](http://rec.phone.smrt.studio/2010-04-01/Accounts/AC628c46aab1f10744e6b2714cffe352cd/Recordings/REa24c05219bf8d5d488b3ba6047b951c4)"/>
    <n v="0"/>
    <s v="[Go to Email]()"/>
    <x v="0"/>
    <m/>
  </r>
  <r>
    <m/>
    <d v="2022-07-26T17:18:33"/>
    <s v="Communications"/>
    <m/>
    <m/>
    <m/>
    <s v="Duration:"/>
    <d v="1899-12-30T00:00:00"/>
    <n v="0"/>
    <s v="CA963d8015698c337e9db4f43f65873701"/>
    <s v="+12812476262"/>
    <s v="+18328539784"/>
    <s v="Outgoing Call"/>
    <s v="Missed"/>
    <s v="Busy / No Answer"/>
    <m/>
    <n v="0"/>
    <m/>
    <x v="0"/>
    <s v="ryan.realtysimplifiedllc@gmail.com"/>
    <s v="https://podio.com/realtysimplifiedllccom/back-office-reivolution-8ke5s5/apps/communications/items/29385"/>
    <s v="26 Jul 2022, 4:18pm"/>
    <s v="—"/>
    <n v="0"/>
    <s v="[Go to Email]()"/>
    <x v="0"/>
    <m/>
  </r>
  <r>
    <m/>
    <d v="2022-07-26T17:18:20"/>
    <s v="Communications"/>
    <m/>
    <m/>
    <m/>
    <s v="Duration:"/>
    <d v="1899-12-30T00:00:00"/>
    <n v="0"/>
    <s v="CA44b63937d5cb686c06ff2c9b07b425be"/>
    <s v="+12812476262"/>
    <s v="+18328539784"/>
    <s v="Outgoing Call"/>
    <s v="Missed"/>
    <s v="Busy / No Answer"/>
    <m/>
    <n v="0"/>
    <m/>
    <x v="0"/>
    <s v="ryan.realtysimplifiedllc@gmail.com"/>
    <s v="https://podio.com/realtysimplifiedllccom/back-office-reivolution-8ke5s5/apps/communications/items/29384"/>
    <s v="26 Jul 2022, 4:18pm"/>
    <s v="—"/>
    <n v="0"/>
    <s v="[Go to Email]()"/>
    <x v="0"/>
    <m/>
  </r>
  <r>
    <m/>
    <d v="2022-07-26T17:17:23"/>
    <s v="Communications"/>
    <m/>
    <m/>
    <m/>
    <s v="Duration:"/>
    <d v="1899-12-30T00:11:36"/>
    <n v="660.6"/>
    <s v="CA97db1b1dfecc2b14eb06958d0c7bf9a4"/>
    <s v="+12812476262"/>
    <s v="+18324031204"/>
    <s v="Outgoing Call"/>
    <s v="Missed"/>
    <s v="Busy / No Answer"/>
    <d v="1899-12-30T00:11:40"/>
    <n v="11.666666666666666"/>
    <m/>
    <x v="0"/>
    <s v="ryan.realtysimplifiedllc@gmail.com"/>
    <s v="https://podio.com/realtysimplifiedllccom/back-office-reivolution-8ke5s5/apps/communications/items/29383"/>
    <s v="26 Jul 2022, 4:17pm"/>
    <s v="[Listen](http://rec.phone.smrt.studio/2010-04-01/Accounts/AC628c46aab1f10744e6b2714cffe352cd/Recordings/REe78a670db23f1647a4d640765d5824e9)"/>
    <n v="0"/>
    <s v="[Go to Email]()"/>
    <x v="0"/>
    <m/>
  </r>
  <r>
    <m/>
    <d v="2022-07-26T17:17:05"/>
    <s v="Communications"/>
    <m/>
    <m/>
    <m/>
    <s v="Duration:"/>
    <d v="1899-12-30T00:00:00"/>
    <n v="0"/>
    <s v="CA1c75904f9de5f0b5bb36f6da8c0e95a5"/>
    <s v="+12812476262"/>
    <s v="+12818214014"/>
    <s v="Outgoing Call"/>
    <s v="Missed"/>
    <s v="Busy / No Answer"/>
    <m/>
    <n v="0"/>
    <m/>
    <x v="0"/>
    <s v="ryan.realtysimplifiedllc@gmail.com"/>
    <s v="https://podio.com/realtysimplifiedllccom/back-office-reivolution-8ke5s5/apps/communications/items/29382"/>
    <s v="26 Jul 2022, 4:17pm"/>
    <s v="—"/>
    <n v="0"/>
    <s v="[Go to Email]()"/>
    <x v="0"/>
    <m/>
  </r>
  <r>
    <m/>
    <d v="2022-07-26T17:16:48"/>
    <s v="Communications"/>
    <m/>
    <m/>
    <m/>
    <s v="Duration:"/>
    <d v="1899-12-30T00:00:00"/>
    <n v="0"/>
    <s v="CA57280b0b9be99de0d5de893e3fda6e22"/>
    <s v="+12812476262"/>
    <s v="+12818214014"/>
    <s v="Outgoing Call"/>
    <s v="Missed"/>
    <s v="Busy / No Answer"/>
    <m/>
    <n v="0"/>
    <m/>
    <x v="0"/>
    <s v="ryan.realtysimplifiedllc@gmail.com"/>
    <s v="https://podio.com/realtysimplifiedllccom/back-office-reivolution-8ke5s5/apps/communications/items/29381"/>
    <s v="26 Jul 2022, 4:16pm"/>
    <s v="—"/>
    <n v="0"/>
    <s v="[Go to Email]()"/>
    <x v="0"/>
    <m/>
  </r>
  <r>
    <m/>
    <d v="2022-07-26T17:16:26"/>
    <s v="Communications"/>
    <m/>
    <m/>
    <s v="Leslie W Busby leslie busby"/>
    <s v="Duration:"/>
    <d v="1899-12-30T00:00:00"/>
    <n v="0"/>
    <s v="CAebe9e5662e9a9a7b165f4f7f4f360bfd"/>
    <s v="+12812476262"/>
    <s v="+12818211519"/>
    <s v="Outgoing Call"/>
    <s v="Missed"/>
    <s v="Busy / No Answer"/>
    <m/>
    <n v="0"/>
    <m/>
    <x v="0"/>
    <s v="ryan.realtysimplifiedllc@gmail.com"/>
    <s v="https://podio.com/realtysimplifiedllccom/back-office-reivolution-8ke5s5/apps/communications/items/29380"/>
    <s v="26 Jul 2022, 4:16pm"/>
    <s v="—"/>
    <n v="0"/>
    <s v="[Go to Email]()"/>
    <x v="0"/>
    <m/>
  </r>
  <r>
    <m/>
    <d v="2022-07-26T17:16:12"/>
    <s v="Communications"/>
    <m/>
    <m/>
    <s v="Leslie W Busby leslie busby"/>
    <s v="Duration:"/>
    <d v="1899-12-30T00:00:00"/>
    <n v="0"/>
    <s v="CA1a6d9dccff9f11d7e219cf1e40e55e03"/>
    <s v="+12812476262"/>
    <s v="+12818211519"/>
    <s v="Outgoing Call"/>
    <s v="Missed"/>
    <s v="Busy / No Answer"/>
    <m/>
    <n v="0"/>
    <m/>
    <x v="0"/>
    <s v="ryan.realtysimplifiedllc@gmail.com"/>
    <s v="https://podio.com/realtysimplifiedllccom/back-office-reivolution-8ke5s5/apps/communications/items/29379"/>
    <s v="26 Jul 2022, 4:16pm"/>
    <s v="—"/>
    <n v="0"/>
    <s v="[Go to Email]()"/>
    <x v="0"/>
    <m/>
  </r>
  <r>
    <m/>
    <d v="2022-07-26T17:15:52"/>
    <s v="Communications"/>
    <m/>
    <m/>
    <s v="Gutierrez Evelyn M"/>
    <s v="Duration:"/>
    <d v="1899-12-30T00:00:00"/>
    <n v="0"/>
    <s v="CA5eedba42f2a1a21397f1a7a3303145b7"/>
    <s v="+12812476262"/>
    <s v="+17136354301"/>
    <s v="Outgoing Call"/>
    <s v="Missed"/>
    <s v="Busy / No Answer"/>
    <m/>
    <n v="0"/>
    <m/>
    <x v="0"/>
    <s v="ryan.realtysimplifiedllc@gmail.com"/>
    <s v="https://podio.com/realtysimplifiedllccom/back-office-reivolution-8ke5s5/apps/communications/items/29378"/>
    <s v="26 Jul 2022, 4:15pm"/>
    <s v="—"/>
    <n v="0"/>
    <s v="[Go to Email]()"/>
    <x v="0"/>
    <m/>
  </r>
  <r>
    <m/>
    <d v="2022-07-26T17:15:34"/>
    <s v="Communications"/>
    <m/>
    <m/>
    <s v="Gutierrez Evelyn M"/>
    <s v="Duration:"/>
    <d v="1899-12-30T00:00:00"/>
    <n v="0"/>
    <s v="CAff659394e7c2c65a01b821ad8b4f0dd5"/>
    <s v="+12812476262"/>
    <s v="+17136354301"/>
    <s v="Outgoing Call"/>
    <s v="Missed"/>
    <s v="Busy / No Answer"/>
    <m/>
    <n v="0"/>
    <m/>
    <x v="0"/>
    <s v="ryan.realtysimplifiedllc@gmail.com"/>
    <s v="https://podio.com/realtysimplifiedllccom/back-office-reivolution-8ke5s5/apps/communications/items/29377"/>
    <s v="26 Jul 2022, 4:15pm"/>
    <s v="—"/>
    <n v="0"/>
    <s v="[Go to Email]()"/>
    <x v="0"/>
    <m/>
  </r>
  <r>
    <m/>
    <d v="2022-07-26T17:06:12"/>
    <s v="Communications"/>
    <m/>
    <s v="Gutierrez Evelyn M"/>
    <s v="Gonzalez Manuel"/>
    <s v="Duration:"/>
    <d v="1899-12-30T00:00:00"/>
    <n v="0"/>
    <s v="CA3b905441601dbe2fc168e9b8719ce6b7"/>
    <s v="+12812476262"/>
    <s v="+12104890933"/>
    <s v="Outgoing Call"/>
    <s v="Missed"/>
    <s v="Busy / No Answer"/>
    <m/>
    <n v="0"/>
    <m/>
    <x v="0"/>
    <s v="ryan.realtysimplifiedllc@gmail.com"/>
    <s v="https://podio.com/realtysimplifiedllccom/back-office-reivolution-8ke5s5/apps/communications/items/29375"/>
    <s v="26 Jul 2022, 4:06pm"/>
    <s v="—"/>
    <n v="0"/>
    <s v="[Go to Email]()"/>
    <x v="0"/>
    <n v="1785321177"/>
  </r>
  <r>
    <m/>
    <d v="2022-07-26T17:05:06"/>
    <s v="Communications"/>
    <m/>
    <s v="Gutierrez Evelyn M"/>
    <s v="Adelfo S Oritz"/>
    <s v="Duration:"/>
    <d v="1899-12-30T00:00:00"/>
    <n v="0"/>
    <s v="CA7527e29e19682417aa3a8c7dc39533e0"/>
    <s v="+12812476262"/>
    <s v="+12104890933"/>
    <s v="Outgoing Call"/>
    <s v="Missed"/>
    <s v="Busy / No Answer"/>
    <m/>
    <n v="0"/>
    <m/>
    <x v="0"/>
    <s v="ryan.realtysimplifiedllc@gmail.com"/>
    <s v="https://podio.com/realtysimplifiedllccom/back-office-reivolution-8ke5s5/apps/communications/items/29374"/>
    <s v="26 Jul 2022, 4:05pm"/>
    <s v="—"/>
    <n v="0"/>
    <s v="[Go to Email]()"/>
    <x v="0"/>
    <n v="1785321177"/>
  </r>
  <r>
    <m/>
    <d v="2022-07-26T16:05:51"/>
    <s v="Communications"/>
    <m/>
    <s v="Gonzalez Manuel"/>
    <s v="Adelfo S Oritz"/>
    <s v="Duration:"/>
    <d v="1899-12-30T00:54:24"/>
    <n v="3240.4"/>
    <s v="CA880b02fa9ac58231336a684691ce35b1"/>
    <s v="+12812476262"/>
    <s v="+18322983324"/>
    <s v="Outgoing Call"/>
    <s v="Missed"/>
    <s v="Answered"/>
    <d v="1899-12-30T00:54:26"/>
    <n v="54.43333333333333"/>
    <m/>
    <x v="0"/>
    <s v="ryan.realtysimplifiedllc@gmail.com"/>
    <s v="https://podio.com/realtysimplifiedllccom/back-office-reivolution-8ke5s5/apps/communications/items/29370"/>
    <s v="26 Jul 2022, 3:05pm"/>
    <s v="[Listen](http://rec.phone.smrt.studio/2010-04-01/Accounts/AC628c46aab1f10744e6b2714cffe352cd/Recordings/REb9bb6aa7b4ecba0cbb30ebf10201a57b)"/>
    <n v="1"/>
    <s v="[Go to Email]()"/>
    <x v="1"/>
    <n v="2142576168"/>
  </r>
  <r>
    <m/>
    <d v="2022-07-26T16:02:28"/>
    <s v="Communications"/>
    <m/>
    <s v="Adelfo S Oritz"/>
    <s v="Saturnino Blas (Spanish Speaker)"/>
    <s v="Duration:"/>
    <d v="1899-12-30T00:00:00"/>
    <n v="0"/>
    <s v="CA1f845c765b2669612e55233032222a5c"/>
    <s v="+12812476262"/>
    <s v="+17133206315"/>
    <s v="Outgoing Call"/>
    <s v="Missed"/>
    <s v="Answered"/>
    <m/>
    <n v="0"/>
    <m/>
    <x v="0"/>
    <s v="ryan.realtysimplifiedllc@gmail.com"/>
    <s v="https://podio.com/realtysimplifiedllccom/back-office-reivolution-8ke5s5/apps/communications/items/29368"/>
    <s v="26 Jul 2022, 3:02pm"/>
    <s v="—"/>
    <n v="1"/>
    <s v="[Go to Email]()"/>
    <x v="1"/>
    <n v="2166372094"/>
  </r>
  <r>
    <m/>
    <d v="2022-07-26T16:00:44"/>
    <s v="Communications"/>
    <m/>
    <s v="Adelfo S Oritz"/>
    <s v="Lewis Rush"/>
    <s v="Duration:"/>
    <d v="1899-12-30T00:14:24"/>
    <n v="840.4"/>
    <s v="CA508938c2102f1e37a8a340ee3bda75c5"/>
    <s v="+12812476262"/>
    <s v="+17133206315"/>
    <s v="Outgoing Call"/>
    <s v="Missed"/>
    <s v="Busy / No Answer"/>
    <d v="1899-12-30T00:14:24"/>
    <n v="14.4"/>
    <m/>
    <x v="0"/>
    <s v="ryan.realtysimplifiedllc@gmail.com"/>
    <s v="https://podio.com/realtysimplifiedllccom/back-office-reivolution-8ke5s5/apps/communications/items/29367"/>
    <s v="26 Jul 2022, 3:00pm"/>
    <s v="[Listen](http://rec.phone.smrt.studio/2010-04-01/Accounts/AC628c46aab1f10744e6b2714cffe352cd/Recordings/REf4db7e187a482f340f46494452efae53)"/>
    <n v="0"/>
    <s v="[Go to Email]()"/>
    <x v="0"/>
    <n v="2166372094"/>
  </r>
  <r>
    <m/>
    <d v="2022-07-26T15:40:13"/>
    <s v="Communications"/>
    <m/>
    <s v="Saturnino Blas (Spanish Speaker)"/>
    <s v="Lewis Rush"/>
    <s v="Duration:"/>
    <d v="1899-12-30T03:13:12"/>
    <n v="960.2"/>
    <s v="CA9da66d319623e71cb7dfe879ebfd6a41"/>
    <s v="+12812476262"/>
    <s v="+12815904583"/>
    <s v="Outgoing Call"/>
    <s v="Missed"/>
    <s v="Answered"/>
    <d v="1899-12-30T03:13:15"/>
    <n v="193.25"/>
    <m/>
    <x v="0"/>
    <s v="ryan.realtysimplifiedllc@gmail.com"/>
    <s v="https://podio.com/realtysimplifiedllccom/back-office-reivolution-8ke5s5/apps/communications/items/29362"/>
    <s v="26 Jul 2022, 2:40pm"/>
    <s v="[Listen](http://rec.phone.smrt.studio/2010-04-01/Accounts/AC628c46aab1f10744e6b2714cffe352cd/Recordings/RE00b355f6bdaf28098366c5d9e069c015)"/>
    <n v="1"/>
    <s v="[Go to Email]()"/>
    <x v="1"/>
    <m/>
  </r>
  <r>
    <m/>
    <d v="2022-07-26T13:59:58"/>
    <s v="Communications"/>
    <m/>
    <s v="Lewis Rush"/>
    <s v="Lewis Rush"/>
    <s v="Duration:"/>
    <d v="1899-12-30T08:10:00"/>
    <n v="1080"/>
    <s v="CA7f5771e2f5f0163035023bb0a7f7c809"/>
    <s v="+12812476262"/>
    <s v="+12106571640"/>
    <s v="Outgoing Call"/>
    <s v="Missed"/>
    <s v="Answered"/>
    <d v="1899-12-30T08:10:02"/>
    <n v="490.03333333333336"/>
    <m/>
    <x v="0"/>
    <s v="ryan.realtysimplifiedllc@gmail.com"/>
    <s v="https://podio.com/realtysimplifiedllccom/back-office-reivolution-8ke5s5/apps/communications/items/29357"/>
    <s v="26 Jul 2022, 12:59pm"/>
    <s v="[Listen](http://rec.phone.smrt.studio/2010-04-01/Accounts/AC628c46aab1f10744e6b2714cffe352cd/Recordings/REf8e6d57179b7463941f96c64e93bc4a7)"/>
    <n v="1"/>
    <s v="[Go to Email]()"/>
    <x v="1"/>
    <n v="1770036697"/>
  </r>
  <r>
    <m/>
    <d v="2022-07-26T13:57:56"/>
    <s v="Communications"/>
    <m/>
    <s v="Lewis Rush"/>
    <s v="Berumen-salas Jose"/>
    <s v="Duration:"/>
    <d v="1899-12-30T00:00:00"/>
    <n v="0"/>
    <s v="CA89974475022fadd61088f11406ef0b92"/>
    <s v="+12812476262"/>
    <s v="+12106571640"/>
    <s v="Outgoing Call"/>
    <s v="Missed"/>
    <s v="Voicemail"/>
    <m/>
    <n v="0"/>
    <m/>
    <x v="0"/>
    <s v="ryan.realtysimplifiedllc@gmail.com"/>
    <s v="https://podio.com/realtysimplifiedllccom/back-office-reivolution-8ke5s5/apps/communications/items/29356"/>
    <s v="26 Jul 2022, 12:57pm"/>
    <s v="—"/>
    <n v="0"/>
    <s v="[Go to Email]()"/>
    <x v="0"/>
    <n v="1770036697"/>
  </r>
  <r>
    <m/>
    <d v="2022-07-26T13:57:05"/>
    <s v="Communications"/>
    <m/>
    <s v="Lewis Rush"/>
    <s v="Berumen-salas Jose"/>
    <s v="Duration:"/>
    <d v="1899-12-30T00:00:00"/>
    <n v="0"/>
    <s v="CA99d13e595e8a4b4845bfeadca2d9a726"/>
    <s v="+12812476262"/>
    <s v="+12106571640"/>
    <s v="Outgoing Call"/>
    <s v="Missed"/>
    <s v="Busy / No Answer"/>
    <m/>
    <n v="0"/>
    <m/>
    <x v="0"/>
    <s v="ryan.realtysimplifiedllc@gmail.com"/>
    <s v="https://podio.com/realtysimplifiedllccom/back-office-reivolution-8ke5s5/apps/communications/items/29355"/>
    <s v="26 Jul 2022, 12:57pm"/>
    <s v="—"/>
    <n v="0"/>
    <s v="[Go to Email]()"/>
    <x v="0"/>
    <n v="1770036697"/>
  </r>
  <r>
    <m/>
    <d v="2022-07-26T13:44:22"/>
    <s v="Communications"/>
    <m/>
    <s v="Berumen-salas Jose"/>
    <s v="Berumen-salas Jose"/>
    <s v="Duration:"/>
    <d v="1899-12-30T00:00:00"/>
    <n v="0"/>
    <s v="CAc43e1352446537d59e50d32191d76edf"/>
    <s v="+12812476262"/>
    <s v="+12104312602"/>
    <s v="Outgoing Call"/>
    <s v="Missed"/>
    <s v="Busy / No Answer"/>
    <m/>
    <n v="0"/>
    <m/>
    <x v="0"/>
    <s v="ryan.realtysimplifiedllc@gmail.com"/>
    <s v="https://podio.com/realtysimplifiedllccom/back-office-reivolution-8ke5s5/apps/communications/items/29347"/>
    <s v="26 Jul 2022, 12:44pm"/>
    <s v="—"/>
    <n v="0"/>
    <s v="[Go to Email]()"/>
    <x v="0"/>
    <n v="1753790208"/>
  </r>
  <r>
    <m/>
    <d v="2022-07-26T13:44:08"/>
    <s v="Communications"/>
    <m/>
    <s v="Berumen-salas Jose"/>
    <s v="Berumen-salas Jose"/>
    <s v="Duration:"/>
    <d v="1899-12-30T00:00:00"/>
    <n v="0"/>
    <s v="CA155bda92877f62f672f87341c6d4d7ed"/>
    <s v="+12812476262"/>
    <s v="+12104312602"/>
    <s v="Outgoing Call"/>
    <s v="Missed"/>
    <s v="Voicemail"/>
    <m/>
    <n v="0"/>
    <m/>
    <x v="0"/>
    <s v="ryan.realtysimplifiedllc@gmail.com"/>
    <s v="https://podio.com/realtysimplifiedllccom/back-office-reivolution-8ke5s5/apps/communications/items/29346"/>
    <s v="26 Jul 2022, 12:44pm"/>
    <s v="—"/>
    <n v="0"/>
    <s v="[Go to Email]()"/>
    <x v="0"/>
    <n v="1753790208"/>
  </r>
  <r>
    <m/>
    <d v="2022-07-26T13:43:23"/>
    <s v="Communications"/>
    <m/>
    <s v="Berumen-salas Jose"/>
    <s v="Maria Banda"/>
    <s v="Duration:"/>
    <d v="1899-12-30T00:00:00"/>
    <n v="0"/>
    <s v="CA5e8370f074dcd6b0224fa4500f439e5c"/>
    <s v="+12812476262"/>
    <s v="+12107812593"/>
    <s v="Outgoing Call"/>
    <s v="Missed"/>
    <s v="Busy / No Answer"/>
    <m/>
    <n v="0"/>
    <m/>
    <x v="0"/>
    <s v="ryan.realtysimplifiedllc@gmail.com"/>
    <s v="https://podio.com/realtysimplifiedllccom/back-office-reivolution-8ke5s5/apps/communications/items/29345"/>
    <s v="26 Jul 2022, 12:43pm"/>
    <s v="—"/>
    <n v="0"/>
    <s v="[Go to Email]()"/>
    <x v="0"/>
    <n v="1753790208"/>
  </r>
  <r>
    <m/>
    <d v="2022-07-26T13:43:04"/>
    <s v="Communications"/>
    <m/>
    <s v="Berumen-salas Jose"/>
    <s v="Maria Banda"/>
    <s v="Duration:"/>
    <d v="1899-12-30T00:01:36"/>
    <n v="60.6"/>
    <s v="CA63f5b9421b7091b38079c2b2eb646107"/>
    <s v="+12812476262"/>
    <s v="+12107812593"/>
    <s v="Outgoing Call"/>
    <s v="Missed"/>
    <s v="Voicemail"/>
    <d v="1899-12-30T00:01:35"/>
    <n v="1.5833333333333335"/>
    <m/>
    <x v="0"/>
    <s v="ryan.realtysimplifiedllc@gmail.com"/>
    <s v="https://podio.com/realtysimplifiedllccom/back-office-reivolution-8ke5s5/apps/communications/items/29344"/>
    <s v="26 Jul 2022, 12:43pm"/>
    <s v="[Listen](http://rec.phone.smrt.studio/2010-04-01/Accounts/AC628c46aab1f10744e6b2714cffe352cd/Recordings/RE971002e8f0ab41e92ad63ad1851f7396)"/>
    <n v="0"/>
    <s v="[Go to Email]()"/>
    <x v="0"/>
    <n v="1753790208"/>
  </r>
  <r>
    <m/>
    <d v="2022-07-26T13:34:03"/>
    <s v="Communications"/>
    <m/>
    <s v="Maria Banda"/>
    <s v="Florentino Barajas"/>
    <s v="Duration:"/>
    <d v="1899-12-30T00:02:24"/>
    <n v="120.4"/>
    <s v="CA0ba6a0ab0f7366cea9f009bab9d2a540"/>
    <s v="+12812476262"/>
    <s v="+17135024071"/>
    <s v="Outgoing Call"/>
    <s v="Missed"/>
    <s v="Voicemail"/>
    <d v="1899-12-30T00:02:27"/>
    <n v="2.4500000000000002"/>
    <m/>
    <x v="0"/>
    <s v="ryan.realtysimplifiedllc@gmail.com"/>
    <s v="https://podio.com/realtysimplifiedllccom/back-office-reivolution-8ke5s5/apps/communications/items/29342"/>
    <s v="26 Jul 2022, 12:34pm"/>
    <s v="[Listen](http://rec.phone.smrt.studio/2010-04-01/Accounts/AC628c46aab1f10744e6b2714cffe352cd/Recordings/REd38d10714c31832ee8646e324bdaa0a8)"/>
    <n v="0"/>
    <s v="[Go to Email]()"/>
    <x v="0"/>
    <n v="1856980620"/>
  </r>
  <r>
    <m/>
    <d v="2022-07-26T13:33:48"/>
    <s v="Communications"/>
    <m/>
    <s v="Maria Banda"/>
    <s v="Florentino Barajas"/>
    <s v="Duration:"/>
    <d v="1899-12-30T00:03:36"/>
    <n v="180.6"/>
    <s v="CA844030cbfcef9d712c1390459daae2e7"/>
    <s v="+12812476262"/>
    <s v="+17135024071"/>
    <s v="Outgoing Call"/>
    <s v="Missed"/>
    <s v="Voicemail"/>
    <d v="1899-12-30T00:03:36"/>
    <n v="3.6"/>
    <m/>
    <x v="0"/>
    <s v="ryan.realtysimplifiedllc@gmail.com"/>
    <s v="https://podio.com/realtysimplifiedllccom/back-office-reivolution-8ke5s5/apps/communications/items/29341"/>
    <s v="26 Jul 2022, 12:33pm"/>
    <s v="[Listen](http://rec.phone.smrt.studio/2010-04-01/Accounts/AC628c46aab1f10744e6b2714cffe352cd/Recordings/REd28a8b6af223bc8055780887ec289a7f)"/>
    <n v="0"/>
    <s v="[Go to Email]()"/>
    <x v="0"/>
    <n v="1856980620"/>
  </r>
  <r>
    <m/>
    <d v="2022-07-26T13:08:32"/>
    <s v="Communications"/>
    <m/>
    <s v="Florentino Barajas"/>
    <s v="Gonzalez Manuel"/>
    <s v="Duration:"/>
    <d v="1899-12-30T00:00:00"/>
    <n v="0"/>
    <s v="CA3184a4e449ec8acf22a44962609aada9"/>
    <s v="+12812476262"/>
    <s v="+12105055805"/>
    <s v="Outgoing Call"/>
    <s v="Missed"/>
    <s v="Busy / No Answer"/>
    <m/>
    <n v="0"/>
    <m/>
    <x v="0"/>
    <s v="ryan.realtysimplifiedllc@gmail.com"/>
    <s v="https://podio.com/realtysimplifiedllccom/back-office-reivolution-8ke5s5/apps/communications/items/29340"/>
    <s v="26 Jul 2022, 12:08pm"/>
    <s v="—"/>
    <n v="0"/>
    <s v="[Go to Email]()"/>
    <x v="0"/>
    <n v="2130484647"/>
  </r>
  <r>
    <m/>
    <d v="2022-07-26T13:08:06"/>
    <s v="Communications"/>
    <m/>
    <s v="Florentino Barajas"/>
    <s v="Gonzalez Manuel"/>
    <s v="Duration:"/>
    <d v="1899-12-30T00:00:00"/>
    <n v="0"/>
    <s v="CA2f0a76fd086ea0a1c6567d9e2d15bb13"/>
    <s v="+12812476262"/>
    <s v="+12105055805"/>
    <s v="Outgoing Call"/>
    <s v="Missed"/>
    <s v="Busy / No Answer"/>
    <m/>
    <n v="0"/>
    <m/>
    <x v="0"/>
    <s v="ryan.realtysimplifiedllc@gmail.com"/>
    <s v="https://podio.com/realtysimplifiedllccom/back-office-reivolution-8ke5s5/apps/communications/items/29339"/>
    <s v="26 Jul 2022, 12:08pm"/>
    <s v="—"/>
    <n v="0"/>
    <s v="[Go to Email]()"/>
    <x v="0"/>
    <n v="2130484647"/>
  </r>
  <r>
    <m/>
    <d v="2022-07-26T13:03:05"/>
    <s v="Communications"/>
    <m/>
    <s v="Gonzalez Manuel"/>
    <s v="Jorge  &amp; Erica Aguilar"/>
    <s v="Duration:"/>
    <d v="1899-12-30T00:00:00"/>
    <n v="0"/>
    <s v="CA61fa61603800ae671022558bd1b54dac"/>
    <s v="+12812476262"/>
    <s v="+18322983324"/>
    <s v="Outgoing Call"/>
    <s v="Missed"/>
    <s v="Busy / No Answer"/>
    <m/>
    <n v="0"/>
    <m/>
    <x v="0"/>
    <s v="ryan.realtysimplifiedllc@gmail.com"/>
    <s v="https://podio.com/realtysimplifiedllccom/back-office-reivolution-8ke5s5/apps/communications/items/29338"/>
    <s v="26 Jul 2022, 12:03pm"/>
    <s v="—"/>
    <n v="0"/>
    <s v="[Go to Email]()"/>
    <x v="0"/>
    <n v="2142576168"/>
  </r>
  <r>
    <m/>
    <d v="2022-07-26T13:02:34"/>
    <s v="Communications"/>
    <m/>
    <s v="Gonzalez Manuel"/>
    <s v="Jorge  &amp; Erica Aguilar"/>
    <s v="Duration:"/>
    <d v="1899-12-30T00:00:00"/>
    <n v="0"/>
    <s v="CA286a78ad176b923a2aa53fdb7a2829f1"/>
    <s v="+12812476262"/>
    <s v="+18322983324"/>
    <s v="Outgoing Call"/>
    <s v="Missed"/>
    <s v="Busy / No Answer"/>
    <m/>
    <n v="0"/>
    <m/>
    <x v="0"/>
    <s v="ryan.realtysimplifiedllc@gmail.com"/>
    <s v="https://podio.com/realtysimplifiedllccom/back-office-reivolution-8ke5s5/apps/communications/items/29337"/>
    <s v="26 Jul 2022, 12:02pm"/>
    <s v="—"/>
    <n v="0"/>
    <s v="[Go to Email]()"/>
    <x v="0"/>
    <n v="2142576168"/>
  </r>
  <r>
    <m/>
    <d v="2022-07-26T12:56:55"/>
    <s v="Communications"/>
    <m/>
    <s v="Jorge &amp; Erica Aguilar"/>
    <s v="Jorge  &amp; Erica Aguilar"/>
    <s v="Duration:"/>
    <d v="1899-12-30T00:27:36"/>
    <n v="1620.6"/>
    <s v="CAb7ba7d5999c3301c9f3e1f3824e954ed"/>
    <s v="+12812476262"/>
    <s v="+12107303646"/>
    <s v="Outgoing Call"/>
    <s v="Missed"/>
    <s v="Answered"/>
    <d v="1899-12-30T00:27:39"/>
    <n v="27.65"/>
    <m/>
    <x v="0"/>
    <s v="ryan.realtysimplifiedllc@gmail.com"/>
    <s v="https://podio.com/realtysimplifiedllccom/back-office-reivolution-8ke5s5/apps/communications/items/29336"/>
    <s v="26 Jul 2022, 11:56am"/>
    <s v="[Listen](http://rec.phone.smrt.studio/2010-04-01/Accounts/AC628c46aab1f10744e6b2714cffe352cd/Recordings/REa72db690c3356054aba998a239a5ddd2)"/>
    <n v="1"/>
    <s v="[Go to Email]()"/>
    <x v="1"/>
    <n v="2040975553"/>
  </r>
  <r>
    <m/>
    <d v="2022-07-25T19:49:14"/>
    <s v="Communications"/>
    <m/>
    <s v="Jorge &amp; Erica Aguilar"/>
    <s v="Mayra Flores"/>
    <s v="Duration:"/>
    <d v="1899-12-30T00:00:00"/>
    <n v="0"/>
    <s v="CAe7ca6eaffdb7a320282e08cba4734bd5"/>
    <s v="+12812476262"/>
    <s v="+12107303646"/>
    <s v="Outgoing Call"/>
    <s v="Missed"/>
    <s v="Busy / No Answer"/>
    <m/>
    <n v="0"/>
    <m/>
    <x v="0"/>
    <s v="ryan.realtysimplifiedllc@gmail.com"/>
    <s v="https://podio.com/realtysimplifiedllccom/back-office-reivolution-8ke5s5/apps/communications/items/29330"/>
    <s v="25 Jul 2022, 6:49pm"/>
    <s v="—"/>
    <n v="0"/>
    <s v="[Go to Email]()"/>
    <x v="0"/>
    <n v="2168396206"/>
  </r>
  <r>
    <m/>
    <d v="2022-07-25T19:47:59"/>
    <s v="Communications"/>
    <m/>
    <s v="Jorge &amp; Erica Aguilar"/>
    <s v="+18326544539"/>
    <s v="Duration:"/>
    <d v="1899-12-30T00:00:00"/>
    <n v="0"/>
    <s v="CAa6250e81bf7ed356cfc6f2236bb6118b"/>
    <s v="+12812476262"/>
    <s v="+12107303646"/>
    <s v="Outgoing Call"/>
    <s v="Missed"/>
    <s v="Busy / No Answer"/>
    <m/>
    <n v="0"/>
    <m/>
    <x v="0"/>
    <s v="ryan.realtysimplifiedllc@gmail.com"/>
    <s v="https://podio.com/realtysimplifiedllccom/back-office-reivolution-8ke5s5/apps/communications/items/29329"/>
    <s v="25 Jul 2022, 6:47pm"/>
    <s v="—"/>
    <n v="0"/>
    <s v="[Go to Email]()"/>
    <x v="0"/>
    <n v="2168396206"/>
  </r>
  <r>
    <m/>
    <d v="2022-07-25T19:29:57"/>
    <s v="Communications"/>
    <m/>
    <s v="Mayra Flores"/>
    <s v="+18326544539"/>
    <s v="Duration:"/>
    <d v="1899-12-30T05:41:12"/>
    <n v="2760.2"/>
    <s v="CA262b13cacbb4e506730a236dfcd3777e"/>
    <s v="+12812476262"/>
    <s v="+12818572907"/>
    <s v="Outgoing Call"/>
    <s v="Missed"/>
    <s v="Answered"/>
    <d v="1899-12-30T05:41:08"/>
    <n v="341.13333333333333"/>
    <m/>
    <x v="0"/>
    <s v="ryan.realtysimplifiedllc@gmail.com"/>
    <s v="https://podio.com/realtysimplifiedllccom/back-office-reivolution-8ke5s5/apps/communications/items/29327"/>
    <s v="25 Jul 2022, 6:29pm"/>
    <s v="[Listen](http://rec.phone.smrt.studio/2010-04-01/Accounts/AC628c46aab1f10744e6b2714cffe352cd/Recordings/RE3121dfbab79c1aac0ebaba5d9f49775f)"/>
    <n v="1"/>
    <s v="[Go to Email]()"/>
    <x v="1"/>
    <n v="1606900679"/>
  </r>
  <r>
    <m/>
    <d v="2022-07-25T19:23:26"/>
    <s v="Communications"/>
    <m/>
    <s v="+18326544539"/>
    <s v="Saturnino Blas (Spanish Speaker)"/>
    <s v="Duration:"/>
    <d v="1899-12-30T00:00:00"/>
    <n v="0"/>
    <s v="CA16f0232c4631c3003d6d13e3903a1e9a"/>
    <s v="+12812476262"/>
    <s v="+18326544539"/>
    <s v="Outgoing Call"/>
    <s v="Missed"/>
    <s v="Answered"/>
    <m/>
    <n v="0"/>
    <m/>
    <x v="0"/>
    <s v="ryan.realtysimplifiedllc@gmail.com"/>
    <s v="https://podio.com/realtysimplifiedllccom/back-office-reivolution-8ke5s5/apps/communications/items/29325"/>
    <s v="25 Jul 2022, 6:23pm"/>
    <s v="—"/>
    <n v="1"/>
    <s v="[Go to Email]()"/>
    <x v="1"/>
    <n v="1622793175"/>
  </r>
  <r>
    <m/>
    <d v="2022-07-25T19:22:53"/>
    <s v="Communications"/>
    <m/>
    <s v="+18326544539"/>
    <s v="+12107224199"/>
    <s v="Duration:"/>
    <d v="1899-12-30T00:00:00"/>
    <n v="0"/>
    <s v="CA247f0eb077de95d8377ad9184f09a649"/>
    <s v="+12812476262"/>
    <s v="+18326544539"/>
    <s v="Outgoing Call"/>
    <s v="Missed"/>
    <s v="Busy / No Answer"/>
    <m/>
    <n v="0"/>
    <m/>
    <x v="0"/>
    <s v="ryan.realtysimplifiedllc@gmail.com"/>
    <s v="https://podio.com/realtysimplifiedllccom/back-office-reivolution-8ke5s5/apps/communications/items/29324"/>
    <s v="25 Jul 2022, 6:22pm"/>
    <s v="—"/>
    <n v="0"/>
    <s v="[Go to Email]()"/>
    <x v="0"/>
    <n v="1622793175"/>
  </r>
  <r>
    <m/>
    <d v="2022-07-25T18:57:44"/>
    <s v="Communications"/>
    <m/>
    <s v="Saturnino Blas (Spanish Speaker)"/>
    <m/>
    <s v="Duration:"/>
    <d v="1899-12-30T00:14:24"/>
    <n v="840.4"/>
    <s v="CAb9ded2ca7348396c4f40ee86648e5e4e"/>
    <s v="+12812476262"/>
    <s v="+12815904583"/>
    <s v="Outgoing Call"/>
    <s v="Missed"/>
    <s v="Busy / No Answer"/>
    <d v="1899-12-30T00:14:24"/>
    <n v="14.4"/>
    <m/>
    <x v="0"/>
    <s v="ryan.realtysimplifiedllc@gmail.com"/>
    <s v="https://podio.com/realtysimplifiedllccom/back-office-reivolution-8ke5s5/apps/communications/items/29322"/>
    <s v="25 Jul 2022, 5:57pm"/>
    <s v="[Listen](http://rec.phone.smrt.studio/2010-04-01/Accounts/AC628c46aab1f10744e6b2714cffe352cd/Recordings/REc453270a6ee62632fd3b3b019ddaaf1e)"/>
    <n v="0"/>
    <s v="[Go to Email]()"/>
    <x v="0"/>
    <n v="2168278237"/>
  </r>
  <r>
    <m/>
    <d v="2022-07-25T18:29:08"/>
    <s v="Communications"/>
    <m/>
    <s v="+12107224199"/>
    <m/>
    <s v="Duration:"/>
    <d v="1899-12-30T00:49:36"/>
    <n v="2940.6"/>
    <s v="CA2ca3990340ba4a6a8bdf50edaf88eeca"/>
    <s v="+18329909886"/>
    <s v="+12107224199"/>
    <s v="Outgoing Call"/>
    <s v="Missed"/>
    <s v="Voicemail"/>
    <d v="1899-12-30T00:49:32"/>
    <n v="49.533333333333331"/>
    <m/>
    <x v="1"/>
    <s v="nakul@realtysimplifiedllc.com"/>
    <s v="https://podio.com/realtysimplifiedllccom/back-office-reivolution-8ke5s5/apps/communications/items/29321"/>
    <s v="25 Jul 2022, 5:29pm"/>
    <s v="[Listen](http://rec.phone.smrt.studio/2010-04-01/Accounts/AC628c46aab1f10744e6b2714cffe352cd/Recordings/RE559ebcc20280c6219f1ddcbf41ef9ea9)"/>
    <n v="0"/>
    <s v="[Go to Email]()"/>
    <x v="0"/>
    <m/>
  </r>
  <r>
    <m/>
    <d v="2022-07-25T17:25:02"/>
    <s v="Communications"/>
    <m/>
    <m/>
    <s v="Tanya Foster"/>
    <s v="Duration:"/>
    <d v="1899-12-30T00:00:00"/>
    <n v="0"/>
    <s v="CA122d19c8d4fa97cdffbd4a4bfbb668f2"/>
    <s v="+12812476262"/>
    <s v="+17132244716"/>
    <s v="Outgoing Call"/>
    <s v="Missed"/>
    <s v="Busy / No Answer"/>
    <m/>
    <n v="0"/>
    <m/>
    <x v="0"/>
    <s v="ryan.realtysimplifiedllc@gmail.com"/>
    <s v="https://podio.com/realtysimplifiedllccom/back-office-reivolution-8ke5s5/apps/communications/items/29320"/>
    <s v="25 Jul 2022, 4:25pm"/>
    <s v="—"/>
    <n v="0"/>
    <s v="[Go to Email]()"/>
    <x v="0"/>
    <m/>
  </r>
  <r>
    <m/>
    <d v="2022-07-25T17:23:55"/>
    <s v="Communications"/>
    <m/>
    <m/>
    <s v="Houston, TX"/>
    <s v="Duration:"/>
    <d v="1899-12-30T00:02:24"/>
    <n v="120.4"/>
    <s v="CA541fc7589f753f8bdd76cb7b28b6843b"/>
    <s v="+12812476262"/>
    <s v="+17132244716"/>
    <s v="Outgoing Call"/>
    <s v="Missed"/>
    <s v="Busy / No Answer"/>
    <d v="1899-12-30T00:02:27"/>
    <n v="2.4500000000000002"/>
    <m/>
    <x v="0"/>
    <s v="ryan.realtysimplifiedllc@gmail.com"/>
    <s v="https://podio.com/realtysimplifiedllccom/back-office-reivolution-8ke5s5/apps/communications/items/29318"/>
    <s v="25 Jul 2022, 4:23pm"/>
    <s v="[Listen](http://rec.phone.smrt.studio/2010-04-01/Accounts/AC628c46aab1f10744e6b2714cffe352cd/Recordings/RE6dc665fa3161f92a61ef10412e8539c3)"/>
    <n v="0"/>
    <s v="[Go to Email]()"/>
    <x v="0"/>
    <m/>
  </r>
  <r>
    <m/>
    <d v="2022-07-25T17:19:34"/>
    <s v="Communications"/>
    <m/>
    <s v="Tanya Foster"/>
    <s v="Houston, TX"/>
    <s v="Duration:"/>
    <d v="1899-12-30T01:24:00"/>
    <n v="1500"/>
    <s v="CA6fdce245b380e519a8aec6dccd1fe834"/>
    <s v="+12812476262"/>
    <s v="+17133843217"/>
    <s v="Outgoing Call"/>
    <s v="Missed"/>
    <s v="Answered"/>
    <d v="1899-12-30T01:23:57"/>
    <n v="83.95"/>
    <m/>
    <x v="0"/>
    <s v="ryan.realtysimplifiedllc@gmail.com"/>
    <s v="https://podio.com/realtysimplifiedllccom/back-office-reivolution-8ke5s5/apps/communications/items/29316"/>
    <s v="25 Jul 2022, 4:19pm"/>
    <s v="[Listen](http://rec.phone.smrt.studio/2010-04-01/Accounts/AC628c46aab1f10744e6b2714cffe352cd/Recordings/RE9b745d881b304be54af0e23cac3d3ec6)"/>
    <n v="1"/>
    <s v="[Go to Email]()"/>
    <x v="1"/>
    <n v="1503988038"/>
  </r>
  <r>
    <m/>
    <d v="2022-07-25T17:15:59"/>
    <s v="Communications"/>
    <m/>
    <s v="Houston, TX"/>
    <s v="Victoria F Torres"/>
    <s v="Duration:"/>
    <d v="1899-12-30T00:06:24"/>
    <n v="360.4"/>
    <s v="CA25e5e90bde9d1c16dbcc5fb352e0ea88"/>
    <s v="+12812476262"/>
    <s v="+18324395744"/>
    <s v="Outgoing Call"/>
    <s v="Missed"/>
    <s v="Voicemail"/>
    <d v="1899-12-30T00:06:20"/>
    <n v="6.333333333333333"/>
    <m/>
    <x v="0"/>
    <s v="ryan.realtysimplifiedllc@gmail.com"/>
    <s v="https://podio.com/realtysimplifiedllccom/back-office-reivolution-8ke5s5/apps/communications/items/29315"/>
    <s v="25 Jul 2022, 4:15pm"/>
    <s v="[Listen](http://rec.phone.smrt.studio/2010-04-01/Accounts/AC628c46aab1f10744e6b2714cffe352cd/Recordings/REded0223c542602773c2c8849a8efba21)"/>
    <n v="0"/>
    <s v="[Go to Email]()"/>
    <x v="0"/>
    <n v="1622793016"/>
  </r>
  <r>
    <m/>
    <d v="2022-07-25T17:15:35"/>
    <s v="Communications"/>
    <m/>
    <s v="Houston, TX"/>
    <s v="Victoria F Torres"/>
    <s v="Duration:"/>
    <d v="1899-12-30T00:03:12"/>
    <n v="180.2"/>
    <s v="CAef9c5efecfab3735fb8225d54d9d6aba"/>
    <s v="+12812476262"/>
    <s v="+18324395744"/>
    <s v="Outgoing Call"/>
    <s v="Missed"/>
    <s v="Voicemail"/>
    <d v="1899-12-30T00:03:10"/>
    <n v="3.1666666666666665"/>
    <m/>
    <x v="0"/>
    <s v="ryan.realtysimplifiedllc@gmail.com"/>
    <s v="https://podio.com/realtysimplifiedllccom/back-office-reivolution-8ke5s5/apps/communications/items/29314"/>
    <s v="25 Jul 2022, 4:15pm"/>
    <s v="[Listen](http://rec.phone.smrt.studio/2010-04-01/Accounts/AC628c46aab1f10744e6b2714cffe352cd/Recordings/REd170f1312665087a3e8c465246bb34ea)"/>
    <n v="0"/>
    <s v="[Go to Email]()"/>
    <x v="0"/>
    <n v="1622793016"/>
  </r>
  <r>
    <m/>
    <d v="2022-07-25T17:13:08"/>
    <s v="Communications"/>
    <m/>
    <s v="Victoria F Torres"/>
    <s v="Gonzalez Manuel"/>
    <s v="Duration:"/>
    <d v="1899-12-30T00:00:00"/>
    <n v="0"/>
    <s v="CA3c14ba888828a9dcbf3621e09467c84e"/>
    <s v="+12812476262"/>
    <s v="+18328856654"/>
    <s v="Outgoing Call"/>
    <s v="Missed"/>
    <s v="Busy / No Answer"/>
    <m/>
    <n v="0"/>
    <m/>
    <x v="0"/>
    <s v="ryan.realtysimplifiedllc@gmail.com"/>
    <s v="https://podio.com/realtysimplifiedllccom/back-office-reivolution-8ke5s5/apps/communications/items/29311"/>
    <s v="25 Jul 2022, 4:13pm"/>
    <s v="—"/>
    <n v="0"/>
    <s v="[Go to Email]()"/>
    <x v="0"/>
    <n v="1622792929"/>
  </r>
  <r>
    <m/>
    <d v="2022-07-25T17:12:40"/>
    <s v="Communications"/>
    <m/>
    <s v="Victoria F Torres"/>
    <s v="Gonzalez Manuel"/>
    <s v="Duration:"/>
    <d v="1899-12-30T00:00:00"/>
    <n v="0"/>
    <s v="CA617c2556d0ac12c2ce99fc78e4c15924"/>
    <s v="+12812476262"/>
    <s v="+18328856654"/>
    <s v="Outgoing Call"/>
    <s v="Missed"/>
    <s v="Busy / No Answer"/>
    <m/>
    <n v="0"/>
    <m/>
    <x v="0"/>
    <s v="ryan.realtysimplifiedllc@gmail.com"/>
    <s v="https://podio.com/realtysimplifiedllccom/back-office-reivolution-8ke5s5/apps/communications/items/29310"/>
    <s v="25 Jul 2022, 4:12pm"/>
    <s v="—"/>
    <n v="0"/>
    <s v="[Go to Email]()"/>
    <x v="0"/>
    <n v="1622792929"/>
  </r>
  <r>
    <m/>
    <d v="2022-07-25T17:06:09"/>
    <s v="Communications"/>
    <m/>
    <s v="Gonzalez Manuel"/>
    <m/>
    <s v="Duration:"/>
    <d v="1899-12-30T00:02:24"/>
    <n v="120.4"/>
    <s v="CA7a9cf44b50d7ea2978c9a926a3482f6b"/>
    <s v="+12812476262"/>
    <s v="+18322983324"/>
    <s v="Outgoing Call"/>
    <s v="Missed"/>
    <s v="Voicemail"/>
    <d v="1899-12-30T00:02:27"/>
    <n v="2.4500000000000002"/>
    <m/>
    <x v="0"/>
    <s v="ryan.realtysimplifiedllc@gmail.com"/>
    <s v="https://podio.com/realtysimplifiedllccom/back-office-reivolution-8ke5s5/apps/communications/items/29307"/>
    <s v="25 Jul 2022, 4:06pm"/>
    <s v="[Listen](http://rec.phone.smrt.studio/2010-04-01/Accounts/AC628c46aab1f10744e6b2714cffe352cd/Recordings/RE3be483d92eb59bc3b17f1b33c4bfd526)"/>
    <n v="0"/>
    <s v="[Go to Email]()"/>
    <x v="0"/>
    <n v="2142576168"/>
  </r>
  <r>
    <m/>
    <d v="2022-07-25T17:05:43"/>
    <s v="Communications"/>
    <m/>
    <s v="Gonzalez Manuel"/>
    <m/>
    <s v="Duration:"/>
    <d v="1899-12-30T00:00:00"/>
    <n v="0"/>
    <s v="CAcc4cd0a69bc2082fe8d76022e18734df"/>
    <s v="+12812476262"/>
    <s v="+18322983324"/>
    <s v="Outgoing Call"/>
    <s v="Missed"/>
    <s v="Busy / No Answer"/>
    <m/>
    <n v="0"/>
    <m/>
    <x v="0"/>
    <s v="ryan.realtysimplifiedllc@gmail.com"/>
    <s v="https://podio.com/realtysimplifiedllccom/back-office-reivolution-8ke5s5/apps/communications/items/29306"/>
    <s v="25 Jul 2022, 4:05pm"/>
    <s v="—"/>
    <n v="0"/>
    <s v="[Go to Email]()"/>
    <x v="0"/>
    <n v="2142576168"/>
  </r>
  <r>
    <m/>
    <d v="2022-07-25T16:29:40"/>
    <s v="Communications"/>
    <m/>
    <m/>
    <s v="Mary Ann Ramos"/>
    <s v="Duration:"/>
    <d v="1899-12-30T00:00:00"/>
    <n v="0"/>
    <s v="CAb8a596e69b7915e429cb2e8dc85d615e"/>
    <s v="+12812476262"/>
    <s v="+18323827084"/>
    <s v="Outgoing Call"/>
    <s v="Missed"/>
    <s v="Busy / No Answer"/>
    <m/>
    <n v="0"/>
    <m/>
    <x v="0"/>
    <s v="ryan.realtysimplifiedllc@gmail.com"/>
    <s v="https://podio.com/realtysimplifiedllccom/back-office-reivolution-8ke5s5/apps/communications/items/29300"/>
    <s v="25 Jul 2022, 3:29pm"/>
    <s v="—"/>
    <n v="0"/>
    <s v="[Go to Email]()"/>
    <x v="0"/>
    <m/>
  </r>
  <r>
    <m/>
    <d v="2022-07-25T16:29:15"/>
    <s v="Communications"/>
    <m/>
    <m/>
    <s v="Saturnino Blas (Spanish Speaker)"/>
    <s v="Duration:"/>
    <d v="1899-12-30T00:00:24"/>
    <n v="0.4"/>
    <s v="CA9885f07ff0a621b799a7e09c27213223"/>
    <s v="+12812476262"/>
    <s v="+18323827084"/>
    <s v="Outgoing Call"/>
    <s v="Missed"/>
    <s v="Busy / No Answer"/>
    <d v="1899-12-30T00:00:26"/>
    <n v="0.43333333333333335"/>
    <m/>
    <x v="0"/>
    <s v="ryan.realtysimplifiedllc@gmail.com"/>
    <s v="https://podio.com/realtysimplifiedllccom/back-office-reivolution-8ke5s5/apps/communications/items/29299"/>
    <s v="25 Jul 2022, 3:29pm"/>
    <s v="[Listen](http://rec.phone.smrt.studio/2010-04-01/Accounts/AC628c46aab1f10744e6b2714cffe352cd/Recordings/RE4c88c9fd64c8e7edb6dbbe97678b37dd)"/>
    <n v="0"/>
    <s v="[Go to Email]()"/>
    <x v="0"/>
    <m/>
  </r>
  <r>
    <m/>
    <d v="2022-07-25T16:16:21"/>
    <s v="Communications"/>
    <m/>
    <s v="Mary Ann Ramos"/>
    <s v="+12107224199"/>
    <s v="Duration:"/>
    <d v="1899-12-30T00:02:48"/>
    <n v="120.8"/>
    <s v="CAfe3fdd5eb6b25e15accd19a973ce9478"/>
    <s v="+18329909886"/>
    <s v="+12107224199"/>
    <s v="Outgoing Call"/>
    <s v="Missed"/>
    <s v="Busy / No Answer"/>
    <d v="1899-12-30T00:02:44"/>
    <n v="2.7333333333333334"/>
    <m/>
    <x v="1"/>
    <s v="nakul@realtysimplifiedllc.com"/>
    <s v="https://podio.com/realtysimplifiedllccom/back-office-reivolution-8ke5s5/apps/communications/items/29294"/>
    <s v="25 Jul 2022, 3:16pm"/>
    <s v="[Listen](http://rec.phone.smrt.studio/2010-04-01/Accounts/AC628c46aab1f10744e6b2714cffe352cd/Recordings/RE791a99d4edc414ae98a22dd16d64ab42)"/>
    <n v="0"/>
    <s v="[Go to Email]()"/>
    <x v="0"/>
    <m/>
  </r>
  <r>
    <m/>
    <d v="2022-07-25T13:55:52"/>
    <s v="Communications"/>
    <m/>
    <s v="Saturnino Blas (Spanish Speaker)"/>
    <s v="Saturnino Blas (Spanish Speaker)"/>
    <s v="Duration:"/>
    <d v="1899-12-30T00:24:24"/>
    <n v="1440.4"/>
    <s v="CA980d757ae1424c89abd531f1c7a993d7"/>
    <s v="+12812476262"/>
    <s v="+12815904583"/>
    <s v="Outgoing Call"/>
    <s v="Missed"/>
    <s v="Answered"/>
    <d v="1899-12-30T00:24:20"/>
    <n v="24.333333333333332"/>
    <m/>
    <x v="0"/>
    <s v="ryan.realtysimplifiedllc@gmail.com"/>
    <s v="https://podio.com/realtysimplifiedllccom/back-office-reivolution-8ke5s5/apps/communications/items/29293"/>
    <s v="25 Jul 2022, 12:55pm"/>
    <s v="[Listen](http://rec.phone.smrt.studio/2010-04-01/Accounts/AC628c46aab1f10744e6b2714cffe352cd/Recordings/RE45bd49e6a871fc034c5d273a4d65aaf3)"/>
    <n v="1"/>
    <s v="[Go to Email]()"/>
    <x v="1"/>
    <n v="2168278237"/>
  </r>
  <r>
    <m/>
    <d v="2022-07-25T13:50:28"/>
    <s v="Communications"/>
    <m/>
    <s v="+12107224199"/>
    <s v="+12107224199"/>
    <s v="Duration:"/>
    <d v="1899-12-30T00:26:00"/>
    <n v="1560"/>
    <s v="CA1ebdfdcd53c95b1d281abe06bb072edd"/>
    <s v="+18329909886"/>
    <s v="+12107224199"/>
    <s v="Outgoing Call"/>
    <s v="Missed"/>
    <s v="Answered"/>
    <d v="1899-12-30T00:26:04"/>
    <n v="26.066666666666666"/>
    <m/>
    <x v="1"/>
    <s v="nakul@realtysimplifiedllc.com"/>
    <s v="https://podio.com/realtysimplifiedllccom/back-office-reivolution-8ke5s5/apps/communications/items/29292"/>
    <s v="25 Jul 2022, 12:50pm"/>
    <s v="[Listen](http://rec.phone.smrt.studio/2010-04-01/Accounts/AC628c46aab1f10744e6b2714cffe352cd/Recordings/REf2126c15c754375a73183d54c5d9849c)"/>
    <n v="1"/>
    <s v="[Go to Email]()"/>
    <x v="1"/>
    <m/>
  </r>
  <r>
    <m/>
    <d v="2022-07-25T13:29:47"/>
    <s v="Communications"/>
    <m/>
    <s v="Saturnino Blas (Spanish Speaker)"/>
    <s v="Saturnino Blas (Spanish Speaker)"/>
    <s v="Duration:"/>
    <d v="1899-12-30T04:46:48"/>
    <n v="3000.8"/>
    <s v="CAd327940581ff193cf5500dc7c9f07640"/>
    <s v="+12812476262"/>
    <s v="+12815904583"/>
    <s v="Outgoing Call"/>
    <s v="Missed"/>
    <s v="Answered"/>
    <d v="1899-12-30T04:46:51"/>
    <n v="286.85000000000002"/>
    <m/>
    <x v="0"/>
    <s v="ryan.realtysimplifiedllc@gmail.com"/>
    <s v="https://podio.com/realtysimplifiedllccom/back-office-reivolution-8ke5s5/apps/communications/items/29290"/>
    <s v="25 Jul 2022, 12:29pm"/>
    <s v="[Listen](http://rec.phone.smrt.studio/2010-04-01/Accounts/AC628c46aab1f10744e6b2714cffe352cd/Recordings/REb4fb10cb9cc021c5da03f3de674935e3)"/>
    <n v="1"/>
    <s v="[Go to Email]()"/>
    <x v="1"/>
    <n v="2168278237"/>
  </r>
  <r>
    <m/>
    <d v="2022-07-25T13:17:57"/>
    <s v="Communications"/>
    <m/>
    <s v="+12107224199"/>
    <s v="Saturnino Blas (Spanish Speaker)"/>
    <s v="Duration:"/>
    <d v="1899-12-30T00:26:00"/>
    <n v="1560"/>
    <s v="CA109110a8aac6fa2f21b4402798f2a14b"/>
    <s v="+18329909886"/>
    <s v="+12107224199"/>
    <s v="Outgoing Call"/>
    <s v="Missed"/>
    <s v="Voicemail"/>
    <d v="1899-12-30T00:26:04"/>
    <n v="26.066666666666666"/>
    <m/>
    <x v="1"/>
    <s v="nakul@realtysimplifiedllc.com"/>
    <s v="https://podio.com/realtysimplifiedllccom/back-office-reivolution-8ke5s5/apps/communications/items/29286"/>
    <s v="25 Jul 2022, 12:17pm"/>
    <s v="[Listen](http://rec.phone.smrt.studio/2010-04-01/Accounts/AC628c46aab1f10744e6b2714cffe352cd/Recordings/REa20ac48a250b93294295aa4962c86ccf)"/>
    <n v="0"/>
    <s v="[Go to Email]()"/>
    <x v="0"/>
    <m/>
  </r>
  <r>
    <m/>
    <d v="2022-07-25T12:58:25"/>
    <s v="Communications"/>
    <m/>
    <s v="Saturnino Blas (Spanish Speaker)"/>
    <s v="Mary Ann Ramos"/>
    <s v="Duration:"/>
    <d v="1899-12-30T00:00:00"/>
    <n v="0"/>
    <s v="CA4e8dfd6595b39a32fa5f49ab1fdd93ea"/>
    <s v="+12812476262"/>
    <s v="+12815904583"/>
    <s v="Outgoing Call"/>
    <s v="Missed"/>
    <s v="Busy / No Answer"/>
    <m/>
    <n v="0"/>
    <m/>
    <x v="0"/>
    <s v="ryan.realtysimplifiedllc@gmail.com"/>
    <s v="https://podio.com/realtysimplifiedllccom/back-office-reivolution-8ke5s5/apps/communications/items/29282"/>
    <s v="25 Jul 2022, 11:58am"/>
    <s v="—"/>
    <n v="0"/>
    <s v="[Go to Email]()"/>
    <x v="0"/>
    <n v="2168278237"/>
  </r>
  <r>
    <m/>
    <d v="2022-07-25T12:57:55"/>
    <s v="Communications"/>
    <m/>
    <s v="Saturnino Blas (Spanish Speaker)"/>
    <s v="Saturnino Blas (Spanish Speaker)"/>
    <s v="Duration:"/>
    <d v="1899-12-30T00:00:00"/>
    <n v="0"/>
    <s v="CA245e396924b985018a7fcb0fe6c0d5b5"/>
    <s v="+12812476262"/>
    <s v="+12815904583"/>
    <s v="Outgoing Call"/>
    <s v="Missed"/>
    <s v="Busy / No Answer"/>
    <m/>
    <n v="0"/>
    <m/>
    <x v="0"/>
    <s v="ryan.realtysimplifiedllc@gmail.com"/>
    <s v="https://podio.com/realtysimplifiedllccom/back-office-reivolution-8ke5s5/apps/communications/items/29281"/>
    <s v="25 Jul 2022, 11:57am"/>
    <s v="—"/>
    <n v="0"/>
    <s v="[Go to Email]()"/>
    <x v="0"/>
    <n v="2168278237"/>
  </r>
  <r>
    <m/>
    <d v="2022-07-25T12:57:38"/>
    <s v="Communications"/>
    <m/>
    <s v="Mary Ann Ramos"/>
    <s v="Saturnino Blas (Spanish Speaker)"/>
    <s v="Duration:"/>
    <d v="1899-12-30T01:14:00"/>
    <n v="900"/>
    <s v="CAc96fccce1c124b3bcf420c6bc8b85d00"/>
    <s v="+18329909886"/>
    <s v="+12107224199"/>
    <s v="Outgoing Call"/>
    <s v="Missed"/>
    <s v="Busy / No Answer"/>
    <d v="1899-12-30T01:14:01"/>
    <n v="74.016666666666666"/>
    <m/>
    <x v="1"/>
    <s v="nakul@realtysimplifiedllc.com"/>
    <s v="https://podio.com/realtysimplifiedllccom/back-office-reivolution-8ke5s5/apps/communications/items/29280"/>
    <s v="25 Jul 2022, 11:57am"/>
    <s v="[Listen](http://rec.phone.smrt.studio/2010-04-01/Accounts/AC628c46aab1f10744e6b2714cffe352cd/Recordings/RE009637de9179d007eae597d899b9e699)"/>
    <n v="0"/>
    <s v="[Go to Email]()"/>
    <x v="0"/>
    <m/>
  </r>
  <r>
    <m/>
    <d v="2022-07-25T11:30:21"/>
    <s v="Communications"/>
    <m/>
    <s v="Saturnino Blas (Spanish Speaker)"/>
    <s v="Phyllis Kelley"/>
    <s v="Duration:"/>
    <d v="1899-12-30T00:00:00"/>
    <n v="0"/>
    <s v="CAc6978bf6c40cc297e21d67e09cd57f82"/>
    <s v="+12812476262"/>
    <s v="+12815904583"/>
    <s v="Outgoing Call"/>
    <s v="Missed"/>
    <s v="Busy / No Answer"/>
    <m/>
    <n v="0"/>
    <m/>
    <x v="0"/>
    <s v="ryan.realtysimplifiedllc@gmail.com"/>
    <s v="https://podio.com/realtysimplifiedllccom/back-office-reivolution-8ke5s5/apps/communications/items/29277"/>
    <s v="25 Jul 2022, 10:30am"/>
    <s v="—"/>
    <n v="0"/>
    <s v="[Go to Email]()"/>
    <x v="0"/>
    <n v="2168278237"/>
  </r>
  <r>
    <m/>
    <d v="2022-07-25T11:28:25"/>
    <s v="Communications"/>
    <m/>
    <s v="Saturnino Blas (Spanish Speaker)"/>
    <s v="+12107224199"/>
    <s v="Duration:"/>
    <d v="1899-12-30T00:00:00"/>
    <n v="0"/>
    <s v="CA002e0ec5b5554523f260c72a3d905c63"/>
    <s v="+12812476262"/>
    <s v="+12815904583"/>
    <s v="Outgoing Call"/>
    <s v="Missed"/>
    <s v="Voicemail"/>
    <m/>
    <n v="0"/>
    <m/>
    <x v="0"/>
    <s v="ryan.realtysimplifiedllc@gmail.com"/>
    <s v="https://podio.com/realtysimplifiedllccom/back-office-reivolution-8ke5s5/apps/communications/items/29276"/>
    <s v="25 Jul 2022, 10:28am"/>
    <s v="—"/>
    <n v="0"/>
    <s v="[Go to Email]()"/>
    <x v="0"/>
    <n v="2168278237"/>
  </r>
  <r>
    <m/>
    <d v="2022-07-25T10:50:37"/>
    <s v="Communications"/>
    <m/>
    <s v="Phyllis Kelley"/>
    <s v="Phyllis Kelley"/>
    <s v="Duration:"/>
    <d v="1899-12-30T00:00:00"/>
    <n v="0"/>
    <s v="CAd1b65d05e5e4e02818f3b7152b94f68c"/>
    <s v="+12812476262"/>
    <s v="+12106628892"/>
    <s v="Outgoing Call"/>
    <s v="Missed"/>
    <s v="Busy / No Answer"/>
    <m/>
    <n v="0"/>
    <m/>
    <x v="0"/>
    <s v="ryan.realtysimplifiedllc@gmail.com"/>
    <s v="https://podio.com/realtysimplifiedllccom/back-office-reivolution-8ke5s5/apps/communications/items/29274"/>
    <s v="25 Jul 2022, 9:50am"/>
    <s v="—"/>
    <n v="0"/>
    <s v="[Go to Email]()"/>
    <x v="0"/>
    <n v="2168223615"/>
  </r>
  <r>
    <m/>
    <d v="2022-07-25T10:48:36"/>
    <s v="Communications"/>
    <m/>
    <s v="+12107224199"/>
    <s v="Houston, TX"/>
    <s v="Duration:"/>
    <d v="1899-12-30T04:54:24"/>
    <n v="3480.4"/>
    <s v="CA8d00839c6fa238e9bb4d164ca0fe52ce"/>
    <s v="+18329909886"/>
    <s v="+12107224199"/>
    <s v="Outgoing Call"/>
    <s v="Missed"/>
    <s v="Answered"/>
    <d v="1899-12-30T04:54:20"/>
    <n v="294.33333333333331"/>
    <m/>
    <x v="1"/>
    <s v="nakul@realtysimplifiedllc.com"/>
    <s v="https://podio.com/realtysimplifiedllccom/back-office-reivolution-8ke5s5/apps/communications/items/29273"/>
    <s v="25 Jul 2022, 9:48am"/>
    <s v="[Listen](http://rec.phone.smrt.studio/2010-04-01/Accounts/AC628c46aab1f10744e6b2714cffe352cd/Recordings/RE017e9c5994a87a652cd187034491b3db)"/>
    <n v="1"/>
    <s v="[Go to Email]()"/>
    <x v="1"/>
    <m/>
  </r>
  <r>
    <m/>
    <d v="2022-07-22T20:32:27"/>
    <s v="Communications"/>
    <m/>
    <s v="Phyllis Kelley"/>
    <s v="Houston, TX"/>
    <s v="Duration:"/>
    <d v="1899-12-30T03:26:00"/>
    <n v="1740"/>
    <s v="CA7fd5aeedd41758b6cb321b858728db7b"/>
    <s v="+12108648784"/>
    <s v="+12106628892"/>
    <s v="Outgoing Call"/>
    <s v="Missed"/>
    <s v="Busy / No Answer"/>
    <d v="1899-12-30T03:26:04"/>
    <n v="206.06666666666666"/>
    <m/>
    <x v="0"/>
    <s v="ryan.realtysimplifiedllc@gmail.com"/>
    <s v="https://podio.com/realtysimplifiedllccom/back-office-reivolution-8ke5s5/apps/communications/items/29260"/>
    <s v="22 Jul 2022, 7:32pm"/>
    <s v="[Listen](http://rec.phone.smrt.studio/2010-04-01/Accounts/AC628c46aab1f10744e6b2714cffe352cd/Recordings/REd637faa6ba79a9a4f153187e36f2ef0d)"/>
    <n v="0"/>
    <s v="[Go to Email]()"/>
    <x v="0"/>
    <n v="2168223615"/>
  </r>
  <r>
    <m/>
    <d v="2022-07-22T20:29:43"/>
    <s v="Communications"/>
    <m/>
    <s v="Houston, TX"/>
    <s v="Garza Carlos"/>
    <s v="Duration:"/>
    <d v="1899-12-30T00:05:36"/>
    <n v="300.60000000000002"/>
    <s v="CA547f6ce55616e5195bb738528ec7de8b"/>
    <s v="+12108648784"/>
    <s v="+18324395744"/>
    <s v="Outgoing Call"/>
    <s v="Missed"/>
    <s v="Answered"/>
    <d v="1899-12-30T00:05:37"/>
    <n v="5.6166666666666671"/>
    <m/>
    <x v="0"/>
    <s v="ryan.realtysimplifiedllc@gmail.com"/>
    <s v="https://podio.com/realtysimplifiedllccom/back-office-reivolution-8ke5s5/apps/communications/items/29258"/>
    <s v="22 Jul 2022, 7:29pm"/>
    <s v="[Listen](http://rec.phone.smrt.studio/2010-04-01/Accounts/AC628c46aab1f10744e6b2714cffe352cd/Recordings/REf3c779ac88301920c7222559a265d9fc)"/>
    <n v="1"/>
    <s v="[Go to Email]()"/>
    <x v="1"/>
    <n v="1622793016"/>
  </r>
  <r>
    <m/>
    <d v="2022-07-22T20:29:25"/>
    <s v="Communications"/>
    <m/>
    <s v="Houston, TX"/>
    <s v="Edmundo Hurtado"/>
    <s v="Duration:"/>
    <d v="1899-12-30T00:04:24"/>
    <n v="240.4"/>
    <s v="CA33ec733eb31127c2c999ae7a6a5e7074"/>
    <s v="+12108648784"/>
    <s v="+18324395744"/>
    <s v="Outgoing Call"/>
    <s v="Missed"/>
    <s v="Voicemail"/>
    <d v="1899-12-30T00:04:28"/>
    <n v="4.4666666666666668"/>
    <m/>
    <x v="0"/>
    <s v="ryan.realtysimplifiedllc@gmail.com"/>
    <s v="https://podio.com/realtysimplifiedllccom/back-office-reivolution-8ke5s5/apps/communications/items/29257"/>
    <s v="22 Jul 2022, 7:29pm"/>
    <s v="[Listen](http://rec.phone.smrt.studio/2010-04-01/Accounts/AC628c46aab1f10744e6b2714cffe352cd/Recordings/RE3bbf66a0408cb13a13b8c5522fc4b70a)"/>
    <n v="0"/>
    <s v="[Go to Email]()"/>
    <x v="0"/>
    <n v="1622793016"/>
  </r>
  <r>
    <m/>
    <d v="2022-07-22T20:25:51"/>
    <s v="Communications"/>
    <m/>
    <s v="Garza Carlos"/>
    <s v="Edmundo Hurtado"/>
    <s v="Duration:"/>
    <d v="1899-12-30T00:00:00"/>
    <n v="0"/>
    <s v="CAf809ff6ce228f269fb6f97a5d2270850"/>
    <s v="+12108648784"/>
    <s v="+17133578027"/>
    <s v="Outgoing Call"/>
    <s v="Missed"/>
    <s v="Answered"/>
    <m/>
    <n v="0"/>
    <m/>
    <x v="0"/>
    <s v="ryan.realtysimplifiedllc@gmail.com"/>
    <s v="https://podio.com/realtysimplifiedllccom/back-office-reivolution-8ke5s5/apps/communications/items/29255"/>
    <s v="22 Jul 2022, 7:25pm"/>
    <s v="—"/>
    <n v="1"/>
    <s v="[Go to Email]()"/>
    <x v="1"/>
    <n v="1228515857"/>
  </r>
  <r>
    <m/>
    <d v="2022-07-22T20:25:10"/>
    <s v="Communications"/>
    <m/>
    <s v="Edmundo Hurtado"/>
    <s v="Gonzalez Manuel"/>
    <s v="Duration:"/>
    <d v="1899-12-30T00:00:00"/>
    <n v="0"/>
    <s v="CA0aea0af5fe65b5cf22975d72881b0a03"/>
    <s v="+12108648784"/>
    <s v="+17134856622"/>
    <s v="Outgoing Call"/>
    <s v="Missed"/>
    <s v="Busy / No Answer"/>
    <m/>
    <n v="0"/>
    <m/>
    <x v="0"/>
    <s v="ryan.realtysimplifiedllc@gmail.com"/>
    <s v="https://podio.com/realtysimplifiedllccom/back-office-reivolution-8ke5s5/apps/communications/items/29254"/>
    <s v="22 Jul 2022, 7:25pm"/>
    <s v="—"/>
    <n v="0"/>
    <s v="[Go to Email]()"/>
    <x v="0"/>
    <n v="1622793466"/>
  </r>
  <r>
    <m/>
    <d v="2022-07-22T20:24:33"/>
    <s v="Communications"/>
    <m/>
    <s v="Edmundo Hurtado"/>
    <s v="Gonzalez Manuel"/>
    <s v="Duration:"/>
    <d v="1899-12-30T00:00:00"/>
    <n v="0"/>
    <s v="CA4d2585120bae7ab706a32bf5490a2f74"/>
    <s v="+12108648784"/>
    <s v="+17134856622"/>
    <s v="Outgoing Call"/>
    <s v="Missed"/>
    <s v="Busy / No Answer"/>
    <m/>
    <n v="0"/>
    <m/>
    <x v="0"/>
    <s v="ryan.realtysimplifiedllc@gmail.com"/>
    <s v="https://podio.com/realtysimplifiedllccom/back-office-reivolution-8ke5s5/apps/communications/items/29253"/>
    <s v="22 Jul 2022, 7:24pm"/>
    <s v="—"/>
    <n v="0"/>
    <s v="[Go to Email]()"/>
    <x v="0"/>
    <n v="1622793466"/>
  </r>
  <r>
    <m/>
    <d v="2022-07-22T20:18:18"/>
    <s v="Communications"/>
    <m/>
    <s v="Gonzalez Manuel"/>
    <s v="Joshua Knutson disco"/>
    <s v="Duration:"/>
    <d v="1899-12-30T00:00:00"/>
    <n v="0"/>
    <s v="CA8ffbf126a4435e0f621f0e8858f4c817"/>
    <s v="+12108648784"/>
    <s v="+18322983324"/>
    <s v="Outgoing Call"/>
    <s v="Missed"/>
    <s v="Busy / No Answer"/>
    <m/>
    <n v="0"/>
    <m/>
    <x v="0"/>
    <s v="ryan.realtysimplifiedllc@gmail.com"/>
    <s v="https://podio.com/realtysimplifiedllccom/back-office-reivolution-8ke5s5/apps/communications/items/29250"/>
    <s v="22 Jul 2022, 7:18pm"/>
    <s v="—"/>
    <n v="0"/>
    <s v="[Go to Email]()"/>
    <x v="0"/>
    <n v="2142576168"/>
  </r>
  <r>
    <m/>
    <d v="2022-07-22T20:17:27"/>
    <s v="Communications"/>
    <m/>
    <s v="Gonzalez Manuel"/>
    <s v="Phyllis Kelley"/>
    <s v="Duration:"/>
    <d v="1899-12-30T00:00:00"/>
    <n v="0"/>
    <s v="CAc1ca617a3ad6ef5867d349c319f048a2"/>
    <s v="+12108648784"/>
    <s v="+18322983324"/>
    <s v="Outgoing Call"/>
    <s v="Missed"/>
    <s v="Busy / No Answer"/>
    <m/>
    <n v="0"/>
    <m/>
    <x v="0"/>
    <s v="ryan.realtysimplifiedllc@gmail.com"/>
    <s v="https://podio.com/realtysimplifiedllccom/back-office-reivolution-8ke5s5/apps/communications/items/29249"/>
    <s v="22 Jul 2022, 7:17pm"/>
    <s v="—"/>
    <n v="0"/>
    <s v="[Go to Email]()"/>
    <x v="0"/>
    <n v="2142576168"/>
  </r>
  <r>
    <m/>
    <d v="2022-07-22T18:51:02"/>
    <s v="Communications"/>
    <m/>
    <s v="Joshua Knutson disco"/>
    <s v="Juan Guzman wants 160k"/>
    <s v="Duration:"/>
    <d v="1899-12-30T00:00:00"/>
    <n v="0"/>
    <s v="CAa2de92811b2ba5e15e941cf4baf30890"/>
    <s v="+18329909886"/>
    <s v="+12108893805"/>
    <s v="Outgoing Call"/>
    <s v="Missed"/>
    <s v="Busy / No Answer"/>
    <m/>
    <n v="0"/>
    <m/>
    <x v="1"/>
    <s v="nakul@realtysimplifiedllc.com"/>
    <s v="https://podio.com/realtysimplifiedllccom/back-office-reivolution-8ke5s5/apps/communications/items/29240"/>
    <s v="22 Jul 2022, 5:51pm"/>
    <s v="—"/>
    <n v="0"/>
    <s v="[Go to Email]()"/>
    <x v="0"/>
    <n v="2122138116"/>
  </r>
  <r>
    <m/>
    <d v="2022-07-22T18:31:59"/>
    <s v="Communications"/>
    <m/>
    <s v="Phyllis Kelley"/>
    <s v="Juan Guzman wants 160k"/>
    <s v="Duration:"/>
    <d v="1899-12-30T06:39:12"/>
    <n v="2700.2"/>
    <s v="CA782dcc9ecd9e62a47e5609cdb95d54b4"/>
    <s v="+12108648784"/>
    <s v="+12106628892"/>
    <s v="Outgoing Call"/>
    <s v="Missed"/>
    <s v="Answered"/>
    <d v="1899-12-30T06:39:10"/>
    <n v="399.16666666666669"/>
    <m/>
    <x v="0"/>
    <s v="ryan.realtysimplifiedllc@gmail.com"/>
    <s v="https://podio.com/realtysimplifiedllccom/back-office-reivolution-8ke5s5/apps/communications/items/29239"/>
    <s v="22 Jul 2022, 5:31pm"/>
    <s v="[Listen](http://rec.phone.smrt.studio/2010-04-01/Accounts/AC628c46aab1f10744e6b2714cffe352cd/Recordings/RE6e9f9bdb5239b3e0d83bc872bf8bc94c)"/>
    <n v="1"/>
    <s v="[Go to Email]()"/>
    <x v="1"/>
    <n v="2168223615"/>
  </r>
  <r>
    <m/>
    <d v="2022-07-22T17:45:24"/>
    <s v="Communications"/>
    <m/>
    <s v="Juan Guzman wants 160k"/>
    <s v="Salazar Esteban"/>
    <s v="Duration:"/>
    <d v="1899-12-30T00:00:24"/>
    <n v="0.4"/>
    <s v="CA9c9b73a0b586905d52dff51a15ca7398"/>
    <s v="+12108648784"/>
    <s v="+12143009099"/>
    <s v="Outgoing Call"/>
    <s v="Missed"/>
    <s v="Answered"/>
    <d v="1899-12-30T00:00:26"/>
    <n v="0.43333333333333335"/>
    <m/>
    <x v="0"/>
    <s v="ryan.realtysimplifiedllc@gmail.com"/>
    <s v="https://podio.com/realtysimplifiedllccom/back-office-reivolution-8ke5s5/apps/communications/items/29228"/>
    <s v="22 Jul 2022, 4:45pm"/>
    <s v="[Listen](http://rec.phone.smrt.studio/2010-04-01/Accounts/AC628c46aab1f10744e6b2714cffe352cd/Recordings/RE268098597a45bfa51a07be4f5168a687)"/>
    <n v="1"/>
    <s v="[Go to Email]()"/>
    <x v="1"/>
    <n v="2146882927"/>
  </r>
  <r>
    <m/>
    <d v="2022-07-22T17:44:46"/>
    <s v="Communications"/>
    <m/>
    <s v="Juan Guzman wants 160k"/>
    <s v="Salazar Esteban"/>
    <s v="Duration:"/>
    <d v="1899-12-30T00:08:00"/>
    <n v="480"/>
    <s v="CAa66bcb7f68d994e7a064722e96fc3d26"/>
    <s v="+12108648784"/>
    <s v="+12143009099"/>
    <s v="Outgoing Call"/>
    <s v="Missed"/>
    <s v="Voicemail"/>
    <d v="1899-12-30T00:08:04"/>
    <n v="8.0666666666666664"/>
    <m/>
    <x v="0"/>
    <s v="ryan.realtysimplifiedllc@gmail.com"/>
    <s v="https://podio.com/realtysimplifiedllccom/back-office-reivolution-8ke5s5/apps/communications/items/29227"/>
    <s v="22 Jul 2022, 4:44pm"/>
    <s v="[Listen](http://rec.phone.smrt.studio/2010-04-01/Accounts/AC628c46aab1f10744e6b2714cffe352cd/Recordings/REa5f5a336ee6f4d86773db69a9e7638e0)"/>
    <n v="0"/>
    <s v="[Go to Email]()"/>
    <x v="0"/>
    <n v="2146882927"/>
  </r>
  <r>
    <m/>
    <d v="2022-07-22T17:35:32"/>
    <s v="Communications"/>
    <m/>
    <m/>
    <s v="Edward Gill"/>
    <s v="Duration:"/>
    <d v="1899-12-30T00:12:00"/>
    <n v="720"/>
    <s v="CAf95443dc5dc6faec4147bad92c892a2b"/>
    <s v="+12108648784"/>
    <s v="+12816859521"/>
    <s v="Outgoing Call"/>
    <s v="Missed"/>
    <s v="Answered"/>
    <d v="1899-12-30T00:11:57"/>
    <n v="11.95"/>
    <m/>
    <x v="0"/>
    <s v="ryan.realtysimplifiedllc@gmail.com"/>
    <s v="https://podio.com/realtysimplifiedllccom/back-office-reivolution-8ke5s5/apps/communications/items/29226"/>
    <s v="22 Jul 2022, 4:35pm"/>
    <s v="[Listen](http://rec.phone.smrt.studio/2010-04-01/Accounts/AC628c46aab1f10744e6b2714cffe352cd/Recordings/RE20a128e8a5b3d8edebc21e1d50ee6a91)"/>
    <n v="1"/>
    <s v="[Go to Email]()"/>
    <x v="1"/>
    <n v="1622793462"/>
  </r>
  <r>
    <m/>
    <d v="2022-07-22T17:35:04"/>
    <s v="Communications"/>
    <m/>
    <m/>
    <s v="Victoria F Torres"/>
    <s v="Duration:"/>
    <d v="1899-12-30T00:00:00"/>
    <n v="0"/>
    <s v="CAe00e16b74dde8446622f97dc8be6bbb7"/>
    <s v="+12108648784"/>
    <s v="+12816859521"/>
    <s v="Outgoing Call"/>
    <s v="Missed"/>
    <s v="Busy / No Answer"/>
    <m/>
    <n v="0"/>
    <m/>
    <x v="0"/>
    <s v="ryan.realtysimplifiedllc@gmail.com"/>
    <s v="https://podio.com/realtysimplifiedllccom/back-office-reivolution-8ke5s5/apps/communications/items/29225"/>
    <s v="22 Jul 2022, 4:35pm"/>
    <s v="—"/>
    <n v="0"/>
    <s v="[Go to Email]()"/>
    <x v="0"/>
    <n v="1622793462"/>
  </r>
  <r>
    <m/>
    <d v="2022-07-22T17:25:44"/>
    <s v="Communications"/>
    <m/>
    <s v="Edward Gill"/>
    <s v="Victoria F Torres"/>
    <s v="Duration:"/>
    <d v="1899-12-30T05:31:36"/>
    <n v="2160.6"/>
    <s v="CAb38ee941dcdc1d4b45707d68a85b2aa6"/>
    <s v="+18329909886"/>
    <s v="+12102745705"/>
    <s v="Outgoing Call"/>
    <s v="Missed"/>
    <s v="Answered"/>
    <d v="1899-12-30T05:31:38"/>
    <n v="331.63333333333333"/>
    <m/>
    <x v="1"/>
    <s v="nakul@realtysimplifiedllc.com"/>
    <s v="https://podio.com/realtysimplifiedllccom/back-office-reivolution-8ke5s5/apps/communications/items/29224"/>
    <s v="22 Jul 2022, 4:25pm"/>
    <s v="[Listen](http://rec.phone.smrt.studio/2010-04-01/Accounts/AC628c46aab1f10744e6b2714cffe352cd/Recordings/RE204e048b4bb9c79fe7b7b567e1ccf96d)"/>
    <n v="1"/>
    <s v="[Go to Email]()"/>
    <x v="1"/>
    <n v="2136926606"/>
  </r>
  <r>
    <m/>
    <d v="2022-07-22T17:14:22"/>
    <s v="Communications"/>
    <m/>
    <s v="Victoria F Torres"/>
    <s v="Mary Ann Ramos"/>
    <s v="Duration:"/>
    <d v="1899-12-30T00:00:00"/>
    <n v="0"/>
    <s v="CA84bc1ba47b29c2c2432195e91a8bc60e"/>
    <s v="+12108648784"/>
    <s v="+18328856654"/>
    <s v="Outgoing Call"/>
    <s v="Missed"/>
    <s v="Busy / No Answer"/>
    <m/>
    <n v="0"/>
    <m/>
    <x v="0"/>
    <s v="ryan.realtysimplifiedllc@gmail.com"/>
    <s v="https://podio.com/realtysimplifiedllccom/back-office-reivolution-8ke5s5/apps/communications/items/29222"/>
    <s v="22 Jul 2022, 4:14pm"/>
    <s v="—"/>
    <n v="0"/>
    <s v="[Go to Email]()"/>
    <x v="0"/>
    <n v="1622792929"/>
  </r>
  <r>
    <m/>
    <d v="2022-07-22T17:12:09"/>
    <s v="Communications"/>
    <m/>
    <s v="Victoria F Torres"/>
    <s v="Aloy Ik"/>
    <s v="Duration:"/>
    <d v="1899-12-30T00:00:00"/>
    <n v="0"/>
    <s v="CA41461d1a97685c602fc08bac376ed6fa"/>
    <s v="+12108648784"/>
    <s v="+18328856654"/>
    <s v="Outgoing Call"/>
    <s v="Missed"/>
    <s v="Busy / No Answer"/>
    <m/>
    <n v="0"/>
    <m/>
    <x v="0"/>
    <s v="ryan.realtysimplifiedllc@gmail.com"/>
    <s v="https://podio.com/realtysimplifiedllccom/back-office-reivolution-8ke5s5/apps/communications/items/29221"/>
    <s v="22 Jul 2022, 4:12pm"/>
    <s v="—"/>
    <n v="0"/>
    <s v="[Go to Email]()"/>
    <x v="0"/>
    <n v="1622792929"/>
  </r>
  <r>
    <m/>
    <d v="2022-07-22T16:43:42"/>
    <s v="Communications"/>
    <m/>
    <s v="Mary Ann Ramos"/>
    <s v="Ordonez Oscar"/>
    <s v="Duration:"/>
    <d v="1899-12-30T00:02:48"/>
    <n v="120.8"/>
    <s v="CAac3bea74306d96d5c7aacea7a294f4cf"/>
    <s v="+18329909886"/>
    <s v="+12107224199"/>
    <s v="Outgoing Call"/>
    <s v="Missed"/>
    <s v="Busy / No Answer"/>
    <d v="1899-12-30T00:02:44"/>
    <n v="2.7333333333333334"/>
    <m/>
    <x v="1"/>
    <s v="nakul@realtysimplifiedllc.com"/>
    <s v="https://podio.com/realtysimplifiedllccom/back-office-reivolution-8ke5s5/apps/communications/items/29213"/>
    <s v="22 Jul 2022, 3:43pm"/>
    <s v="[Listen](http://rec.phone.smrt.studio/2010-04-01/Accounts/AC628c46aab1f10744e6b2714cffe352cd/Recordings/RE974020b8fd922ef265700bd068c822b0)"/>
    <n v="0"/>
    <s v="[Go to Email]()"/>
    <x v="0"/>
    <m/>
  </r>
  <r>
    <m/>
    <d v="2022-07-22T16:34:40"/>
    <s v="Communications"/>
    <m/>
    <s v="Aloy Ik"/>
    <s v="David Wilson Mccrea"/>
    <s v="Duration:"/>
    <d v="1899-12-30T03:03:36"/>
    <n v="360.6"/>
    <s v="CA42c2180eb50b33ad18d40d77a1aeae06"/>
    <s v="+18329909886"/>
    <s v="+18322830390"/>
    <s v="Outgoing Call"/>
    <s v="Missed"/>
    <s v="Answered"/>
    <d v="1899-12-30T03:03:36"/>
    <n v="183.6"/>
    <m/>
    <x v="1"/>
    <s v="nakul@realtysimplifiedllc.com"/>
    <s v="https://podio.com/realtysimplifiedllccom/back-office-reivolution-8ke5s5/apps/communications/items/29210"/>
    <s v="22 Jul 2022, 3:34pm"/>
    <s v="[Listen](http://rec.phone.smrt.studio/2010-04-01/Accounts/AC628c46aab1f10744e6b2714cffe352cd/Recordings/RE89fe92d0c67571490bd775417273531f)"/>
    <n v="1"/>
    <s v="[Go to Email]()"/>
    <x v="1"/>
    <n v="2166494561"/>
  </r>
  <r>
    <m/>
    <d v="2022-07-22T16:24:52"/>
    <s v="Communications"/>
    <m/>
    <s v="Ordonez Oscar"/>
    <m/>
    <s v="Duration:"/>
    <d v="1899-12-30T00:01:12"/>
    <n v="60.2"/>
    <s v="CA85f5d36c316db34619d2646ef17a70cc"/>
    <s v="+18329909886"/>
    <s v="+18323099537"/>
    <s v="Outgoing Call"/>
    <s v="Missed"/>
    <s v="Busy / No Answer"/>
    <d v="1899-12-30T00:01:09"/>
    <n v="1.1499999999999999"/>
    <m/>
    <x v="1"/>
    <s v="nakul@realtysimplifiedllc.com"/>
    <s v="https://podio.com/realtysimplifiedllccom/back-office-reivolution-8ke5s5/apps/communications/items/29208"/>
    <s v="22 Jul 2022, 3:24pm"/>
    <s v="[Listen](http://rec.phone.smrt.studio/2010-04-01/Accounts/AC628c46aab1f10744e6b2714cffe352cd/Recordings/REb309e10ee77af786abf4ed4d5d7bd773)"/>
    <n v="0"/>
    <s v="[Go to Email]()"/>
    <x v="0"/>
    <n v="2117853049"/>
  </r>
  <r>
    <m/>
    <d v="2022-07-22T16:16:43"/>
    <s v="Communications"/>
    <m/>
    <s v="David Wilson Mccrea"/>
    <s v="Phyllis Kelley"/>
    <s v="Duration:"/>
    <d v="1899-12-30T00:07:36"/>
    <n v="420.6"/>
    <s v="CA238527959d702ee202760da8cf78e726"/>
    <s v="+18329909886"/>
    <s v="+17134983173"/>
    <s v="Outgoing Call"/>
    <s v="Missed"/>
    <s v="Answered"/>
    <d v="1899-12-30T00:07:38"/>
    <n v="7.6333333333333329"/>
    <m/>
    <x v="1"/>
    <s v="nakul@realtysimplifiedllc.com"/>
    <s v="https://podio.com/realtysimplifiedllccom/back-office-reivolution-8ke5s5/apps/communications/items/29207"/>
    <s v="22 Jul 2022, 3:16pm"/>
    <s v="[Listen](http://rec.phone.smrt.studio/2010-04-01/Accounts/AC628c46aab1f10744e6b2714cffe352cd/Recordings/REe087c37656b64a7ba7fef78b65dfc60e)"/>
    <n v="1"/>
    <s v="[Go to Email]()"/>
    <x v="1"/>
    <m/>
  </r>
  <r>
    <m/>
    <d v="2022-07-22T16:14:36"/>
    <s v="Communications"/>
    <m/>
    <m/>
    <s v="Phyllis Kelley"/>
    <s v="Duration:"/>
    <d v="1899-12-30T00:01:36"/>
    <n v="60.6"/>
    <s v="CAfbbb3e71bac3c1867656e27dd31f0def"/>
    <s v="+18329909886"/>
    <s v="+12817444509"/>
    <s v="Outgoing Call"/>
    <s v="Missed"/>
    <s v="Busy / No Answer"/>
    <d v="1899-12-30T00:01:35"/>
    <n v="1.5833333333333335"/>
    <m/>
    <x v="1"/>
    <s v="nakul@realtysimplifiedllc.com"/>
    <s v="https://podio.com/realtysimplifiedllccom/back-office-reivolution-8ke5s5/apps/communications/items/29206"/>
    <s v="22 Jul 2022, 3:14pm"/>
    <s v="[Listen](http://rec.phone.smrt.studio/2010-04-01/Accounts/AC628c46aab1f10744e6b2714cffe352cd/Recordings/RE13bfb4477b96b4afa22d3567a488a1c6)"/>
    <n v="0"/>
    <s v="[Go to Email]()"/>
    <x v="0"/>
    <m/>
  </r>
  <r>
    <m/>
    <d v="2022-07-22T15:38:24"/>
    <s v="Communications"/>
    <m/>
    <s v="Phyllis Kelley"/>
    <m/>
    <s v="Duration:"/>
    <d v="1899-12-30T00:00:00"/>
    <n v="0"/>
    <s v="CAa91fa44262072ad8a3cd62291d8d3646"/>
    <s v="+12108648784"/>
    <s v="+12106628892"/>
    <s v="Outgoing Call"/>
    <s v="Missed"/>
    <s v="Answered"/>
    <m/>
    <n v="0"/>
    <m/>
    <x v="0"/>
    <s v="ryan.realtysimplifiedllc@gmail.com"/>
    <s v="https://podio.com/realtysimplifiedllccom/back-office-reivolution-8ke5s5/apps/communications/items/29202"/>
    <s v="22 Jul 2022, 2:38pm"/>
    <s v="—"/>
    <n v="1"/>
    <s v="[Go to Email]()"/>
    <x v="1"/>
    <n v="2168223615"/>
  </r>
  <r>
    <m/>
    <d v="2022-07-22T15:37:56"/>
    <s v="Communications"/>
    <m/>
    <s v="Phyllis Kelley"/>
    <s v="Rudy Casillas"/>
    <s v="Duration:"/>
    <d v="1899-12-30T00:00:00"/>
    <n v="0"/>
    <s v="CA2862b3ff322e5bb3f14d7488195959f9"/>
    <s v="+12108648784"/>
    <s v="+12106628892"/>
    <s v="Outgoing Call"/>
    <s v="Missed"/>
    <s v="Busy / No Answer"/>
    <m/>
    <n v="0"/>
    <m/>
    <x v="0"/>
    <s v="ryan.realtysimplifiedllc@gmail.com"/>
    <s v="https://podio.com/realtysimplifiedllccom/back-office-reivolution-8ke5s5/apps/communications/items/29201"/>
    <s v="22 Jul 2022, 2:37pm"/>
    <s v="—"/>
    <n v="0"/>
    <s v="[Go to Email]()"/>
    <x v="0"/>
    <n v="2168223615"/>
  </r>
  <r>
    <m/>
    <d v="2022-07-22T15:36:13"/>
    <s v="Communications"/>
    <m/>
    <m/>
    <s v="Gonzalez Manuel"/>
    <s v="Duration:"/>
    <d v="1899-12-30T02:58:00"/>
    <n v="3600"/>
    <s v="CAce16ab575d60f4c636c63327d57de3ae"/>
    <s v="+18329909886"/>
    <s v="+17138241702"/>
    <s v="Outgoing Call"/>
    <s v="Missed"/>
    <s v="Answered"/>
    <d v="1899-12-30T02:57:59"/>
    <n v="177.98333333333332"/>
    <m/>
    <x v="1"/>
    <s v="nakul@realtysimplifiedllc.com"/>
    <s v="https://podio.com/realtysimplifiedllccom/back-office-reivolution-8ke5s5/apps/communications/items/29200"/>
    <s v="22 Jul 2022, 2:36pm"/>
    <s v="[Listen](http://rec.phone.smrt.studio/2010-04-01/Accounts/AC628c46aab1f10744e6b2714cffe352cd/Recordings/RE37be446ca8fd15b183c4fe14820ded64)"/>
    <n v="1"/>
    <s v="[Go to Email]()"/>
    <x v="1"/>
    <m/>
  </r>
  <r>
    <m/>
    <d v="2022-07-22T15:32:22"/>
    <s v="Communications"/>
    <m/>
    <s v="Rudy Casillas"/>
    <s v="Saturnino Blas (Spanish Speaker)"/>
    <s v="Duration:"/>
    <d v="1899-12-30T00:02:24"/>
    <n v="120.4"/>
    <s v="CA6fc96068f569122787706365792a6923"/>
    <s v="+18329909886"/>
    <s v="+12103109162"/>
    <s v="Outgoing Call"/>
    <s v="Missed"/>
    <s v="Busy / No Answer"/>
    <d v="1899-12-30T00:02:27"/>
    <n v="2.4500000000000002"/>
    <m/>
    <x v="1"/>
    <s v="nakul@realtysimplifiedllc.com"/>
    <s v="https://podio.com/realtysimplifiedllccom/back-office-reivolution-8ke5s5/apps/communications/items/29199"/>
    <s v="22 Jul 2022, 2:32pm"/>
    <s v="[Listen](http://rec.phone.smrt.studio/2010-04-01/Accounts/AC628c46aab1f10744e6b2714cffe352cd/Recordings/RE7078b85f3ec8ba3f3c4461c35dcbd1a4)"/>
    <n v="0"/>
    <s v="[Go to Email]()"/>
    <x v="0"/>
    <n v="1880318659"/>
  </r>
  <r>
    <m/>
    <d v="2022-07-22T15:31:04"/>
    <s v="Communications"/>
    <m/>
    <s v="Gonzalez Manuel"/>
    <s v="Saturnino Blas (Spanish Speaker)"/>
    <s v="Duration:"/>
    <d v="1899-12-30T00:00:00"/>
    <n v="0"/>
    <s v="CAe2339e660ff74d193c503c577986de91"/>
    <s v="+12108648784"/>
    <s v="+18322983324"/>
    <s v="Outgoing Call"/>
    <s v="Missed"/>
    <s v="Busy / No Answer"/>
    <m/>
    <n v="0"/>
    <m/>
    <x v="0"/>
    <s v="ryan.realtysimplifiedllc@gmail.com"/>
    <s v="https://podio.com/realtysimplifiedllccom/back-office-reivolution-8ke5s5/apps/communications/items/29198"/>
    <s v="22 Jul 2022, 2:31pm"/>
    <s v="—"/>
    <n v="0"/>
    <s v="[Go to Email]()"/>
    <x v="0"/>
    <n v="2142576168"/>
  </r>
  <r>
    <m/>
    <d v="2022-07-22T15:22:32"/>
    <s v="Communications"/>
    <m/>
    <s v="Saturnino Blas (Spanish Speaker)"/>
    <s v="Friday Otabor"/>
    <s v="Duration:"/>
    <d v="1899-12-30T01:28:24"/>
    <n v="1740.4"/>
    <s v="CA2f8024b8e639bccbc419a644025ea1ab"/>
    <s v="+12108648784"/>
    <s v="+12815904583"/>
    <s v="Outgoing Call"/>
    <s v="Missed"/>
    <s v="Answered"/>
    <d v="1899-12-30T01:28:25"/>
    <n v="88.416666666666671"/>
    <m/>
    <x v="0"/>
    <s v="ryan.realtysimplifiedllc@gmail.com"/>
    <s v="https://podio.com/realtysimplifiedllccom/back-office-reivolution-8ke5s5/apps/communications/items/29197"/>
    <s v="22 Jul 2022, 2:22pm"/>
    <s v="[Listen](http://rec.phone.smrt.studio/2010-04-01/Accounts/AC628c46aab1f10744e6b2714cffe352cd/Recordings/REf11694e98909b1656594105ca1006b09)"/>
    <n v="1"/>
    <s v="[Go to Email]()"/>
    <x v="1"/>
    <n v="2168278237"/>
  </r>
  <r>
    <m/>
    <d v="2022-07-22T14:52:46"/>
    <s v="Communications"/>
    <m/>
    <s v="Saturnino Blas (Spanish Speaker)"/>
    <s v="Friday Otabor"/>
    <s v="Duration:"/>
    <d v="1899-12-30T01:36:48"/>
    <n v="2220.8000000000002"/>
    <s v="CAbeeac8942f731f0eb14eaac2fc0afbe4"/>
    <s v="+12108648784"/>
    <s v="+12815904583"/>
    <s v="Outgoing Call"/>
    <s v="Missed"/>
    <s v="Answered"/>
    <d v="1899-12-30T01:36:46"/>
    <n v="96.766666666666666"/>
    <m/>
    <x v="0"/>
    <s v="ryan.realtysimplifiedllc@gmail.com"/>
    <s v="https://podio.com/realtysimplifiedllccom/back-office-reivolution-8ke5s5/apps/communications/items/29195"/>
    <s v="22 Jul 2022, 1:52pm"/>
    <s v="[Listen](http://rec.phone.smrt.studio/2010-04-01/Accounts/AC628c46aab1f10744e6b2714cffe352cd/Recordings/RE8777f034de0ddf11842ceabfa4acdb1b)"/>
    <n v="1"/>
    <s v="[Go to Email]()"/>
    <x v="1"/>
    <n v="2168278237"/>
  </r>
  <r>
    <m/>
    <d v="2022-07-22T14:24:06"/>
    <s v="Communications"/>
    <m/>
    <s v="Friday Otabor"/>
    <s v="Adelfo S Oritz"/>
    <s v="Duration:"/>
    <d v="1899-12-30T00:24:24"/>
    <n v="1440.4"/>
    <s v="CAcd35f68f2157259919419ae813dd4d08"/>
    <s v="+12108648784"/>
    <s v="+12813000304"/>
    <s v="Outgoing Call"/>
    <s v="Missed"/>
    <s v="Answered"/>
    <d v="1899-12-30T00:24:20"/>
    <n v="24.333333333333332"/>
    <m/>
    <x v="0"/>
    <s v="ryan.realtysimplifiedllc@gmail.com"/>
    <s v="https://podio.com/realtysimplifiedllccom/back-office-reivolution-8ke5s5/apps/communications/items/29191"/>
    <s v="22 Jul 2022, 1:24pm"/>
    <s v="[Listen](http://rec.phone.smrt.studio/2010-04-01/Accounts/AC628c46aab1f10744e6b2714cffe352cd/Recordings/REcab95ec2ca433da50ac5a94a13322235)"/>
    <n v="1"/>
    <s v="[Go to Email]()"/>
    <x v="1"/>
    <n v="1791819182"/>
  </r>
  <r>
    <m/>
    <d v="2022-07-22T14:23:33"/>
    <s v="Communications"/>
    <m/>
    <s v="Friday Otabor"/>
    <s v="Armando Guerra"/>
    <s v="Duration:"/>
    <d v="1899-12-30T00:00:00"/>
    <n v="0"/>
    <s v="CAdd62720d4e3f92e485d3e8725b2b547b"/>
    <s v="+12108648784"/>
    <s v="+12813000304"/>
    <s v="Outgoing Call"/>
    <s v="Missed"/>
    <s v="Busy / No Answer"/>
    <m/>
    <n v="0"/>
    <m/>
    <x v="0"/>
    <s v="ryan.realtysimplifiedllc@gmail.com"/>
    <s v="https://podio.com/realtysimplifiedllccom/back-office-reivolution-8ke5s5/apps/communications/items/29190"/>
    <s v="22 Jul 2022, 1:23pm"/>
    <s v="—"/>
    <n v="0"/>
    <s v="[Go to Email]()"/>
    <x v="0"/>
    <n v="1791819182"/>
  </r>
  <r>
    <m/>
    <d v="2022-07-22T12:57:32"/>
    <s v="Communications"/>
    <m/>
    <s v="Adelfo S Oritz"/>
    <s v="Armando Guerra"/>
    <s v="Duration:"/>
    <d v="1899-12-30T00:00:00"/>
    <n v="0"/>
    <s v="CA79019f0450e5034b33bbcc12acc2b315"/>
    <s v="+12108648784"/>
    <s v="+17133206315"/>
    <s v="Outgoing Call"/>
    <s v="Missed"/>
    <s v="Busy / No Answer"/>
    <m/>
    <n v="0"/>
    <m/>
    <x v="0"/>
    <s v="ryan.realtysimplifiedllc@gmail.com"/>
    <s v="https://podio.com/realtysimplifiedllccom/back-office-reivolution-8ke5s5/apps/communications/items/29183"/>
    <s v="22 Jul 2022, 11:57am"/>
    <s v="—"/>
    <n v="0"/>
    <s v="[Go to Email]()"/>
    <x v="0"/>
    <m/>
  </r>
  <r>
    <m/>
    <d v="2022-07-22T12:15:25"/>
    <s v="Communications"/>
    <m/>
    <s v="Armando Guerra"/>
    <s v="Armando Guerra"/>
    <s v="Duration:"/>
    <d v="1899-12-30T00:00:00"/>
    <n v="0"/>
    <s v="CA9662fd6d29a45fa2ea4f18824591c438"/>
    <s v="+12108648784"/>
    <s v="+12817262844"/>
    <s v="Outgoing Call"/>
    <s v="Missed"/>
    <s v="Busy / No Answer"/>
    <m/>
    <n v="0"/>
    <m/>
    <x v="0"/>
    <s v="ryan.realtysimplifiedllc@gmail.com"/>
    <s v="https://podio.com/realtysimplifiedllccom/back-office-reivolution-8ke5s5/apps/communications/items/29178"/>
    <s v="22 Jul 2022, 11:15am"/>
    <s v="—"/>
    <n v="0"/>
    <s v="[Go to Email]()"/>
    <x v="0"/>
    <n v="1622789950"/>
  </r>
  <r>
    <m/>
    <d v="2022-07-22T12:11:15"/>
    <s v="Communications"/>
    <m/>
    <s v="Armando Guerra"/>
    <s v="Virginia Johnson"/>
    <s v="Duration:"/>
    <d v="1899-12-30T00:00:00"/>
    <n v="0"/>
    <s v="CA2cd7e0cc0ca16948310e0e65d1bc7796"/>
    <s v="+12108648784"/>
    <s v="+12817262844"/>
    <s v="Outgoing Call"/>
    <s v="Missed"/>
    <s v="Busy / No Answer"/>
    <m/>
    <n v="0"/>
    <m/>
    <x v="0"/>
    <s v="ryan.realtysimplifiedllc@gmail.com"/>
    <s v="https://podio.com/realtysimplifiedllccom/back-office-reivolution-8ke5s5/apps/communications/items/29177"/>
    <s v="22 Jul 2022, 11:11am"/>
    <s v="—"/>
    <n v="0"/>
    <s v="[Go to Email]()"/>
    <x v="0"/>
    <n v="1622789950"/>
  </r>
  <r>
    <m/>
    <d v="2022-07-22T12:10:50"/>
    <s v="Communications"/>
    <m/>
    <s v="Armando Guerra"/>
    <s v="Virginia Johnson"/>
    <s v="Duration:"/>
    <d v="1899-12-30T00:00:00"/>
    <n v="0"/>
    <s v="CAf6528dfcbffcf810b9f4b3ee5d761cbf"/>
    <s v="+12108648784"/>
    <s v="+12817262844"/>
    <s v="Outgoing Call"/>
    <s v="Missed"/>
    <s v="Busy / No Answer"/>
    <m/>
    <n v="0"/>
    <m/>
    <x v="0"/>
    <s v="ryan.realtysimplifiedllc@gmail.com"/>
    <s v="https://podio.com/realtysimplifiedllccom/back-office-reivolution-8ke5s5/apps/communications/items/29176"/>
    <s v="22 Jul 2022, 11:10am"/>
    <s v="—"/>
    <n v="0"/>
    <s v="[Go to Email]()"/>
    <x v="0"/>
    <n v="1622789950"/>
  </r>
  <r>
    <m/>
    <d v="2022-07-22T12:08:42"/>
    <s v="Communications"/>
    <m/>
    <s v="Virginia Johnson"/>
    <s v="Adelfo S Oritz"/>
    <s v="Duration:"/>
    <d v="1899-12-30T00:00:00"/>
    <n v="0"/>
    <s v="CAa2aa2c0f1a33c3a6d43f45ca48df7c73"/>
    <s v="+12108648784"/>
    <s v="+12817312893"/>
    <s v="Outgoing Call"/>
    <s v="Missed"/>
    <s v="Busy / No Answer"/>
    <m/>
    <n v="0"/>
    <m/>
    <x v="0"/>
    <s v="ryan.realtysimplifiedllc@gmail.com"/>
    <s v="https://podio.com/realtysimplifiedllccom/back-office-reivolution-8ke5s5/apps/communications/items/29173"/>
    <s v="22 Jul 2022, 11:08am"/>
    <s v="—"/>
    <n v="0"/>
    <s v="[Go to Email]()"/>
    <x v="0"/>
    <n v="2072781195"/>
  </r>
  <r>
    <m/>
    <d v="2022-07-22T12:08:19"/>
    <s v="Communications"/>
    <m/>
    <s v="Virginia Johnson"/>
    <s v="Adelfo S Oritz"/>
    <s v="Duration:"/>
    <d v="1899-12-30T00:00:00"/>
    <n v="0"/>
    <s v="CA2475f37faa3f66968a8562177c2c8328"/>
    <s v="+12108648784"/>
    <s v="+12817312893"/>
    <s v="Outgoing Call"/>
    <s v="Missed"/>
    <s v="Busy / No Answer"/>
    <m/>
    <n v="0"/>
    <m/>
    <x v="0"/>
    <s v="ryan.realtysimplifiedllc@gmail.com"/>
    <s v="https://podio.com/realtysimplifiedllccom/back-office-reivolution-8ke5s5/apps/communications/items/29172"/>
    <s v="22 Jul 2022, 11:08am"/>
    <s v="—"/>
    <n v="0"/>
    <s v="[Go to Email]()"/>
    <x v="0"/>
    <n v="2072781195"/>
  </r>
  <r>
    <m/>
    <d v="2022-07-22T11:42:33"/>
    <s v="Communications"/>
    <m/>
    <s v="Adelfo S Oritz"/>
    <s v="Adelfo S Oritz"/>
    <s v="Duration:"/>
    <d v="1899-12-30T00:00:24"/>
    <n v="0.4"/>
    <s v="CA4e05f275893fd3f81e79d4f8fa6cdf1c"/>
    <s v="+12108648784"/>
    <s v="+17133206315"/>
    <s v="Outgoing Call"/>
    <s v="Missed"/>
    <s v="Voicemail"/>
    <d v="1899-12-30T00:00:26"/>
    <n v="0.43333333333333335"/>
    <m/>
    <x v="0"/>
    <s v="ryan.realtysimplifiedllc@gmail.com"/>
    <s v="https://podio.com/realtysimplifiedllccom/back-office-reivolution-8ke5s5/apps/communications/items/29171"/>
    <s v="22 Jul 2022, 10:42am"/>
    <s v="[Listen](http://rec.phone.smrt.studio/2010-04-01/Accounts/AC628c46aab1f10744e6b2714cffe352cd/Recordings/REcd3b7d537da94d2ab61d697fd296b528)"/>
    <n v="0"/>
    <s v="[Go to Email]()"/>
    <x v="0"/>
    <m/>
  </r>
  <r>
    <m/>
    <d v="2022-07-22T11:41:55"/>
    <s v="Communications"/>
    <m/>
    <s v="Adelfo S Oritz"/>
    <s v="Adelfo S Oritz"/>
    <s v="Duration:"/>
    <d v="1899-12-30T00:00:00"/>
    <n v="0"/>
    <s v="CAf9f74a38d4730e6878062ae9db92dea8"/>
    <s v="+12108648784"/>
    <s v="+17133206315"/>
    <s v="Outgoing Call"/>
    <s v="Missed"/>
    <s v="Busy / No Answer"/>
    <m/>
    <n v="0"/>
    <m/>
    <x v="0"/>
    <s v="ryan.realtysimplifiedllc@gmail.com"/>
    <s v="https://podio.com/realtysimplifiedllccom/back-office-reivolution-8ke5s5/apps/communications/items/29170"/>
    <s v="22 Jul 2022, 10:41am"/>
    <s v="—"/>
    <n v="0"/>
    <s v="[Go to Email]()"/>
    <x v="0"/>
    <m/>
  </r>
  <r>
    <m/>
    <d v="2022-07-21T19:29:19"/>
    <s v="Communications"/>
    <m/>
    <s v="Adelfo S Oritz"/>
    <s v="Jose Delgado"/>
    <s v="Duration:"/>
    <d v="1899-12-30T00:00:24"/>
    <n v="0.4"/>
    <s v="CA2ad10beec5daf3a7b221d31ef5265c00"/>
    <s v="+12108648784"/>
    <s v="+17133206315"/>
    <s v="Outgoing Call"/>
    <s v="Missed"/>
    <s v="Voicemail"/>
    <d v="1899-12-30T00:00:26"/>
    <n v="0.43333333333333335"/>
    <m/>
    <x v="0"/>
    <s v="ryan.realtysimplifiedllc@gmail.com"/>
    <s v="https://podio.com/realtysimplifiedllccom/back-office-reivolution-8ke5s5/apps/communications/items/29154"/>
    <s v="21 Jul 2022, 6:29pm"/>
    <s v="[Listen](http://rec.phone.smrt.studio/2010-04-01/Accounts/AC628c46aab1f10744e6b2714cffe352cd/Recordings/RE89871215b28a7c81a9239135a7bd3ac3)"/>
    <n v="0"/>
    <s v="[Go to Email]()"/>
    <x v="0"/>
    <n v="2166372094"/>
  </r>
  <r>
    <m/>
    <d v="2022-07-21T19:28:44"/>
    <s v="Communications"/>
    <m/>
    <s v="Adelfo S Oritz"/>
    <s v="Jose Delgado"/>
    <s v="Duration:"/>
    <d v="1899-12-30T00:00:00"/>
    <n v="0"/>
    <s v="CA79c0966d0ca64c950455a3e340e377a2"/>
    <s v="+12108648784"/>
    <s v="+17133206315"/>
    <s v="Outgoing Call"/>
    <s v="Missed"/>
    <s v="Busy / No Answer"/>
    <m/>
    <n v="0"/>
    <m/>
    <x v="0"/>
    <s v="ryan.realtysimplifiedllc@gmail.com"/>
    <s v="https://podio.com/realtysimplifiedllccom/back-office-reivolution-8ke5s5/apps/communications/items/29153"/>
    <s v="21 Jul 2022, 6:28pm"/>
    <s v="—"/>
    <n v="0"/>
    <s v="[Go to Email]()"/>
    <x v="0"/>
    <n v="2166372094"/>
  </r>
  <r>
    <m/>
    <d v="2022-07-21T19:05:49"/>
    <s v="Communications"/>
    <m/>
    <s v="Jose Delgado"/>
    <s v="jose aleman"/>
    <s v="Duration:"/>
    <d v="1899-12-30T01:20:48"/>
    <n v="1260.8"/>
    <s v="CA5edc7908d1e626c6117968bf9bf42db7"/>
    <s v="+12108648784"/>
    <s v="+12812360107"/>
    <s v="Outgoing Call"/>
    <s v="Missed"/>
    <s v="Answered"/>
    <d v="1899-12-30T01:20:47"/>
    <n v="80.783333333333331"/>
    <m/>
    <x v="0"/>
    <s v="ryan.realtysimplifiedllc@gmail.com"/>
    <s v="https://podio.com/realtysimplifiedllccom/back-office-reivolution-8ke5s5/apps/communications/items/29146"/>
    <s v="21 Jul 2022, 6:05pm"/>
    <s v="[Listen](http://rec.phone.smrt.studio/2010-04-01/Accounts/AC628c46aab1f10744e6b2714cffe352cd/Recordings/REc2327719e6865d4c8b1659a437b52cce)"/>
    <n v="1"/>
    <s v="[Go to Email]()"/>
    <x v="1"/>
    <n v="2081055137"/>
  </r>
  <r>
    <m/>
    <d v="2022-07-21T19:05:22"/>
    <s v="Communications"/>
    <m/>
    <s v="Jose Delgado"/>
    <s v="Hector Muniz"/>
    <s v="Duration:"/>
    <d v="1899-12-30T00:00:00"/>
    <n v="0"/>
    <s v="CAc44d909b64cf1d2728d61a84e7b8c6cc"/>
    <s v="+12108648784"/>
    <s v="+12812360107"/>
    <s v="Outgoing Call"/>
    <s v="Missed"/>
    <s v="Busy / No Answer"/>
    <m/>
    <n v="0"/>
    <m/>
    <x v="0"/>
    <s v="ryan.realtysimplifiedllc@gmail.com"/>
    <s v="https://podio.com/realtysimplifiedllccom/back-office-reivolution-8ke5s5/apps/communications/items/29145"/>
    <s v="21 Jul 2022, 6:05pm"/>
    <s v="—"/>
    <n v="0"/>
    <s v="[Go to Email]()"/>
    <x v="0"/>
    <n v="2081055137"/>
  </r>
  <r>
    <m/>
    <d v="2022-07-21T18:51:12"/>
    <s v="Communications"/>
    <m/>
    <s v="jose aleman"/>
    <s v="+13035204075"/>
    <s v="Duration:"/>
    <d v="1899-12-30T00:02:24"/>
    <n v="120.4"/>
    <s v="CA4deaef2d38c9539c6600e1b0922a330c"/>
    <s v="+12108648784"/>
    <s v="+12104366245"/>
    <s v="Outgoing Call"/>
    <s v="Missed"/>
    <s v="Busy / No Answer"/>
    <d v="1899-12-30T00:02:27"/>
    <n v="2.4500000000000002"/>
    <m/>
    <x v="0"/>
    <s v="ryan.realtysimplifiedllc@gmail.com"/>
    <s v="https://podio.com/realtysimplifiedllccom/back-office-reivolution-8ke5s5/apps/communications/items/29133"/>
    <s v="21 Jul 2022, 5:51pm"/>
    <s v="[Listen](http://rec.phone.smrt.studio/2010-04-01/Accounts/AC628c46aab1f10744e6b2714cffe352cd/Recordings/RE550559baedbdd50e8e4503b0763b9969)"/>
    <n v="0"/>
    <s v="[Go to Email]()"/>
    <x v="0"/>
    <n v="1665835132"/>
  </r>
  <r>
    <m/>
    <d v="2022-07-21T18:36:22"/>
    <s v="Communications"/>
    <m/>
    <s v="Hector Muniz"/>
    <s v="+12107224199"/>
    <s v="Duration:"/>
    <d v="1899-12-30T02:52:48"/>
    <n v="3240.8"/>
    <s v="CA7f85210994eb07422951a052171dcbcf"/>
    <s v="+12108648784"/>
    <s v="+12102754905"/>
    <s v="Outgoing Call"/>
    <s v="Missed"/>
    <s v="Answered"/>
    <d v="1899-12-30T02:52:48"/>
    <n v="172.8"/>
    <m/>
    <x v="0"/>
    <s v="ryan.realtysimplifiedllc@gmail.com"/>
    <s v="https://podio.com/realtysimplifiedllccom/back-office-reivolution-8ke5s5/apps/communications/items/29131"/>
    <s v="21 Jul 2022, 5:36pm"/>
    <s v="[Listen](http://rec.phone.smrt.studio/2010-04-01/Accounts/AC628c46aab1f10744e6b2714cffe352cd/Recordings/RE1515da1282ae94e2f5fde79f151f1274)"/>
    <n v="1"/>
    <s v="[Go to Email]()"/>
    <x v="1"/>
    <n v="1822044286"/>
  </r>
  <r>
    <m/>
    <d v="2022-07-21T18:29:09"/>
    <s v="Communications"/>
    <m/>
    <s v="+13035204075"/>
    <s v="Mary Ann Ramos"/>
    <s v="Duration:"/>
    <d v="1899-12-30T12:15:12"/>
    <n v="1620.2"/>
    <s v="CAf1d6ec4869a690f63e5c184003ade324"/>
    <s v="+18329909886"/>
    <s v="+13035204075"/>
    <s v="Outgoing Call"/>
    <s v="Missed"/>
    <s v="Answered"/>
    <d v="1899-12-30T12:15:16"/>
    <n v="735.26666666666665"/>
    <m/>
    <x v="1"/>
    <s v="nakul@realtysimplifiedllc.com"/>
    <s v="https://podio.com/realtysimplifiedllccom/back-office-reivolution-8ke5s5/apps/communications/items/29130"/>
    <s v="21 Jul 2022, 5:29pm"/>
    <s v="[Listen](http://rec.phone.smrt.studio/2010-04-01/Accounts/AC628c46aab1f10744e6b2714cffe352cd/Recordings/RE77ef775fea333fac876b39436e8c515f)"/>
    <n v="1"/>
    <s v="[Go to Email]()"/>
    <x v="1"/>
    <m/>
  </r>
  <r>
    <m/>
    <d v="2022-07-21T17:53:34"/>
    <s v="Communications"/>
    <m/>
    <s v="+12107224199"/>
    <s v="Florentino Barajas"/>
    <s v="Duration:"/>
    <d v="1899-12-30T02:19:36"/>
    <n v="1260.5999999999999"/>
    <s v="CAbcf4212aa558a783040529c2616a681c"/>
    <s v="+18329909886"/>
    <s v="+12107224199"/>
    <s v="Outgoing Call"/>
    <s v="Missed"/>
    <s v="Answered"/>
    <d v="1899-12-30T02:19:32"/>
    <n v="139.53333333333333"/>
    <m/>
    <x v="1"/>
    <s v="nakul@realtysimplifiedllc.com"/>
    <s v="https://podio.com/realtysimplifiedllccom/back-office-reivolution-8ke5s5/apps/communications/items/29126"/>
    <s v="21 Jul 2022, 4:53pm"/>
    <s v="[Listen](http://rec.phone.smrt.studio/2010-04-01/Accounts/AC628c46aab1f10744e6b2714cffe352cd/Recordings/RE8de6f7dbb210ddd3a45aece207424039)"/>
    <n v="1"/>
    <s v="[Go to Email]()"/>
    <x v="1"/>
    <m/>
  </r>
  <r>
    <m/>
    <d v="2022-07-21T17:11:53"/>
    <s v="Communications"/>
    <m/>
    <s v="Mary Ann Ramos"/>
    <s v="Florentino Barajas"/>
    <s v="Duration:"/>
    <d v="1899-12-30T05:01:36"/>
    <n v="360.6"/>
    <s v="CAf88fac439671c05005ab8ac808a0c941"/>
    <s v="+18329909886"/>
    <s v="+12107224199"/>
    <s v="Outgoing Call"/>
    <s v="Missed"/>
    <s v="Answered"/>
    <d v="1899-12-30T05:01:32"/>
    <n v="301.53333333333336"/>
    <m/>
    <x v="1"/>
    <s v="nakul@realtysimplifiedllc.com"/>
    <s v="https://podio.com/realtysimplifiedllccom/back-office-reivolution-8ke5s5/apps/communications/items/29124"/>
    <s v="21 Jul 2022, 4:11pm"/>
    <s v="[Listen](http://rec.phone.smrt.studio/2010-04-01/Accounts/AC628c46aab1f10744e6b2714cffe352cd/Recordings/RE1de5bf5ac47bd134b7d848088395b2c7)"/>
    <n v="1"/>
    <s v="[Go to Email]()"/>
    <x v="1"/>
    <m/>
  </r>
  <r>
    <m/>
    <d v="2022-07-21T17:02:56"/>
    <s v="Communications"/>
    <m/>
    <s v="Florentino Barajas"/>
    <s v="Edmundo Hurtado"/>
    <s v="Duration:"/>
    <d v="1899-12-30T00:00:00"/>
    <n v="0"/>
    <s v="CA5833f4d6720b618775618d05cfc1dfcd"/>
    <s v="+12108648784"/>
    <s v="+12105055805"/>
    <s v="Outgoing Call"/>
    <s v="Missed"/>
    <s v="Answered"/>
    <m/>
    <n v="0"/>
    <m/>
    <x v="0"/>
    <s v="ryan.realtysimplifiedllc@gmail.com"/>
    <s v="https://podio.com/realtysimplifiedllccom/back-office-reivolution-8ke5s5/apps/communications/items/29123"/>
    <s v="21 Jul 2022, 4:02pm"/>
    <s v="—"/>
    <n v="1"/>
    <s v="[Go to Email]()"/>
    <x v="1"/>
    <n v="2130484647"/>
  </r>
  <r>
    <m/>
    <d v="2022-07-21T17:02:34"/>
    <s v="Communications"/>
    <m/>
    <s v="Florentino Barajas"/>
    <s v="Edmundo Hurtado"/>
    <s v="Duration:"/>
    <d v="1899-12-30T00:00:00"/>
    <n v="0"/>
    <s v="CA81f0fa3c695b296b232e603c697eefd7"/>
    <s v="+12108648784"/>
    <s v="+12105055805"/>
    <s v="Outgoing Call"/>
    <s v="Missed"/>
    <s v="Answered"/>
    <m/>
    <n v="0"/>
    <m/>
    <x v="0"/>
    <s v="ryan.realtysimplifiedllc@gmail.com"/>
    <s v="https://podio.com/realtysimplifiedllccom/back-office-reivolution-8ke5s5/apps/communications/items/29122"/>
    <s v="21 Jul 2022, 4:02pm"/>
    <s v="—"/>
    <n v="1"/>
    <s v="[Go to Email]()"/>
    <x v="1"/>
    <n v="2130484647"/>
  </r>
  <r>
    <m/>
    <d v="2022-07-21T17:00:00"/>
    <s v="Communications"/>
    <m/>
    <s v="Edmundo Hurtado"/>
    <s v="Maria Elena Garza(Co-owner)"/>
    <s v="Duration:"/>
    <d v="1899-12-30T00:00:00"/>
    <n v="0"/>
    <s v="CAab5b18b4ea8ae22efc0f5e8afc4dceea"/>
    <s v="+12108648784"/>
    <s v="+17134856622"/>
    <s v="Outgoing Call"/>
    <s v="Missed"/>
    <s v="Busy / No Answer"/>
    <m/>
    <n v="0"/>
    <m/>
    <x v="0"/>
    <s v="ryan.realtysimplifiedllc@gmail.com"/>
    <s v="https://podio.com/realtysimplifiedllccom/back-office-reivolution-8ke5s5/apps/communications/items/29121"/>
    <s v="21 Jul 2022, 4:00pm"/>
    <s v="—"/>
    <n v="0"/>
    <s v="[Go to Email]()"/>
    <x v="0"/>
    <n v="1622793466"/>
  </r>
  <r>
    <m/>
    <d v="2022-07-21T16:59:36"/>
    <s v="Communications"/>
    <m/>
    <s v="Edmundo Hurtado"/>
    <s v="Houston, TX"/>
    <s v="Duration:"/>
    <d v="1899-12-30T00:00:00"/>
    <n v="0"/>
    <s v="CA960d820a2becc78ae8b8105e3510891f"/>
    <s v="+12108648784"/>
    <s v="+17134856622"/>
    <s v="Outgoing Call"/>
    <s v="Missed"/>
    <s v="Busy / No Answer"/>
    <m/>
    <n v="0"/>
    <m/>
    <x v="0"/>
    <s v="ryan.realtysimplifiedllc@gmail.com"/>
    <s v="https://podio.com/realtysimplifiedllccom/back-office-reivolution-8ke5s5/apps/communications/items/29120"/>
    <s v="21 Jul 2022, 3:59pm"/>
    <s v="—"/>
    <n v="0"/>
    <s v="[Go to Email]()"/>
    <x v="0"/>
    <n v="1622793466"/>
  </r>
  <r>
    <m/>
    <d v="2022-07-21T16:41:31"/>
    <s v="Communications"/>
    <m/>
    <s v="Maria Elena Garza(Co-owner)"/>
    <s v="Houston, TX"/>
    <s v="Duration:"/>
    <d v="1899-12-30T00:28:24"/>
    <n v="1680.4"/>
    <s v="CA4fb01bbe39ae65bc355468a467f9794c"/>
    <s v="+12108648784"/>
    <s v="+12104737038"/>
    <s v="Outgoing Call"/>
    <s v="Missed"/>
    <s v="Answered"/>
    <d v="1899-12-30T00:28:22"/>
    <n v="28.366666666666667"/>
    <m/>
    <x v="0"/>
    <s v="ryan.realtysimplifiedllc@gmail.com"/>
    <s v="https://podio.com/realtysimplifiedllccom/back-office-reivolution-8ke5s5/apps/communications/items/29117"/>
    <s v="21 Jul 2022, 3:41pm"/>
    <s v="[Listen](http://rec.phone.smrt.studio/2010-04-01/Accounts/AC628c46aab1f10744e6b2714cffe352cd/Recordings/REfc55cd3162cbabea5f42e77e804a52f9)"/>
    <n v="1"/>
    <s v="[Go to Email]()"/>
    <x v="1"/>
    <n v="2135123133"/>
  </r>
  <r>
    <m/>
    <d v="2022-07-21T16:35:10"/>
    <s v="Communications"/>
    <m/>
    <s v="Houston, TX"/>
    <s v="Hugo A Zabaleta"/>
    <s v="Duration:"/>
    <d v="1899-12-30T00:03:36"/>
    <n v="180.6"/>
    <s v="CA334d07a42f9155f451e09fba44b8745d"/>
    <s v="+12108648784"/>
    <s v="+18324395744"/>
    <s v="Outgoing Call"/>
    <s v="Missed"/>
    <s v="Busy / No Answer"/>
    <d v="1899-12-30T00:03:36"/>
    <n v="3.6"/>
    <m/>
    <x v="0"/>
    <s v="ryan.realtysimplifiedllc@gmail.com"/>
    <s v="https://podio.com/realtysimplifiedllccom/back-office-reivolution-8ke5s5/apps/communications/items/29115"/>
    <s v="21 Jul 2022, 3:35pm"/>
    <s v="[Listen](http://rec.phone.smrt.studio/2010-04-01/Accounts/AC628c46aab1f10744e6b2714cffe352cd/Recordings/REae9d0112e3377171b532632ffef2b27e)"/>
    <n v="0"/>
    <s v="[Go to Email]()"/>
    <x v="0"/>
    <n v="1622793016"/>
  </r>
  <r>
    <m/>
    <d v="2022-07-21T16:34:40"/>
    <s v="Communications"/>
    <m/>
    <s v="Houston, TX"/>
    <s v="Saturnino Blas (Spanish Speaker)"/>
    <s v="Duration:"/>
    <d v="1899-12-30T00:04:24"/>
    <n v="240.4"/>
    <s v="CAf38460650708c608096b71020adc9c5d"/>
    <s v="+12108648784"/>
    <s v="+18324395744"/>
    <s v="Outgoing Call"/>
    <s v="Missed"/>
    <s v="Voicemail"/>
    <d v="1899-12-30T00:04:28"/>
    <n v="4.4666666666666668"/>
    <m/>
    <x v="0"/>
    <s v="ryan.realtysimplifiedllc@gmail.com"/>
    <s v="https://podio.com/realtysimplifiedllccom/back-office-reivolution-8ke5s5/apps/communications/items/29114"/>
    <s v="21 Jul 2022, 3:34pm"/>
    <s v="[Listen](http://rec.phone.smrt.studio/2010-04-01/Accounts/AC628c46aab1f10744e6b2714cffe352cd/Recordings/RE6b123aa10573f2d91a4cd6d6fff90315)"/>
    <n v="0"/>
    <s v="[Go to Email]()"/>
    <x v="0"/>
    <n v="1622793016"/>
  </r>
  <r>
    <m/>
    <d v="2022-07-21T16:31:47"/>
    <s v="Communications"/>
    <m/>
    <s v="Hugo A Zabaleta"/>
    <s v="Saturnino Blas (Spanish Speaker)"/>
    <s v="Duration:"/>
    <d v="1899-12-30T00:00:00"/>
    <n v="0"/>
    <s v="CAb5b839c131388adc62ef37b2043e2aa6"/>
    <s v="+12108648784"/>
    <s v="+18322622436"/>
    <s v="Outgoing Call"/>
    <s v="Missed"/>
    <s v="Busy / No Answer"/>
    <m/>
    <n v="0"/>
    <m/>
    <x v="0"/>
    <s v="ryan.realtysimplifiedllc@gmail.com"/>
    <s v="https://podio.com/realtysimplifiedllccom/back-office-reivolution-8ke5s5/apps/communications/items/29113"/>
    <s v="21 Jul 2022, 3:31pm"/>
    <s v="—"/>
    <n v="0"/>
    <s v="[Go to Email]()"/>
    <x v="0"/>
    <n v="1688967409"/>
  </r>
  <r>
    <m/>
    <d v="2022-07-21T16:15:06"/>
    <s v="Communications"/>
    <m/>
    <s v="Saturnino Blas (Spanish Speaker)"/>
    <s v="Garza Carlos"/>
    <s v="Duration:"/>
    <d v="1899-12-30T00:00:00"/>
    <n v="0"/>
    <s v="CA7bf65b59d6d5524c3abae1112a2eb343"/>
    <s v="+12108648784"/>
    <s v="+12815904583"/>
    <s v="Outgoing Call"/>
    <s v="Missed"/>
    <s v="Busy / No Answer"/>
    <m/>
    <n v="0"/>
    <m/>
    <x v="0"/>
    <s v="ryan.realtysimplifiedllc@gmail.com"/>
    <s v="https://podio.com/realtysimplifiedllccom/back-office-reivolution-8ke5s5/apps/communications/items/29110"/>
    <s v="21 Jul 2022, 3:15pm"/>
    <s v="—"/>
    <n v="0"/>
    <s v="[Go to Email]()"/>
    <x v="0"/>
    <n v="2168278237"/>
  </r>
  <r>
    <m/>
    <d v="2022-07-21T16:14:38"/>
    <s v="Communications"/>
    <m/>
    <s v="Saturnino Blas (Spanish Speaker)"/>
    <s v="Garza Carlos"/>
    <s v="Duration:"/>
    <d v="1899-12-30T00:00:00"/>
    <n v="0"/>
    <s v="CA04bb359ab2e558c106aa40596ba6e449"/>
    <s v="+12108648784"/>
    <s v="+12815904583"/>
    <s v="Outgoing Call"/>
    <s v="Missed"/>
    <s v="Busy / No Answer"/>
    <m/>
    <n v="0"/>
    <m/>
    <x v="0"/>
    <s v="ryan.realtysimplifiedllc@gmail.com"/>
    <s v="https://podio.com/realtysimplifiedllccom/back-office-reivolution-8ke5s5/apps/communications/items/29108"/>
    <s v="21 Jul 2022, 3:14pm"/>
    <s v="—"/>
    <n v="0"/>
    <s v="[Go to Email]()"/>
    <x v="0"/>
    <n v="2168278237"/>
  </r>
  <r>
    <m/>
    <d v="2022-07-21T16:07:28"/>
    <s v="Communications"/>
    <m/>
    <s v="Garza Carlos"/>
    <s v="Jose Castaneda"/>
    <s v="Duration:"/>
    <d v="1899-12-30T00:00:00"/>
    <n v="0"/>
    <s v="CAe5b4a204c58205694d833e1a7227afb2"/>
    <s v="+12108648784"/>
    <s v="+17133578027"/>
    <s v="Outgoing Call"/>
    <s v="Missed"/>
    <s v="Busy / No Answer"/>
    <m/>
    <n v="0"/>
    <m/>
    <x v="0"/>
    <s v="ryan.realtysimplifiedllc@gmail.com"/>
    <s v="https://podio.com/realtysimplifiedllccom/back-office-reivolution-8ke5s5/apps/communications/items/29106"/>
    <s v="21 Jul 2022, 3:07pm"/>
    <s v="—"/>
    <n v="0"/>
    <s v="[Go to Email]()"/>
    <x v="0"/>
    <n v="1228515857"/>
  </r>
  <r>
    <m/>
    <d v="2022-07-21T16:06:55"/>
    <s v="Communications"/>
    <m/>
    <s v="Garza Carlos"/>
    <s v="Jose Castaneda"/>
    <s v="Duration:"/>
    <d v="1899-12-30T00:00:00"/>
    <n v="0"/>
    <s v="CA605f5544dc1897f9721f664eb217d424"/>
    <s v="+12108648784"/>
    <s v="+17133578027"/>
    <s v="Outgoing Call"/>
    <s v="Missed"/>
    <s v="Answered"/>
    <m/>
    <n v="0"/>
    <m/>
    <x v="0"/>
    <s v="ryan.realtysimplifiedllc@gmail.com"/>
    <s v="https://podio.com/realtysimplifiedllccom/back-office-reivolution-8ke5s5/apps/communications/items/29105"/>
    <s v="21 Jul 2022, 3:06pm"/>
    <s v="—"/>
    <n v="1"/>
    <s v="[Go to Email]()"/>
    <x v="1"/>
    <n v="1228515857"/>
  </r>
  <r>
    <m/>
    <d v="2022-07-21T15:56:57"/>
    <s v="Communications"/>
    <m/>
    <s v="Jose Castaneda"/>
    <s v="Jose Castaneda"/>
    <s v="Duration:"/>
    <d v="1899-12-30T00:04:24"/>
    <n v="240.4"/>
    <s v="CAcc562a01cbbb7897e1a70b9124bb102f"/>
    <s v="+12108648784"/>
    <s v="+12107246494"/>
    <s v="Outgoing Call"/>
    <s v="Missed"/>
    <s v="Voicemail"/>
    <d v="1899-12-30T00:04:28"/>
    <n v="4.4666666666666668"/>
    <m/>
    <x v="0"/>
    <s v="ryan.realtysimplifiedllc@gmail.com"/>
    <s v="https://podio.com/realtysimplifiedllccom/back-office-reivolution-8ke5s5/apps/communications/items/29098"/>
    <s v="21 Jul 2022, 2:56pm"/>
    <s v="[Listen](http://rec.phone.smrt.studio/2010-04-01/Accounts/AC628c46aab1f10744e6b2714cffe352cd/Recordings/REbbe0f586797075499874ac0620ce9a6a)"/>
    <n v="0"/>
    <s v="[Go to Email]()"/>
    <x v="0"/>
    <n v="1670234989"/>
  </r>
  <r>
    <m/>
    <d v="2022-07-21T15:56:28"/>
    <s v="Communications"/>
    <m/>
    <s v="Jose Castaneda"/>
    <s v="Jose Castaneda"/>
    <s v="Duration:"/>
    <d v="1899-12-30T00:07:12"/>
    <n v="420.2"/>
    <s v="CAe00e17cb7c46a28571b21f70b5e1379c"/>
    <s v="+12108648784"/>
    <s v="+12107246494"/>
    <s v="Outgoing Call"/>
    <s v="Missed"/>
    <s v="Voicemail"/>
    <d v="1899-12-30T00:07:12"/>
    <n v="7.2"/>
    <m/>
    <x v="0"/>
    <s v="ryan.realtysimplifiedllc@gmail.com"/>
    <s v="https://podio.com/realtysimplifiedllccom/back-office-reivolution-8ke5s5/apps/communications/items/29097"/>
    <s v="21 Jul 2022, 2:56pm"/>
    <s v="[Listen](http://rec.phone.smrt.studio/2010-04-01/Accounts/AC628c46aab1f10744e6b2714cffe352cd/Recordings/REa9ca30cc400d104a6feae4b8bc493cb4)"/>
    <n v="0"/>
    <s v="[Go to Email]()"/>
    <x v="0"/>
    <n v="1670234989"/>
  </r>
  <r>
    <m/>
    <d v="2022-07-21T15:55:45"/>
    <s v="Communications"/>
    <m/>
    <s v="Jose Castaneda"/>
    <s v="David Wilson Mccrea"/>
    <s v="Duration:"/>
    <d v="1899-12-30T00:03:36"/>
    <n v="180.6"/>
    <s v="CAa8e8744a189e42da5f20c6e4b1a85123"/>
    <s v="+12108648784"/>
    <s v="+12103810104"/>
    <s v="Outgoing Call"/>
    <s v="Missed"/>
    <s v="Voicemail"/>
    <d v="1899-12-30T00:03:36"/>
    <n v="3.6"/>
    <m/>
    <x v="0"/>
    <s v="ryan.realtysimplifiedllc@gmail.com"/>
    <s v="https://podio.com/realtysimplifiedllccom/back-office-reivolution-8ke5s5/apps/communications/items/29096"/>
    <s v="21 Jul 2022, 2:55pm"/>
    <s v="[Listen](http://rec.phone.smrt.studio/2010-04-01/Accounts/AC628c46aab1f10744e6b2714cffe352cd/Recordings/REc976f0c286a3052e91cf6af62bf0bdbe)"/>
    <n v="0"/>
    <s v="[Go to Email]()"/>
    <x v="0"/>
    <n v="1670234989"/>
  </r>
  <r>
    <m/>
    <d v="2022-07-21T15:55:21"/>
    <s v="Communications"/>
    <m/>
    <s v="Jose Castaneda"/>
    <s v="Jim Polasek"/>
    <s v="Duration:"/>
    <d v="1899-12-30T00:03:36"/>
    <n v="180.6"/>
    <s v="CA86b8c24c74baee9e6fe5bea7b38e714d"/>
    <s v="+12108648784"/>
    <s v="+12103810104"/>
    <s v="Outgoing Call"/>
    <s v="Missed"/>
    <s v="Busy / No Answer"/>
    <d v="1899-12-30T00:03:36"/>
    <n v="3.6"/>
    <m/>
    <x v="0"/>
    <s v="ryan.realtysimplifiedllc@gmail.com"/>
    <s v="https://podio.com/realtysimplifiedllccom/back-office-reivolution-8ke5s5/apps/communications/items/29095"/>
    <s v="21 Jul 2022, 2:55pm"/>
    <s v="[Listen](http://rec.phone.smrt.studio/2010-04-01/Accounts/AC628c46aab1f10744e6b2714cffe352cd/Recordings/REedcfc268ec1f81c0a5d5f6f0418176cd)"/>
    <n v="0"/>
    <s v="[Go to Email]()"/>
    <x v="0"/>
    <n v="1670234989"/>
  </r>
  <r>
    <m/>
    <d v="2022-07-21T15:34:15"/>
    <s v="Communications"/>
    <m/>
    <s v="David Wilson Mccrea"/>
    <s v="Hugo A Zabaleta"/>
    <s v="Duration:"/>
    <d v="1899-12-30T05:56:48"/>
    <n v="3660.8"/>
    <s v="CAcfa9fb9218c410dda2d8683fb507af64"/>
    <s v="+12108648784"/>
    <s v="+17134983173"/>
    <s v="Outgoing Call"/>
    <s v="Missed"/>
    <s v="Answered"/>
    <d v="1899-12-30T05:56:50"/>
    <n v="356.83333333333331"/>
    <m/>
    <x v="0"/>
    <s v="ryan.realtysimplifiedllc@gmail.com"/>
    <s v="https://podio.com/realtysimplifiedllccom/back-office-reivolution-8ke5s5/apps/communications/items/29093"/>
    <s v="21 Jul 2022, 2:34pm"/>
    <s v="[Listen](http://rec.phone.smrt.studio/2010-04-01/Accounts/AC628c46aab1f10744e6b2714cffe352cd/Recordings/REa5cf0d40be0065f02a070a2a0db73c64)"/>
    <n v="1"/>
    <s v="[Go to Email]()"/>
    <x v="1"/>
    <n v="2169326360"/>
  </r>
  <r>
    <m/>
    <d v="2022-07-21T13:59:48"/>
    <s v="Communications"/>
    <m/>
    <s v="Jim Polasek"/>
    <s v="Hugo A Zabaleta"/>
    <s v="Duration:"/>
    <d v="1899-12-30T00:38:24"/>
    <n v="2280.4"/>
    <s v="CA5e8ecb7d7987b5dc2a3cc1bc89989d6f"/>
    <s v="+12108648784"/>
    <s v="+12104594260"/>
    <s v="Outgoing Call"/>
    <s v="Missed"/>
    <s v="Answered"/>
    <d v="1899-12-30T00:38:27"/>
    <n v="38.450000000000003"/>
    <m/>
    <x v="0"/>
    <s v="ryan.realtysimplifiedllc@gmail.com"/>
    <s v="https://podio.com/realtysimplifiedllccom/back-office-reivolution-8ke5s5/apps/communications/items/29088"/>
    <s v="21 Jul 2022, 12:59pm"/>
    <s v="[Listen](http://rec.phone.smrt.studio/2010-04-01/Accounts/AC628c46aab1f10744e6b2714cffe352cd/Recordings/RE78f5308142c265688a834056f97bb56b)"/>
    <n v="1"/>
    <s v="[Go to Email]()"/>
    <x v="1"/>
    <n v="1982119037"/>
  </r>
  <r>
    <m/>
    <d v="2022-07-21T13:57:18"/>
    <s v="Communications"/>
    <m/>
    <s v="Hugo A Zabaleta"/>
    <s v="Maria Elena Garza(Co-owner)"/>
    <s v="Duration:"/>
    <d v="1899-12-30T00:00:00"/>
    <n v="0"/>
    <s v="CAdc778542e8d2aca06df2b8f0554a24cb"/>
    <s v="+12108648784"/>
    <s v="+18322622436"/>
    <s v="Outgoing Call"/>
    <s v="Missed"/>
    <s v="Busy / No Answer"/>
    <m/>
    <n v="0"/>
    <m/>
    <x v="0"/>
    <s v="ryan.realtysimplifiedllc@gmail.com"/>
    <s v="https://podio.com/realtysimplifiedllccom/back-office-reivolution-8ke5s5/apps/communications/items/29086"/>
    <s v="21 Jul 2022, 12:57pm"/>
    <s v="—"/>
    <n v="0"/>
    <s v="[Go to Email]()"/>
    <x v="0"/>
    <n v="1688967409"/>
  </r>
  <r>
    <m/>
    <d v="2022-07-21T13:56:45"/>
    <s v="Communications"/>
    <m/>
    <s v="Hugo A Zabaleta"/>
    <s v="Maria Elena Garza(Co-owner)"/>
    <s v="Duration:"/>
    <d v="1899-12-30T00:00:00"/>
    <n v="0"/>
    <s v="CA8fa773c141503018f67fefb3613f4862"/>
    <s v="+12108648784"/>
    <s v="+18322622436"/>
    <s v="Outgoing Call"/>
    <s v="Missed"/>
    <s v="Answered"/>
    <m/>
    <n v="0"/>
    <m/>
    <x v="0"/>
    <s v="ryan.realtysimplifiedllc@gmail.com"/>
    <s v="https://podio.com/realtysimplifiedllccom/back-office-reivolution-8ke5s5/apps/communications/items/29085"/>
    <s v="21 Jul 2022, 12:56pm"/>
    <s v="—"/>
    <n v="1"/>
    <s v="[Go to Email]()"/>
    <x v="1"/>
    <n v="1688967409"/>
  </r>
  <r>
    <m/>
    <d v="2022-07-21T13:32:37"/>
    <s v="Communications"/>
    <m/>
    <s v="Maria Elena Garza(Co-owner)"/>
    <s v="Romelia Martinez (Spanish Speaker)"/>
    <s v="Duration:"/>
    <d v="1899-12-30T00:14:00"/>
    <n v="840"/>
    <s v="CAa2ac98bedfc4bdb660c653f5b75f8b63"/>
    <s v="+12108648784"/>
    <s v="+12104737038"/>
    <s v="Outgoing Call"/>
    <s v="Missed"/>
    <s v="Answered"/>
    <d v="1899-12-30T00:13:58"/>
    <n v="13.966666666666667"/>
    <m/>
    <x v="0"/>
    <s v="ryan.realtysimplifiedllc@gmail.com"/>
    <s v="https://podio.com/realtysimplifiedllccom/back-office-reivolution-8ke5s5/apps/communications/items/29083"/>
    <s v="21 Jul 2022, 12:32pm"/>
    <s v="[Listen](http://rec.phone.smrt.studio/2010-04-01/Accounts/AC628c46aab1f10744e6b2714cffe352cd/Recordings/RE7c2629648f3c477b0461b4d995f1e5bd)"/>
    <n v="1"/>
    <s v="[Go to Email]()"/>
    <x v="1"/>
    <n v="2135123133"/>
  </r>
  <r>
    <m/>
    <d v="2022-07-21T13:32:07"/>
    <s v="Communications"/>
    <m/>
    <s v="Maria Elena Garza(Co-owner)"/>
    <s v="Romelia Martinez (Spanish Speaker)"/>
    <s v="Duration:"/>
    <d v="1899-12-30T00:00:00"/>
    <n v="0"/>
    <s v="CAc5a9171579d385bdfd3951c14b9d64ab"/>
    <s v="+12108648784"/>
    <s v="+12104737038"/>
    <s v="Outgoing Call"/>
    <s v="Missed"/>
    <s v="Busy / No Answer"/>
    <m/>
    <n v="0"/>
    <m/>
    <x v="0"/>
    <s v="ryan.realtysimplifiedllc@gmail.com"/>
    <s v="https://podio.com/realtysimplifiedllccom/back-office-reivolution-8ke5s5/apps/communications/items/29082"/>
    <s v="21 Jul 2022, 12:32pm"/>
    <s v="—"/>
    <n v="0"/>
    <s v="[Go to Email]()"/>
    <x v="0"/>
    <n v="2135123133"/>
  </r>
  <r>
    <m/>
    <d v="2022-07-21T13:28:04"/>
    <s v="Communications"/>
    <m/>
    <s v="Romelia Martinez (Spanish Speaker)"/>
    <s v="Beatriz L Jaramillo"/>
    <s v="Duration:"/>
    <d v="1899-12-30T00:07:12"/>
    <n v="420.2"/>
    <s v="CA40c6d409dc447f138581d5c44144e950"/>
    <s v="+12108648784"/>
    <s v="+18323307079"/>
    <s v="Outgoing Call"/>
    <s v="Missed"/>
    <s v="Busy / No Answer"/>
    <d v="1899-12-30T00:07:12"/>
    <n v="7.2"/>
    <m/>
    <x v="0"/>
    <s v="ryan.realtysimplifiedllc@gmail.com"/>
    <s v="https://podio.com/realtysimplifiedllccom/back-office-reivolution-8ke5s5/apps/communications/items/29081"/>
    <s v="21 Jul 2022, 12:28pm"/>
    <s v="[Listen](http://rec.phone.smrt.studio/2010-04-01/Accounts/AC628c46aab1f10744e6b2714cffe352cd/Recordings/REe6edb07f39ee36cd5961a944b02c1783)"/>
    <n v="0"/>
    <s v="[Go to Email]()"/>
    <x v="0"/>
    <n v="2149894527"/>
  </r>
  <r>
    <m/>
    <d v="2022-07-21T13:27:44"/>
    <s v="Communications"/>
    <m/>
    <s v="Romelia Martinez (Spanish Speaker)"/>
    <s v="Beatriz L Jaramillo"/>
    <s v="Duration:"/>
    <d v="1899-12-30T00:01:12"/>
    <n v="60.2"/>
    <s v="CAa8dec0eae9da46ece459127fec98482b"/>
    <s v="+12108648784"/>
    <s v="+18323307079"/>
    <s v="Outgoing Call"/>
    <s v="Missed"/>
    <s v="Busy / No Answer"/>
    <d v="1899-12-30T00:01:09"/>
    <n v="1.1499999999999999"/>
    <m/>
    <x v="0"/>
    <s v="ryan.realtysimplifiedllc@gmail.com"/>
    <s v="https://podio.com/realtysimplifiedllccom/back-office-reivolution-8ke5s5/apps/communications/items/29080"/>
    <s v="21 Jul 2022, 12:27pm"/>
    <s v="[Listen](http://rec.phone.smrt.studio/2010-04-01/Accounts/AC628c46aab1f10744e6b2714cffe352cd/Recordings/REebd46f0c3330c69a85926598a4291a1d)"/>
    <n v="0"/>
    <s v="[Go to Email]()"/>
    <x v="0"/>
    <n v="2149894527"/>
  </r>
  <r>
    <m/>
    <d v="2022-07-21T13:08:00"/>
    <s v="Communications"/>
    <m/>
    <s v="Beatriz L Jaramillo"/>
    <s v="Beatriz L Jaramillo"/>
    <s v="Duration:"/>
    <d v="1899-12-30T00:01:12"/>
    <n v="60.2"/>
    <s v="CA7c2c044775f521a9eee9d1b97ace3395"/>
    <s v="+12108648784"/>
    <s v="+18326541839"/>
    <s v="Outgoing Call"/>
    <s v="Missed"/>
    <s v="Busy / No Answer"/>
    <d v="1899-12-30T00:01:09"/>
    <n v="1.1499999999999999"/>
    <m/>
    <x v="0"/>
    <s v="ryan.realtysimplifiedllc@gmail.com"/>
    <s v="https://podio.com/realtysimplifiedllccom/back-office-reivolution-8ke5s5/apps/communications/items/29074"/>
    <s v="21 Jul 2022, 12:08pm"/>
    <s v="[Listen](http://rec.phone.smrt.studio/2010-04-01/Accounts/AC628c46aab1f10744e6b2714cffe352cd/Recordings/RE25e169bee2ecc4af2c1b9e79a64fc320)"/>
    <n v="0"/>
    <s v="[Go to Email]()"/>
    <x v="0"/>
    <n v="1622793333"/>
  </r>
  <r>
    <m/>
    <d v="2022-07-21T13:04:32"/>
    <s v="Communications"/>
    <m/>
    <s v="Beatriz L Jaramillo"/>
    <s v="Raul Guevara"/>
    <s v="Duration:"/>
    <d v="1899-12-30T00:02:48"/>
    <n v="120.8"/>
    <s v="CAfa9b406e646018bc2fb79c5814ee2a21"/>
    <s v="+12108648784"/>
    <s v="+18326541839"/>
    <s v="Outgoing Call"/>
    <s v="Missed"/>
    <s v="Busy / No Answer"/>
    <d v="1899-12-30T00:02:44"/>
    <n v="2.7333333333333334"/>
    <m/>
    <x v="0"/>
    <s v="ryan.realtysimplifiedllc@gmail.com"/>
    <s v="https://podio.com/realtysimplifiedllccom/back-office-reivolution-8ke5s5/apps/communications/items/29073"/>
    <s v="21 Jul 2022, 12:04pm"/>
    <s v="[Listen](http://rec.phone.smrt.studio/2010-04-01/Accounts/AC628c46aab1f10744e6b2714cffe352cd/Recordings/REc4d10d40d883625676f62a744c12b5ee)"/>
    <n v="0"/>
    <s v="[Go to Email]()"/>
    <x v="0"/>
    <n v="1622793333"/>
  </r>
  <r>
    <m/>
    <d v="2022-07-21T13:04:16"/>
    <s v="Communications"/>
    <m/>
    <s v="Beatriz L Jaramillo"/>
    <s v="Raul Guevara"/>
    <s v="Duration:"/>
    <d v="1899-12-30T00:01:12"/>
    <n v="60.2"/>
    <s v="CA15681a7ddac52ef4f786a2815b6a6338"/>
    <s v="+12108648784"/>
    <s v="+18326541839"/>
    <s v="Outgoing Call"/>
    <s v="Missed"/>
    <s v="Busy / No Answer"/>
    <d v="1899-12-30T00:01:09"/>
    <n v="1.1499999999999999"/>
    <m/>
    <x v="0"/>
    <s v="ryan.realtysimplifiedllc@gmail.com"/>
    <s v="https://podio.com/realtysimplifiedllccom/back-office-reivolution-8ke5s5/apps/communications/items/29072"/>
    <s v="21 Jul 2022, 12:04pm"/>
    <s v="[Listen](http://rec.phone.smrt.studio/2010-04-01/Accounts/AC628c46aab1f10744e6b2714cffe352cd/Recordings/RE1e9f2aed2e07d6e16e54d9465760c9a1)"/>
    <n v="0"/>
    <s v="[Go to Email]()"/>
    <x v="0"/>
    <n v="1622793333"/>
  </r>
  <r>
    <m/>
    <d v="2022-07-21T12:46:30"/>
    <s v="Communications"/>
    <m/>
    <s v="Raul Guevara"/>
    <s v="Saturnino Blas (Spanish Speaker)"/>
    <s v="Duration:"/>
    <d v="1899-12-30T00:00:00"/>
    <n v="0"/>
    <s v="CAbf8980292ab827cbd95555b09b25884c"/>
    <s v="+12108648784"/>
    <s v="+12108422349"/>
    <s v="Outgoing Call"/>
    <s v="Missed"/>
    <s v="Busy / No Answer"/>
    <m/>
    <n v="0"/>
    <m/>
    <x v="0"/>
    <s v="ryan.realtysimplifiedllc@gmail.com"/>
    <s v="https://podio.com/realtysimplifiedllccom/back-office-reivolution-8ke5s5/apps/communications/items/29068"/>
    <s v="21 Jul 2022, 11:46am"/>
    <s v="—"/>
    <n v="0"/>
    <s v="[Go to Email]()"/>
    <x v="0"/>
    <n v="2122138271"/>
  </r>
  <r>
    <m/>
    <d v="2022-07-21T12:43:27"/>
    <s v="Communications"/>
    <m/>
    <s v="Raul Guevara"/>
    <s v="+12107224199"/>
    <s v="Duration:"/>
    <d v="1899-12-30T00:00:00"/>
    <n v="0"/>
    <s v="CAb455a6f29d92c8767db85b104a408cc2"/>
    <s v="+12108648784"/>
    <s v="+12108422349"/>
    <s v="Outgoing Call"/>
    <s v="Missed"/>
    <s v="Busy / No Answer"/>
    <m/>
    <n v="0"/>
    <m/>
    <x v="0"/>
    <s v="ryan.realtysimplifiedllc@gmail.com"/>
    <s v="https://podio.com/realtysimplifiedllccom/back-office-reivolution-8ke5s5/apps/communications/items/29067"/>
    <s v="21 Jul 2022, 11:43am"/>
    <s v="—"/>
    <n v="0"/>
    <s v="[Go to Email]()"/>
    <x v="0"/>
    <n v="2122138271"/>
  </r>
  <r>
    <m/>
    <d v="2022-07-21T12:24:03"/>
    <s v="Communications"/>
    <m/>
    <s v="Saturnino Blas (Spanish Speaker)"/>
    <s v="+12107224199"/>
    <s v="Duration:"/>
    <d v="1899-12-30T00:00:00"/>
    <n v="0"/>
    <s v="CA84ee843a52eef09110fe0bdd16a9d295"/>
    <s v="+12108648784"/>
    <s v="+12815904583"/>
    <s v="Outgoing Call"/>
    <s v="Missed"/>
    <s v="Busy / No Answer"/>
    <m/>
    <n v="0"/>
    <m/>
    <x v="0"/>
    <s v="ryan.realtysimplifiedllc@gmail.com"/>
    <s v="https://podio.com/realtysimplifiedllccom/back-office-reivolution-8ke5s5/apps/communications/items/29064"/>
    <s v="21 Jul 2022, 11:24am"/>
    <s v="—"/>
    <n v="0"/>
    <s v="[Go to Email]()"/>
    <x v="0"/>
    <n v="2168278237"/>
  </r>
  <r>
    <m/>
    <d v="2022-07-21T11:28:22"/>
    <s v="Communications"/>
    <m/>
    <s v="+12107224199"/>
    <s v="Saturnino Blas (Spanish Speaker)"/>
    <s v="Duration:"/>
    <d v="1899-12-30T00:00:00"/>
    <n v="0"/>
    <s v="CA2bf0d976d4b6b6f2fd14f3d61130b69a"/>
    <s v="+12108648784"/>
    <s v="+12107224199"/>
    <s v="Outgoing Call"/>
    <s v="Missed"/>
    <s v="Busy / No Answer"/>
    <m/>
    <n v="0"/>
    <m/>
    <x v="0"/>
    <s v="ryan.realtysimplifiedllc@gmail.com"/>
    <s v="https://podio.com/realtysimplifiedllccom/back-office-reivolution-8ke5s5/apps/communications/items/29059"/>
    <s v="21 Jul 2022, 10:28am"/>
    <s v="—"/>
    <n v="0"/>
    <s v="[Go to Email]()"/>
    <x v="0"/>
    <n v="2156878174"/>
  </r>
  <r>
    <m/>
    <d v="2022-07-21T11:27:46"/>
    <s v="Communications"/>
    <m/>
    <s v="+12107224199"/>
    <s v="Saturnino Blas (Spanish Speaker)"/>
    <s v="Duration:"/>
    <d v="1899-12-30T00:00:00"/>
    <n v="0"/>
    <s v="CAb5ceb9321cd407bc7b77abd95faa17c3"/>
    <s v="+12108648784"/>
    <s v="+12107224199"/>
    <s v="Outgoing Call"/>
    <s v="Missed"/>
    <s v="Busy / No Answer"/>
    <m/>
    <n v="0"/>
    <m/>
    <x v="0"/>
    <s v="ryan.realtysimplifiedllc@gmail.com"/>
    <s v="https://podio.com/realtysimplifiedllccom/back-office-reivolution-8ke5s5/apps/communications/items/29058"/>
    <s v="21 Jul 2022, 10:27am"/>
    <s v="—"/>
    <n v="0"/>
    <s v="[Go to Email]()"/>
    <x v="0"/>
    <n v="2156878174"/>
  </r>
  <r>
    <m/>
    <d v="2022-07-21T11:25:25"/>
    <s v="Communications"/>
    <m/>
    <s v="Saturnino Blas (Spanish Speaker)"/>
    <s v="+12819101238"/>
    <s v="Duration:"/>
    <d v="1899-12-30T00:01:36"/>
    <n v="60.6"/>
    <s v="CAd8da06f7919d547d4dee280489dcbe3f"/>
    <s v="+12108648784"/>
    <s v="+12815904583"/>
    <s v="Outgoing Call"/>
    <s v="Missed"/>
    <s v="Busy / No Answer"/>
    <d v="1899-12-30T00:01:35"/>
    <n v="1.5833333333333335"/>
    <m/>
    <x v="0"/>
    <s v="ryan.realtysimplifiedllc@gmail.com"/>
    <s v="https://podio.com/realtysimplifiedllccom/back-office-reivolution-8ke5s5/apps/communications/items/29057"/>
    <s v="21 Jul 2022, 10:25am"/>
    <s v="[Listen](http://rec.phone.smrt.studio/2010-04-01/Accounts/AC628c46aab1f10744e6b2714cffe352cd/Recordings/RE467d0cf378ac5f8b441a035bf0f693c8)"/>
    <n v="0"/>
    <s v="[Go to Email]()"/>
    <x v="0"/>
    <n v="2168278237"/>
  </r>
  <r>
    <m/>
    <d v="2022-07-21T11:24:43"/>
    <s v="Communications"/>
    <m/>
    <s v="Saturnino Blas (Spanish Speaker)"/>
    <s v="Adelfo S Oritz"/>
    <s v="Duration:"/>
    <d v="1899-12-30T00:00:00"/>
    <n v="0"/>
    <s v="CA06563c157568cde83ded38a9b6cf56d5"/>
    <s v="+12108648784"/>
    <s v="+12815904583"/>
    <s v="Outgoing Call"/>
    <s v="Missed"/>
    <s v="Busy / No Answer"/>
    <m/>
    <n v="0"/>
    <m/>
    <x v="0"/>
    <s v="ryan.realtysimplifiedllc@gmail.com"/>
    <s v="https://podio.com/realtysimplifiedllccom/back-office-reivolution-8ke5s5/apps/communications/items/29056"/>
    <s v="21 Jul 2022, 10:24am"/>
    <s v="—"/>
    <n v="0"/>
    <s v="[Go to Email]()"/>
    <x v="0"/>
    <n v="2168278237"/>
  </r>
  <r>
    <m/>
    <d v="2022-07-21T10:57:31"/>
    <s v="Communications"/>
    <m/>
    <s v="+12819101238"/>
    <s v="Gregory Bush"/>
    <s v="Duration:"/>
    <d v="1899-12-30T04:24:48"/>
    <n v="1680.8"/>
    <s v="CAdf5604417f3da524f1658d34338974b5"/>
    <s v="+18329909886"/>
    <s v="+12819101238"/>
    <s v="Outgoing Call"/>
    <s v="Missed"/>
    <s v="Answered"/>
    <d v="1899-12-30T04:24:49"/>
    <n v="264.81666666666666"/>
    <m/>
    <x v="1"/>
    <s v="nakul@realtysimplifiedllc.com"/>
    <s v="https://podio.com/realtysimplifiedllccom/back-office-reivolution-8ke5s5/apps/communications/items/29052"/>
    <s v="21 Jul 2022, 9:57am"/>
    <s v="[Listen](http://rec.phone.smrt.studio/2010-04-01/Accounts/AC628c46aab1f10744e6b2714cffe352cd/Recordings/RE6ff0082f76aa71de6494d4b77be668f4)"/>
    <n v="1"/>
    <s v="[Go to Email]()"/>
    <x v="1"/>
    <m/>
  </r>
  <r>
    <m/>
    <d v="2022-07-20T19:17:18"/>
    <s v="Communications"/>
    <m/>
    <s v="Adelfo S Oritz"/>
    <s v="jay craft"/>
    <s v="Duration:"/>
    <d v="1899-12-30T00:00:00"/>
    <n v="0"/>
    <s v="CA863f27e0210f8c03219d4a698211f8b8"/>
    <s v="+12108648784"/>
    <s v="+17133206315"/>
    <s v="Outgoing Call"/>
    <s v="Missed"/>
    <s v="Busy / No Answer"/>
    <m/>
    <n v="0"/>
    <m/>
    <x v="0"/>
    <s v="ryan.realtysimplifiedllc@gmail.com"/>
    <s v="https://podio.com/realtysimplifiedllccom/back-office-reivolution-8ke5s5/apps/communications/items/29042"/>
    <s v="20 Jul 2022, 6:17pm"/>
    <s v="—"/>
    <n v="0"/>
    <s v="[Go to Email]()"/>
    <x v="0"/>
    <n v="2166372094"/>
  </r>
  <r>
    <m/>
    <d v="2022-07-20T19:02:51"/>
    <s v="Communications"/>
    <m/>
    <s v="Gregory Bush"/>
    <s v="Edward Gill"/>
    <s v="Duration:"/>
    <d v="1899-12-30T08:36:00"/>
    <n v="2640"/>
    <s v="CA13c9cf1a784faae99e318225cda712dc"/>
    <s v="+18329909886"/>
    <s v="+18325854413"/>
    <s v="Outgoing Call"/>
    <s v="Missed"/>
    <s v="Answered"/>
    <d v="1899-12-30T08:35:57"/>
    <n v="515.95000000000005"/>
    <m/>
    <x v="1"/>
    <s v="nakul@realtysimplifiedllc.com"/>
    <s v="https://podio.com/realtysimplifiedllccom/back-office-reivolution-8ke5s5/apps/communications/items/29041"/>
    <s v="20 Jul 2022, 6:02pm"/>
    <s v="[Listen](http://rec.phone.smrt.studio/2010-04-01/Accounts/AC628c46aab1f10744e6b2714cffe352cd/Recordings/RE50047a559ef2d9ab9d04709aff234a69)"/>
    <n v="1"/>
    <s v="[Go to Email]()"/>
    <x v="1"/>
    <m/>
  </r>
  <r>
    <m/>
    <d v="2022-07-20T18:57:03"/>
    <s v="Communications"/>
    <m/>
    <s v="jay craft"/>
    <s v="Edward Gill"/>
    <s v="Duration:"/>
    <d v="1899-12-30T00:01:36"/>
    <n v="60.6"/>
    <s v="CAa266d0be7fdab87c8fb40b01b7afe9cf"/>
    <s v="+18329909886"/>
    <s v="+12817939766"/>
    <s v="Outgoing Call"/>
    <s v="Missed"/>
    <s v="Busy / No Answer"/>
    <d v="1899-12-30T00:01:35"/>
    <n v="1.5833333333333335"/>
    <m/>
    <x v="1"/>
    <s v="nakul@realtysimplifiedllc.com"/>
    <s v="https://podio.com/realtysimplifiedllccom/back-office-reivolution-8ke5s5/apps/communications/items/29038"/>
    <s v="20 Jul 2022, 5:57pm"/>
    <s v="[Listen](http://rec.phone.smrt.studio/2010-04-01/Accounts/AC628c46aab1f10744e6b2714cffe352cd/Recordings/REfb45fe95e591ced336ded633edfd324c)"/>
    <n v="0"/>
    <s v="[Go to Email]()"/>
    <x v="0"/>
    <n v="2168229950"/>
  </r>
  <r>
    <m/>
    <d v="2022-07-20T18:51:53"/>
    <s v="Communications"/>
    <m/>
    <s v="Edward Gill"/>
    <s v="Joshua Knutson disco"/>
    <s v="Duration:"/>
    <d v="1899-12-30T00:01:12"/>
    <n v="60.2"/>
    <s v="CAce43353aa110b269fd3aa0e4aa3af41f"/>
    <s v="+18329909886"/>
    <s v="+12102745705"/>
    <s v="Outgoing Call"/>
    <s v="Missed"/>
    <s v="Busy / No Answer"/>
    <d v="1899-12-30T00:01:09"/>
    <n v="1.1499999999999999"/>
    <m/>
    <x v="1"/>
    <s v="nakul@realtysimplifiedllc.com"/>
    <s v="https://podio.com/realtysimplifiedllccom/back-office-reivolution-8ke5s5/apps/communications/items/29037"/>
    <s v="20 Jul 2022, 5:51pm"/>
    <s v="[Listen](http://rec.phone.smrt.studio/2010-04-01/Accounts/AC628c46aab1f10744e6b2714cffe352cd/Recordings/REacddbc552207ae275afc833e3f294142)"/>
    <n v="0"/>
    <s v="[Go to Email]()"/>
    <x v="0"/>
    <n v="2136926606"/>
  </r>
  <r>
    <m/>
    <d v="2022-07-20T18:51:00"/>
    <s v="Communications"/>
    <m/>
    <s v="Edward Gill"/>
    <s v="+12819101238"/>
    <s v="Duration:"/>
    <d v="1899-12-30T00:00:00"/>
    <n v="0"/>
    <s v="CA73248546e0e1364904a56bb4f46c803d"/>
    <s v="+18329909886"/>
    <s v="+12102745705"/>
    <s v="Outgoing Call"/>
    <s v="Missed"/>
    <s v="Busy / No Answer"/>
    <m/>
    <n v="0"/>
    <m/>
    <x v="1"/>
    <s v="nakul@realtysimplifiedllc.com"/>
    <s v="https://podio.com/realtysimplifiedllccom/back-office-reivolution-8ke5s5/apps/communications/items/29036"/>
    <s v="20 Jul 2022, 5:51pm"/>
    <s v="—"/>
    <n v="0"/>
    <s v="[Go to Email]()"/>
    <x v="0"/>
    <n v="2136926606"/>
  </r>
  <r>
    <m/>
    <d v="2022-07-20T18:48:26"/>
    <s v="Communications"/>
    <m/>
    <s v="Joshua Knutson disco"/>
    <s v="Maria Gomez"/>
    <s v="Duration:"/>
    <d v="1899-12-30T00:00:00"/>
    <n v="0"/>
    <s v="CAc196824e023adf5519d947a4524df673"/>
    <s v="+18329909886"/>
    <s v="+12108893805"/>
    <s v="Outgoing Call"/>
    <s v="Missed"/>
    <s v="Busy / No Answer"/>
    <m/>
    <n v="0"/>
    <m/>
    <x v="1"/>
    <s v="nakul@realtysimplifiedllc.com"/>
    <s v="https://podio.com/realtysimplifiedllccom/back-office-reivolution-8ke5s5/apps/communications/items/29034"/>
    <s v="20 Jul 2022, 5:48pm"/>
    <s v="—"/>
    <n v="0"/>
    <s v="[Go to Email]()"/>
    <x v="0"/>
    <m/>
  </r>
  <r>
    <m/>
    <d v="2022-07-20T18:39:44"/>
    <s v="Communications"/>
    <m/>
    <s v="+12819101238"/>
    <s v="Maria Gomez"/>
    <s v="Duration:"/>
    <d v="1899-12-30T00:04:00"/>
    <n v="240"/>
    <s v="CA969e3c4722242b7fd3c17edac6bce4d5"/>
    <s v="+18329909886"/>
    <s v="+12819101238"/>
    <s v="Outgoing Call"/>
    <s v="Missed"/>
    <s v="Busy / No Answer"/>
    <d v="1899-12-30T00:04:02"/>
    <n v="4.0333333333333332"/>
    <m/>
    <x v="1"/>
    <s v="nakul@realtysimplifiedllc.com"/>
    <s v="https://podio.com/realtysimplifiedllccom/back-office-reivolution-8ke5s5/apps/communications/items/29031"/>
    <s v="20 Jul 2022, 5:39pm"/>
    <s v="[Listen](http://rec.phone.smrt.studio/2010-04-01/Accounts/AC628c46aab1f10744e6b2714cffe352cd/Recordings/REd8d9e0f33454f80a88620999c97ea2ab)"/>
    <n v="0"/>
    <s v="[Go to Email]()"/>
    <x v="0"/>
    <m/>
  </r>
  <r>
    <m/>
    <d v="2022-07-20T18:29:47"/>
    <s v="Communications"/>
    <m/>
    <s v="Maria Gomez"/>
    <s v="Tania Velasquez"/>
    <s v="Duration:"/>
    <d v="1899-12-30T00:02:48"/>
    <n v="120.8"/>
    <s v="CA7dcb2f52783c56f55bfaa0544c25a189"/>
    <s v="+12108648784"/>
    <s v="+18322124476"/>
    <s v="Outgoing Call"/>
    <s v="Missed"/>
    <s v="Voicemail"/>
    <d v="1899-12-30T00:02:44"/>
    <n v="2.7333333333333334"/>
    <m/>
    <x v="0"/>
    <s v="ryan.realtysimplifiedllc@gmail.com"/>
    <s v="https://podio.com/realtysimplifiedllccom/back-office-reivolution-8ke5s5/apps/communications/items/29024"/>
    <s v="20 Jul 2022, 5:29pm"/>
    <s v="[Listen](http://rec.phone.smrt.studio/2010-04-01/Accounts/AC628c46aab1f10744e6b2714cffe352cd/Recordings/REb73b482adcdeba760a9f7064b894eb01)"/>
    <n v="0"/>
    <s v="[Go to Email]()"/>
    <x v="0"/>
    <n v="2044625790"/>
  </r>
  <r>
    <m/>
    <d v="2022-07-20T18:29:29"/>
    <s v="Communications"/>
    <m/>
    <s v="Maria Gomez"/>
    <s v="Romelia Martinez (Spanish Speaker)"/>
    <s v="Duration:"/>
    <d v="1899-12-30T00:03:12"/>
    <n v="180.2"/>
    <s v="CA91b5f228a0eeafe1efc2490fdd8793da"/>
    <s v="+12108648784"/>
    <s v="+18322124476"/>
    <s v="Outgoing Call"/>
    <s v="Missed"/>
    <s v="Voicemail"/>
    <d v="1899-12-30T00:03:10"/>
    <n v="3.1666666666666665"/>
    <m/>
    <x v="0"/>
    <s v="ryan.realtysimplifiedllc@gmail.com"/>
    <s v="https://podio.com/realtysimplifiedllccom/back-office-reivolution-8ke5s5/apps/communications/items/29023"/>
    <s v="20 Jul 2022, 5:29pm"/>
    <s v="[Listen](http://rec.phone.smrt.studio/2010-04-01/Accounts/AC628c46aab1f10744e6b2714cffe352cd/Recordings/RE71475ad283041813a060c1c0fd4d8c6b)"/>
    <n v="0"/>
    <s v="[Go to Email]()"/>
    <x v="0"/>
    <n v="2044625790"/>
  </r>
  <r>
    <m/>
    <d v="2022-07-20T18:28:26"/>
    <s v="Communications"/>
    <m/>
    <s v="Tania Velasquez"/>
    <s v="Romelia Martinez (Spanish Speaker)"/>
    <s v="Duration:"/>
    <d v="1899-12-30T00:00:00"/>
    <n v="0"/>
    <s v="CA8e741485366494914d7727ecfea9bb4c"/>
    <s v="+18329909886"/>
    <s v="+18012144065"/>
    <s v="Outgoing Call"/>
    <s v="Missed"/>
    <s v="Busy / No Answer"/>
    <m/>
    <n v="0"/>
    <m/>
    <x v="1"/>
    <s v="nakul@realtysimplifiedllc.com"/>
    <s v="https://podio.com/realtysimplifiedllccom/back-office-reivolution-8ke5s5/apps/communications/items/29022"/>
    <s v="20 Jul 2022, 5:28pm"/>
    <s v="—"/>
    <n v="0"/>
    <s v="[Go to Email]()"/>
    <x v="0"/>
    <n v="1662141478"/>
  </r>
  <r>
    <m/>
    <d v="2022-07-20T18:25:14"/>
    <s v="Communications"/>
    <m/>
    <s v="Romelia Martinez (Spanish Speaker)"/>
    <s v="Benedict Zizzi"/>
    <s v="Duration:"/>
    <d v="1899-12-30T00:00:24"/>
    <n v="0.4"/>
    <s v="CAb312544956511a0e696796179b1ab5ba"/>
    <s v="+12108648784"/>
    <s v="+18323307079"/>
    <s v="Outgoing Call"/>
    <s v="Missed"/>
    <s v="Voicemail"/>
    <d v="1899-12-30T00:00:26"/>
    <n v="0.43333333333333335"/>
    <m/>
    <x v="0"/>
    <s v="ryan.realtysimplifiedllc@gmail.com"/>
    <s v="https://podio.com/realtysimplifiedllccom/back-office-reivolution-8ke5s5/apps/communications/items/29020"/>
    <s v="20 Jul 2022, 5:25pm"/>
    <s v="[Listen](http://rec.phone.smrt.studio/2010-04-01/Accounts/AC628c46aab1f10744e6b2714cffe352cd/Recordings/REcec321f2c0d0ce5b0a714625a3802858)"/>
    <n v="0"/>
    <s v="[Go to Email]()"/>
    <x v="0"/>
    <n v="2149894527"/>
  </r>
  <r>
    <m/>
    <d v="2022-07-20T18:24:59"/>
    <s v="Communications"/>
    <m/>
    <s v="Romelia Martinez (Spanish Speaker)"/>
    <s v="Richard Pickar"/>
    <s v="Duration:"/>
    <d v="1899-12-30T00:01:12"/>
    <n v="60.2"/>
    <s v="CA58aae10c3e5137772b24ca763de15993"/>
    <s v="+12108648784"/>
    <s v="+18323307079"/>
    <s v="Outgoing Call"/>
    <s v="Missed"/>
    <s v="Voicemail"/>
    <d v="1899-12-30T00:01:09"/>
    <n v="1.1499999999999999"/>
    <m/>
    <x v="0"/>
    <s v="ryan.realtysimplifiedllc@gmail.com"/>
    <s v="https://podio.com/realtysimplifiedllccom/back-office-reivolution-8ke5s5/apps/communications/items/29019"/>
    <s v="20 Jul 2022, 5:24pm"/>
    <s v="[Listen](http://rec.phone.smrt.studio/2010-04-01/Accounts/AC628c46aab1f10744e6b2714cffe352cd/Recordings/RE6f27984229973271e90b0deba4c6fecf)"/>
    <n v="0"/>
    <s v="[Go to Email]()"/>
    <x v="0"/>
    <n v="2149894527"/>
  </r>
  <r>
    <m/>
    <d v="2022-07-20T18:19:14"/>
    <s v="Communications"/>
    <m/>
    <s v="Benedict Zizzi"/>
    <s v="Saturnino Blas (Spanish Speaker)"/>
    <s v="Duration:"/>
    <d v="1899-12-30T01:18:00"/>
    <n v="1140"/>
    <s v="CAca7b53563e81e19cc664ff1279c6c1d3"/>
    <s v="+18329909886"/>
    <s v="+18606771447"/>
    <s v="Outgoing Call"/>
    <s v="Missed"/>
    <s v="Voicemail"/>
    <d v="1899-12-30T01:18:03"/>
    <n v="78.05"/>
    <m/>
    <x v="1"/>
    <s v="nakul@realtysimplifiedllc.com"/>
    <s v="https://podio.com/realtysimplifiedllccom/back-office-reivolution-8ke5s5/apps/communications/items/29018"/>
    <s v="20 Jul 2022, 5:19pm"/>
    <s v="[Listen](http://rec.phone.smrt.studio/2010-04-01/Accounts/AC628c46aab1f10744e6b2714cffe352cd/Recordings/REdb4f8518a95eb27c778da09a5f562ffc)"/>
    <n v="0"/>
    <s v="[Go to Email]()"/>
    <x v="0"/>
    <n v="2114588005"/>
  </r>
  <r>
    <m/>
    <d v="2022-07-20T18:16:41"/>
    <s v="Communications"/>
    <m/>
    <s v="Richard Pickar"/>
    <m/>
    <s v="Duration:"/>
    <d v="1899-12-30T00:00:00"/>
    <n v="0"/>
    <s v="CA9558ebce96f887f3054bbfe31037c38d"/>
    <s v="+18329909886"/>
    <s v="+18323686811"/>
    <s v="Outgoing Call"/>
    <s v="Missed"/>
    <s v="Busy / No Answer"/>
    <m/>
    <n v="0"/>
    <m/>
    <x v="1"/>
    <s v="nakul@realtysimplifiedllc.com"/>
    <s v="https://podio.com/realtysimplifiedllccom/back-office-reivolution-8ke5s5/apps/communications/items/29017"/>
    <s v="20 Jul 2022, 5:16pm"/>
    <s v="—"/>
    <n v="0"/>
    <s v="[Go to Email]()"/>
    <x v="0"/>
    <n v="2032136673"/>
  </r>
  <r>
    <m/>
    <d v="2022-07-20T18:02:10"/>
    <s v="Communications"/>
    <m/>
    <s v="Saturnino Blas (Spanish Speaker)"/>
    <s v="Adelfo S Oritz"/>
    <s v="Duration:"/>
    <d v="1899-12-30T05:36:24"/>
    <n v="2460.4"/>
    <s v="CA4d55b278225e1df5a428de2804f2adfc"/>
    <s v="+12108648784"/>
    <s v="+12815904583"/>
    <s v="Outgoing Call"/>
    <s v="Missed"/>
    <s v="Answered"/>
    <d v="1899-12-30T05:36:23"/>
    <n v="336.38333333333333"/>
    <m/>
    <x v="0"/>
    <s v="ryan.realtysimplifiedllc@gmail.com"/>
    <s v="https://podio.com/realtysimplifiedllccom/back-office-reivolution-8ke5s5/apps/communications/items/29016"/>
    <s v="20 Jul 2022, 5:02pm"/>
    <s v="[Listen](http://rec.phone.smrt.studio/2010-04-01/Accounts/AC628c46aab1f10744e6b2714cffe352cd/Recordings/REb164ad12fa8ebf53f0f3c6caaaf14eaa)"/>
    <n v="1"/>
    <s v="[Go to Email]()"/>
    <x v="1"/>
    <m/>
  </r>
  <r>
    <m/>
    <d v="2022-07-20T17:58:52"/>
    <s v="Communications"/>
    <m/>
    <m/>
    <s v="Adelfo S Oritz"/>
    <s v="Duration:"/>
    <d v="1899-12-30T03:04:24"/>
    <n v="420.4"/>
    <s v="CA167815611cc7a8496415fab18f95bbf8"/>
    <s v="+18329909886"/>
    <s v="+12813825768"/>
    <s v="Outgoing Call"/>
    <s v="Missed"/>
    <s v="Answered"/>
    <d v="1899-12-30T03:04:28"/>
    <n v="184.46666666666667"/>
    <m/>
    <x v="1"/>
    <s v="nakul@realtysimplifiedllc.com"/>
    <s v="https://podio.com/realtysimplifiedllccom/back-office-reivolution-8ke5s5/apps/communications/items/29014"/>
    <s v="20 Jul 2022, 4:58pm"/>
    <s v="[Listen](http://rec.phone.smrt.studio/2010-04-01/Accounts/AC628c46aab1f10744e6b2714cffe352cd/Recordings/REd6bb839ac477efa12e6fe4f51565e740)"/>
    <n v="1"/>
    <s v="[Go to Email]()"/>
    <x v="1"/>
    <m/>
  </r>
  <r>
    <m/>
    <d v="2022-07-20T17:58:51"/>
    <s v="Communications"/>
    <m/>
    <s v="Adelfo S Oritz"/>
    <m/>
    <s v="Duration:"/>
    <d v="1899-12-30T00:00:00"/>
    <n v="0"/>
    <s v="CA83efee65725d9467e5ee0f2c2934169e"/>
    <s v="+12108648784"/>
    <s v="+17133206315"/>
    <s v="Outgoing Call"/>
    <s v="Missed"/>
    <s v="Busy / No Answer"/>
    <m/>
    <n v="0"/>
    <m/>
    <x v="0"/>
    <s v="ryan.realtysimplifiedllc@gmail.com"/>
    <s v="https://podio.com/realtysimplifiedllccom/back-office-reivolution-8ke5s5/apps/communications/items/29013"/>
    <s v="20 Jul 2022, 4:58pm"/>
    <s v="—"/>
    <n v="0"/>
    <s v="[Go to Email]()"/>
    <x v="0"/>
    <n v="2166372094"/>
  </r>
  <r>
    <m/>
    <d v="2022-07-20T17:55:56"/>
    <s v="Communications"/>
    <m/>
    <s v="Adelfo S Oritz"/>
    <m/>
    <s v="Duration:"/>
    <d v="1899-12-30T00:00:00"/>
    <n v="0"/>
    <s v="CA9a78183eab3c5cdaa715cc90a1373ea4"/>
    <s v="+12108648784"/>
    <s v="+17133206315"/>
    <s v="Outgoing Call"/>
    <s v="Missed"/>
    <s v="Busy / No Answer"/>
    <m/>
    <n v="0"/>
    <m/>
    <x v="0"/>
    <s v="ryan.realtysimplifiedllc@gmail.com"/>
    <s v="https://podio.com/realtysimplifiedllccom/back-office-reivolution-8ke5s5/apps/communications/items/29010"/>
    <s v="20 Jul 2022, 4:55pm"/>
    <s v="—"/>
    <n v="0"/>
    <s v="[Go to Email]()"/>
    <x v="0"/>
    <n v="2166372094"/>
  </r>
  <r>
    <m/>
    <d v="2022-07-20T17:54:42"/>
    <s v="Communications"/>
    <m/>
    <m/>
    <m/>
    <s v="Duration:"/>
    <d v="1899-12-30T00:19:36"/>
    <n v="1140.5999999999999"/>
    <s v="CA2166ee56857f4c162d8ba1958c9b3dc6"/>
    <s v="+18329909886"/>
    <s v="+12106438954"/>
    <s v="Outgoing Call"/>
    <s v="Missed"/>
    <s v="Busy / No Answer"/>
    <d v="1899-12-30T00:19:35"/>
    <n v="19.583333333333332"/>
    <m/>
    <x v="1"/>
    <s v="nakul@realtysimplifiedllc.com"/>
    <s v="https://podio.com/realtysimplifiedllccom/back-office-reivolution-8ke5s5/apps/communications/items/29007"/>
    <s v="20 Jul 2022, 4:54pm"/>
    <s v="[Listen](http://rec.phone.smrt.studio/2010-04-01/Accounts/AC628c46aab1f10744e6b2714cffe352cd/Recordings/REf98a9be1bed54639652b41a432e37d28)"/>
    <n v="0"/>
    <s v="[Go to Email]()"/>
    <x v="0"/>
    <m/>
  </r>
  <r>
    <m/>
    <d v="2022-07-20T17:53:28"/>
    <s v="Communications"/>
    <m/>
    <m/>
    <m/>
    <s v="Duration:"/>
    <d v="1899-12-30T00:23:12"/>
    <n v="1380.2"/>
    <s v="CA56961310b144f790115e13ba2f25e897"/>
    <s v="+18329909886"/>
    <s v="+12107108826"/>
    <s v="Outgoing Call"/>
    <s v="Missed"/>
    <s v="Answered"/>
    <d v="1899-12-30T00:23:11"/>
    <n v="23.183333333333334"/>
    <m/>
    <x v="1"/>
    <s v="nakul@realtysimplifiedllc.com"/>
    <s v="https://podio.com/realtysimplifiedllccom/back-office-reivolution-8ke5s5/apps/communications/items/29006"/>
    <s v="20 Jul 2022, 4:53pm"/>
    <s v="[Listen](http://rec.phone.smrt.studio/2010-04-01/Accounts/AC628c46aab1f10744e6b2714cffe352cd/Recordings/REa0c8dc73bc482276e00dc9973c454ae4)"/>
    <n v="1"/>
    <s v="[Go to Email]()"/>
    <x v="1"/>
    <m/>
  </r>
  <r>
    <m/>
    <d v="2022-07-20T17:52:28"/>
    <s v="Communications"/>
    <m/>
    <m/>
    <s v="Hoover Gary"/>
    <s v="Duration:"/>
    <d v="1899-12-30T00:04:00"/>
    <n v="240"/>
    <s v="CAd5f8bb305f67786a5bb436705ada19d5"/>
    <s v="+18329909886"/>
    <s v="+17064055329"/>
    <s v="Outgoing Call"/>
    <s v="Missed"/>
    <s v="Answered"/>
    <d v="1899-12-30T00:04:02"/>
    <n v="4.0333333333333332"/>
    <m/>
    <x v="1"/>
    <s v="nakul@realtysimplifiedllc.com"/>
    <s v="https://podio.com/realtysimplifiedllccom/back-office-reivolution-8ke5s5/apps/communications/items/29005"/>
    <s v="20 Jul 2022, 4:52pm"/>
    <s v="[Listen](http://rec.phone.smrt.studio/2010-04-01/Accounts/AC628c46aab1f10744e6b2714cffe352cd/Recordings/REbe300ac82e93fb4139d920a2ffb57c53)"/>
    <n v="1"/>
    <s v="[Go to Email]()"/>
    <x v="1"/>
    <m/>
  </r>
  <r>
    <m/>
    <d v="2022-07-20T17:23:15"/>
    <s v="Communications"/>
    <m/>
    <m/>
    <s v="Patino Fernando"/>
    <s v="Duration:"/>
    <d v="1899-12-30T08:03:12"/>
    <n v="660.2"/>
    <s v="CAe778d38552c0189fe08b94265d48c1d7"/>
    <s v="+18329909886"/>
    <s v="+12816155823"/>
    <s v="Outgoing Call"/>
    <s v="Missed"/>
    <s v="Answered"/>
    <d v="1899-12-30T08:03:16"/>
    <n v="483.26666666666665"/>
    <m/>
    <x v="1"/>
    <s v="nakul@realtysimplifiedllc.com"/>
    <s v="https://podio.com/realtysimplifiedllccom/back-office-reivolution-8ke5s5/apps/communications/items/29004"/>
    <s v="20 Jul 2022, 4:23pm"/>
    <s v="[Listen](http://rec.phone.smrt.studio/2010-04-01/Accounts/AC628c46aab1f10744e6b2714cffe352cd/Recordings/REe637ee60d68519cfdd1f0d4543c3bd1f)"/>
    <n v="1"/>
    <s v="[Go to Email]()"/>
    <x v="1"/>
    <m/>
  </r>
  <r>
    <m/>
    <d v="2022-07-20T17:22:14"/>
    <s v="Communications"/>
    <m/>
    <s v="Hoover Gary"/>
    <s v="Patino Fernando"/>
    <s v="Duration:"/>
    <d v="1899-12-30T00:03:36"/>
    <n v="180.6"/>
    <s v="CA2d15d6ef048a8dfccaef19770d670234"/>
    <s v="+18329909886"/>
    <s v="+12106692029"/>
    <s v="Outgoing Call"/>
    <s v="Missed"/>
    <s v="Busy / No Answer"/>
    <d v="1899-12-30T00:03:36"/>
    <n v="3.6"/>
    <m/>
    <x v="1"/>
    <s v="nakul@realtysimplifiedllc.com"/>
    <s v="https://podio.com/realtysimplifiedllccom/back-office-reivolution-8ke5s5/apps/communications/items/29003"/>
    <s v="20 Jul 2022, 4:22pm"/>
    <s v="[Listen](http://rec.phone.smrt.studio/2010-04-01/Accounts/AC628c46aab1f10744e6b2714cffe352cd/Recordings/REbbcf99077c78816448522046f2d23c22)"/>
    <n v="0"/>
    <s v="[Go to Email]()"/>
    <x v="0"/>
    <m/>
  </r>
  <r>
    <m/>
    <d v="2022-07-20T17:20:55"/>
    <s v="Communications"/>
    <m/>
    <s v="Patino Fernando"/>
    <s v="Joshua Knutson disco"/>
    <s v="Duration:"/>
    <d v="1899-12-30T00:01:12"/>
    <n v="60.2"/>
    <s v="CAb5411e8ff14bf878d1c41282718379bc"/>
    <s v="+18329909886"/>
    <s v="+12102419727"/>
    <s v="Outgoing Call"/>
    <s v="Missed"/>
    <s v="Busy / No Answer"/>
    <d v="1899-12-30T00:01:09"/>
    <n v="1.1499999999999999"/>
    <m/>
    <x v="1"/>
    <s v="nakul@realtysimplifiedllc.com"/>
    <s v="https://podio.com/realtysimplifiedllccom/back-office-reivolution-8ke5s5/apps/communications/items/29001"/>
    <s v="20 Jul 2022, 4:20pm"/>
    <s v="[Listen](http://rec.phone.smrt.studio/2010-04-01/Accounts/AC628c46aab1f10744e6b2714cffe352cd/Recordings/RE2ba803cebcc6aaff087d79b296131dc9)"/>
    <n v="0"/>
    <s v="[Go to Email]()"/>
    <x v="0"/>
    <m/>
  </r>
  <r>
    <m/>
    <d v="2022-07-20T17:18:50"/>
    <s v="Communications"/>
    <m/>
    <s v="Patino Fernando"/>
    <s v="Joshua Knutson disco"/>
    <s v="Duration:"/>
    <d v="1899-12-30T00:10:48"/>
    <n v="600.79999999999995"/>
    <s v="CA49fdd4992127dad61df34048c2ca5f47"/>
    <s v="+18329909886"/>
    <s v="+12102419727"/>
    <s v="Outgoing Call"/>
    <s v="Missed"/>
    <s v="Answered"/>
    <d v="1899-12-30T00:10:48"/>
    <n v="10.8"/>
    <m/>
    <x v="1"/>
    <s v="nakul@realtysimplifiedllc.com"/>
    <s v="https://podio.com/realtysimplifiedllccom/back-office-reivolution-8ke5s5/apps/communications/items/29000"/>
    <s v="20 Jul 2022, 4:18pm"/>
    <s v="[Listen](http://rec.phone.smrt.studio/2010-04-01/Accounts/AC628c46aab1f10744e6b2714cffe352cd/Recordings/REa10a725299d742d23684ff35689b7c7c)"/>
    <n v="1"/>
    <s v="[Go to Email]()"/>
    <x v="1"/>
    <m/>
  </r>
  <r>
    <m/>
    <d v="2022-07-20T16:49:10"/>
    <s v="Communications"/>
    <m/>
    <s v="Joshua Knutson disco"/>
    <s v="Aloy Ik"/>
    <s v="Duration:"/>
    <d v="1899-12-30T00:19:36"/>
    <n v="1140.5999999999999"/>
    <s v="CAfb6e1b508b6b124849f67015fd464028"/>
    <s v="+18329909886"/>
    <s v="+12108893805"/>
    <s v="Outgoing Call"/>
    <s v="Missed"/>
    <s v="Answered"/>
    <d v="1899-12-30T00:19:35"/>
    <n v="19.583333333333332"/>
    <m/>
    <x v="1"/>
    <s v="nakul@realtysimplifiedllc.com"/>
    <s v="https://podio.com/realtysimplifiedllccom/back-office-reivolution-8ke5s5/apps/communications/items/28992"/>
    <s v="20 Jul 2022, 3:49pm"/>
    <s v="[Listen](http://rec.phone.smrt.studio/2010-04-01/Accounts/AC628c46aab1f10744e6b2714cffe352cd/Recordings/REc801d34fcdc302b5760b547f00d70224)"/>
    <n v="1"/>
    <s v="[Go to Email]()"/>
    <x v="1"/>
    <n v="2122138116"/>
  </r>
  <r>
    <m/>
    <d v="2022-07-20T16:47:38"/>
    <s v="Communications"/>
    <m/>
    <s v="Joshua Knutson disco"/>
    <s v="Gonzalez Manuel"/>
    <s v="Duration:"/>
    <d v="1899-12-30T00:00:00"/>
    <n v="0"/>
    <s v="CAfe9f5465410efdc3fcf1b17bdfbe18bb"/>
    <s v="+18329909886"/>
    <s v="+12108893805"/>
    <s v="Outgoing Call"/>
    <s v="Missed"/>
    <s v="Busy / No Answer"/>
    <m/>
    <n v="0"/>
    <m/>
    <x v="1"/>
    <s v="nakul@realtysimplifiedllc.com"/>
    <s v="https://podio.com/realtysimplifiedllccom/back-office-reivolution-8ke5s5/apps/communications/items/28991"/>
    <s v="20 Jul 2022, 3:47pm"/>
    <s v="—"/>
    <n v="0"/>
    <s v="[Go to Email]()"/>
    <x v="0"/>
    <n v="2122138116"/>
  </r>
  <r>
    <m/>
    <d v="2022-07-20T16:18:23"/>
    <s v="Communications"/>
    <m/>
    <s v="Aloy Ik"/>
    <s v="Mariela Correa (Spanish Speaker)"/>
    <s v="Duration:"/>
    <d v="1899-12-30T00:14:48"/>
    <n v="840.8"/>
    <s v="CA69fba319296a7b2bcf8fda717b9ec0ca"/>
    <s v="+18329909886"/>
    <s v="+18322830390"/>
    <s v="Outgoing Call"/>
    <s v="Missed"/>
    <s v="Answered"/>
    <d v="1899-12-30T00:14:50"/>
    <n v="14.833333333333334"/>
    <m/>
    <x v="1"/>
    <s v="nakul@realtysimplifiedllc.com"/>
    <s v="https://podio.com/realtysimplifiedllccom/back-office-reivolution-8ke5s5/apps/communications/items/28984"/>
    <s v="20 Jul 2022, 3:18pm"/>
    <s v="[Listen](http://rec.phone.smrt.studio/2010-04-01/Accounts/AC628c46aab1f10744e6b2714cffe352cd/Recordings/REffc886323c661b88780c7c3de333c5ff)"/>
    <n v="1"/>
    <s v="[Go to Email]()"/>
    <x v="1"/>
    <n v="2166494561"/>
  </r>
  <r>
    <m/>
    <d v="2022-07-20T15:25:54"/>
    <s v="Communications"/>
    <m/>
    <s v="Gonzalez Manuel"/>
    <s v="Juarez Irene"/>
    <s v="Duration:"/>
    <d v="1899-12-30T06:18:24"/>
    <n v="1440.4"/>
    <s v="CA985ddfa82d5fd30335c58c22ea30be16"/>
    <s v="+12108648784"/>
    <s v="+18322983324"/>
    <s v="Outgoing Call"/>
    <s v="Missed"/>
    <s v="Answered"/>
    <d v="1899-12-30T06:18:26"/>
    <n v="378.43333333333334"/>
    <m/>
    <x v="0"/>
    <s v="ryan.realtysimplifiedllc@gmail.com"/>
    <s v="https://podio.com/realtysimplifiedllccom/back-office-reivolution-8ke5s5/apps/communications/items/28971"/>
    <s v="20 Jul 2022, 2:25pm"/>
    <s v="[Listen](http://rec.phone.smrt.studio/2010-04-01/Accounts/AC628c46aab1f10744e6b2714cffe352cd/Recordings/RE5286e29197e5a534acfe2ee031bbaf66)"/>
    <n v="1"/>
    <s v="[Go to Email]()"/>
    <x v="1"/>
    <n v="2142576168"/>
  </r>
  <r>
    <m/>
    <d v="2022-07-20T15:24:28"/>
    <s v="Communications"/>
    <m/>
    <s v="Mariela Correa (Spanish Speaker)"/>
    <s v="Juarez Irene"/>
    <s v="Duration:"/>
    <d v="1899-12-30T00:22:24"/>
    <n v="1320.4"/>
    <s v="CA8ec30e25d65c0ea1ab0251567502b273"/>
    <s v="+12108648784"/>
    <s v="+18324190514"/>
    <s v="Outgoing Call"/>
    <s v="Missed"/>
    <s v="Answered"/>
    <d v="1899-12-30T00:22:28"/>
    <n v="22.466666666666665"/>
    <m/>
    <x v="0"/>
    <s v="ryan.realtysimplifiedllc@gmail.com"/>
    <s v="https://podio.com/realtysimplifiedllccom/back-office-reivolution-8ke5s5/apps/communications/items/28970"/>
    <s v="20 Jul 2022, 2:24pm"/>
    <s v="[Listen](http://rec.phone.smrt.studio/2010-04-01/Accounts/AC628c46aab1f10744e6b2714cffe352cd/Recordings/RE127ff56729fe91c1204f8f078be38758)"/>
    <n v="1"/>
    <s v="[Go to Email]()"/>
    <x v="1"/>
    <n v="1988083912"/>
  </r>
  <r>
    <m/>
    <d v="2022-07-20T15:21:52"/>
    <s v="Communications"/>
    <m/>
    <s v="Juarez Irene"/>
    <m/>
    <s v="Duration:"/>
    <d v="1899-12-30T00:48:00"/>
    <n v="2880"/>
    <s v="CA952311a3116aafef1e70f49f27cae987"/>
    <s v="+12108648784"/>
    <s v="+12107186854"/>
    <s v="Outgoing Call"/>
    <s v="Missed"/>
    <s v="Answered"/>
    <d v="1899-12-30T00:47:57"/>
    <n v="47.95"/>
    <m/>
    <x v="0"/>
    <s v="ryan.realtysimplifiedllc@gmail.com"/>
    <s v="https://podio.com/realtysimplifiedllccom/back-office-reivolution-8ke5s5/apps/communications/items/28969"/>
    <s v="20 Jul 2022, 2:21pm"/>
    <s v="[Listen](http://rec.phone.smrt.studio/2010-04-01/Accounts/AC628c46aab1f10744e6b2714cffe352cd/Recordings/RE5f7706ba7daea9d059099a41de791fa7)"/>
    <n v="1"/>
    <s v="[Go to Email]()"/>
    <x v="1"/>
    <n v="2085538042"/>
  </r>
  <r>
    <m/>
    <d v="2022-07-20T15:21:26"/>
    <s v="Communications"/>
    <m/>
    <s v="Juarez Irene"/>
    <m/>
    <s v="Duration:"/>
    <d v="1899-12-30T00:00:00"/>
    <n v="0"/>
    <s v="CAd3f81aabf266df0166e5ff6130a3e14d"/>
    <s v="+12108648784"/>
    <s v="+12107186854"/>
    <s v="Outgoing Call"/>
    <s v="Missed"/>
    <s v="Busy / No Answer"/>
    <m/>
    <n v="0"/>
    <m/>
    <x v="0"/>
    <s v="ryan.realtysimplifiedllc@gmail.com"/>
    <s v="https://podio.com/realtysimplifiedllccom/back-office-reivolution-8ke5s5/apps/communications/items/28968"/>
    <s v="20 Jul 2022, 2:21pm"/>
    <s v="—"/>
    <n v="0"/>
    <s v="[Go to Email]()"/>
    <x v="0"/>
    <n v="2085538042"/>
  </r>
  <r>
    <m/>
    <d v="2022-07-20T15:17:17"/>
    <s v="Communications"/>
    <m/>
    <m/>
    <s v="Rosalva Rodriguez"/>
    <s v="Duration:"/>
    <d v="1899-12-30T00:00:00"/>
    <n v="0"/>
    <s v="CAe70a70ff041d25c510876f4977e3ab7f"/>
    <s v="+12108648784"/>
    <s v="+12106628892"/>
    <s v="Outgoing Call"/>
    <s v="Missed"/>
    <s v="Busy / No Answer"/>
    <m/>
    <n v="0"/>
    <m/>
    <x v="0"/>
    <s v="ryan.realtysimplifiedllc@gmail.com"/>
    <s v="https://podio.com/realtysimplifiedllccom/back-office-reivolution-8ke5s5/apps/communications/items/28965"/>
    <s v="20 Jul 2022, 2:17pm"/>
    <s v="—"/>
    <n v="0"/>
    <s v="[Go to Email]()"/>
    <x v="0"/>
    <m/>
  </r>
  <r>
    <m/>
    <d v="2022-07-20T15:15:56"/>
    <s v="Communications"/>
    <m/>
    <m/>
    <m/>
    <s v="Duration:"/>
    <d v="1899-12-30T00:00:00"/>
    <n v="0"/>
    <s v="CAeb7439ea1895f21cfac652814c79301f"/>
    <s v="+12108648784"/>
    <s v="+12106628892"/>
    <s v="Outgoing Call"/>
    <s v="Missed"/>
    <s v="Busy / No Answer"/>
    <m/>
    <n v="0"/>
    <m/>
    <x v="0"/>
    <s v="ryan.realtysimplifiedllc@gmail.com"/>
    <s v="https://podio.com/realtysimplifiedllccom/back-office-reivolution-8ke5s5/apps/communications/items/28964"/>
    <s v="20 Jul 2022, 2:15pm"/>
    <s v="—"/>
    <n v="0"/>
    <s v="[Go to Email]()"/>
    <x v="0"/>
    <m/>
  </r>
  <r>
    <m/>
    <d v="2022-07-20T14:53:54"/>
    <s v="Communications"/>
    <m/>
    <s v="Rosalva Rodriguez"/>
    <m/>
    <s v="Duration:"/>
    <d v="1899-12-30T00:24:24"/>
    <n v="1440.4"/>
    <s v="CAc7bf4220b7c4d4b3c9ed2624c24f3f9a"/>
    <s v="+12108648784"/>
    <s v="+18172234253"/>
    <s v="Outgoing Call"/>
    <s v="Missed"/>
    <s v="Busy / No Answer"/>
    <d v="1899-12-30T00:24:20"/>
    <n v="24.333333333333332"/>
    <m/>
    <x v="0"/>
    <s v="ryan.realtysimplifiedllc@gmail.com"/>
    <s v="https://podio.com/realtysimplifiedllccom/back-office-reivolution-8ke5s5/apps/communications/items/28958"/>
    <s v="20 Jul 2022, 1:53pm"/>
    <s v="[Listen](http://rec.phone.smrt.studio/2010-04-01/Accounts/AC628c46aab1f10744e6b2714cffe352cd/Recordings/RE1f420f2c727506f93872b86720fe83c8)"/>
    <n v="0"/>
    <s v="[Go to Email]()"/>
    <x v="0"/>
    <n v="2122138378"/>
  </r>
  <r>
    <m/>
    <d v="2022-07-20T14:08:32"/>
    <s v="Communications"/>
    <m/>
    <m/>
    <m/>
    <s v="Duration:"/>
    <d v="1899-12-30T00:00:00"/>
    <n v="0"/>
    <s v="CA0b6c29ff0fa2b305dcd598a58b96c287"/>
    <s v="+12108648784"/>
    <s v="+12104225136"/>
    <s v="Outgoing Call"/>
    <s v="Missed"/>
    <s v="Busy / No Answer"/>
    <m/>
    <n v="0"/>
    <m/>
    <x v="0"/>
    <s v="ryan.realtysimplifiedllc@gmail.com"/>
    <s v="https://podio.com/realtysimplifiedllccom/back-office-reivolution-8ke5s5/apps/communications/items/28951"/>
    <s v="20 Jul 2022, 1:08pm"/>
    <s v="—"/>
    <n v="0"/>
    <s v="[Go to Email]()"/>
    <x v="0"/>
    <m/>
  </r>
  <r>
    <m/>
    <d v="2022-07-20T14:08:03"/>
    <s v="Communications"/>
    <m/>
    <m/>
    <m/>
    <s v="Duration:"/>
    <d v="1899-12-30T00:00:00"/>
    <n v="0"/>
    <s v="CAd408d63f915d9061dbe84037c9933989"/>
    <s v="+12108648784"/>
    <s v="+12104225136"/>
    <s v="Outgoing Call"/>
    <s v="Missed"/>
    <s v="Busy / No Answer"/>
    <m/>
    <n v="0"/>
    <m/>
    <x v="0"/>
    <s v="ryan.realtysimplifiedllc@gmail.com"/>
    <s v="https://podio.com/realtysimplifiedllccom/back-office-reivolution-8ke5s5/apps/communications/items/28950"/>
    <s v="20 Jul 2022, 1:08pm"/>
    <s v="—"/>
    <n v="0"/>
    <s v="[Go to Email]()"/>
    <x v="0"/>
    <m/>
  </r>
  <r>
    <m/>
    <d v="2022-07-20T14:07:12"/>
    <s v="Communications"/>
    <m/>
    <m/>
    <m/>
    <s v="Duration:"/>
    <d v="1899-12-30T00:00:00"/>
    <n v="0"/>
    <s v="CA5b1956ec333b334122bba1c8cffc9606"/>
    <s v="+12108648784"/>
    <s v="+19569860545"/>
    <s v="Outgoing Call"/>
    <s v="Missed"/>
    <s v="Busy / No Answer"/>
    <m/>
    <n v="0"/>
    <m/>
    <x v="0"/>
    <s v="ryan.realtysimplifiedllc@gmail.com"/>
    <s v="https://podio.com/realtysimplifiedllccom/back-office-reivolution-8ke5s5/apps/communications/items/28949"/>
    <s v="20 Jul 2022, 1:07pm"/>
    <s v="—"/>
    <n v="0"/>
    <s v="[Go to Email]()"/>
    <x v="0"/>
    <m/>
  </r>
  <r>
    <m/>
    <d v="2022-07-20T14:06:42"/>
    <s v="Communications"/>
    <m/>
    <m/>
    <m/>
    <s v="Duration:"/>
    <d v="1899-12-30T00:00:00"/>
    <n v="0"/>
    <s v="CA2f1bd4bab909a7ba7743cea584829de1"/>
    <s v="+12108648784"/>
    <s v="+19569860545"/>
    <s v="Outgoing Call"/>
    <s v="Missed"/>
    <s v="Busy / No Answer"/>
    <m/>
    <n v="0"/>
    <m/>
    <x v="0"/>
    <s v="ryan.realtysimplifiedllc@gmail.com"/>
    <s v="https://podio.com/realtysimplifiedllccom/back-office-reivolution-8ke5s5/apps/communications/items/28947"/>
    <s v="20 Jul 2022, 1:06pm"/>
    <s v="—"/>
    <n v="0"/>
    <s v="[Go to Email]()"/>
    <x v="0"/>
    <m/>
  </r>
  <r>
    <m/>
    <d v="2022-07-20T14:05:25"/>
    <s v="Communications"/>
    <m/>
    <m/>
    <s v="JorgeAguiniga"/>
    <s v="Duration:"/>
    <d v="1899-12-30T00:00:00"/>
    <n v="0"/>
    <s v="CA6f7d0e1e65790877169822f5786eaffd"/>
    <s v="+12108648784"/>
    <s v="+12106411910"/>
    <s v="Outgoing Call"/>
    <s v="Missed"/>
    <s v="Busy / No Answer"/>
    <m/>
    <n v="0"/>
    <m/>
    <x v="0"/>
    <s v="ryan.realtysimplifiedllc@gmail.com"/>
    <s v="https://podio.com/realtysimplifiedllccom/back-office-reivolution-8ke5s5/apps/communications/items/28946"/>
    <s v="20 Jul 2022, 1:05pm"/>
    <s v="—"/>
    <n v="0"/>
    <s v="[Go to Email]()"/>
    <x v="0"/>
    <m/>
  </r>
  <r>
    <m/>
    <d v="2022-07-20T14:05:01"/>
    <s v="Communications"/>
    <m/>
    <m/>
    <m/>
    <s v="Duration:"/>
    <d v="1899-12-30T00:00:00"/>
    <n v="0"/>
    <s v="CAd0c8fd43b9b7613b99c60be4a1e526ee"/>
    <s v="+12108648784"/>
    <s v="+12106411910"/>
    <s v="Outgoing Call"/>
    <s v="Missed"/>
    <s v="Busy / No Answer"/>
    <m/>
    <n v="0"/>
    <m/>
    <x v="0"/>
    <s v="ryan.realtysimplifiedllc@gmail.com"/>
    <s v="https://podio.com/realtysimplifiedllccom/back-office-reivolution-8ke5s5/apps/communications/items/28945"/>
    <s v="20 Jul 2022, 1:05pm"/>
    <s v="—"/>
    <n v="0"/>
    <s v="[Go to Email]()"/>
    <x v="0"/>
    <m/>
  </r>
  <r>
    <m/>
    <d v="2022-07-20T13:42:41"/>
    <s v="Communications"/>
    <m/>
    <m/>
    <m/>
    <s v="Duration:"/>
    <d v="1899-12-30T04:34:00"/>
    <n v="2280"/>
    <s v="CAd99ee7ba48d325458d5f8c25bb2120b2"/>
    <s v="+12108648784"/>
    <s v="+17139218122"/>
    <s v="Outgoing Call"/>
    <s v="Missed"/>
    <s v="Answered"/>
    <d v="1899-12-30T04:34:02"/>
    <n v="274.03333333333336"/>
    <m/>
    <x v="0"/>
    <s v="ryan.realtysimplifiedllc@gmail.com"/>
    <s v="https://podio.com/realtysimplifiedllccom/back-office-reivolution-8ke5s5/apps/communications/items/28939"/>
    <s v="20 Jul 2022, 12:42pm"/>
    <s v="[Listen](http://rec.phone.smrt.studio/2010-04-01/Accounts/AC628c46aab1f10744e6b2714cffe352cd/Recordings/RE55ce585be32bdb0def03ded717164628)"/>
    <n v="1"/>
    <s v="[Go to Email]()"/>
    <x v="1"/>
    <m/>
  </r>
  <r>
    <m/>
    <d v="2022-07-20T13:09:58"/>
    <s v="Communications"/>
    <m/>
    <m/>
    <s v="Marilyn And"/>
    <s v="Duration:"/>
    <d v="1899-12-30T00:00:00"/>
    <n v="0"/>
    <s v="CA0b3c0210aa977c763faa048f8304ac52"/>
    <s v="+12108648784"/>
    <s v="+12108773077"/>
    <s v="Outgoing Call"/>
    <s v="Missed"/>
    <s v="Busy / No Answer"/>
    <m/>
    <n v="0"/>
    <m/>
    <x v="0"/>
    <s v="ryan.realtysimplifiedllc@gmail.com"/>
    <s v="https://podio.com/realtysimplifiedllccom/back-office-reivolution-8ke5s5/apps/communications/items/28936"/>
    <s v="20 Jul 2022, 12:09pm"/>
    <s v="—"/>
    <n v="0"/>
    <s v="[Go to Email]()"/>
    <x v="0"/>
    <m/>
  </r>
  <r>
    <m/>
    <d v="2022-07-20T13:09:44"/>
    <s v="Communications"/>
    <m/>
    <m/>
    <s v="Mary Ann Ramos"/>
    <s v="Duration:"/>
    <d v="1899-12-30T00:00:00"/>
    <n v="0"/>
    <s v="CA4527ae7b7345b834c244152a00bf5002"/>
    <s v="+12108648784"/>
    <s v="+12108773077"/>
    <s v="Outgoing Call"/>
    <s v="Missed"/>
    <s v="Busy / No Answer"/>
    <m/>
    <n v="0"/>
    <m/>
    <x v="0"/>
    <s v="ryan.realtysimplifiedllc@gmail.com"/>
    <s v="https://podio.com/realtysimplifiedllccom/back-office-reivolution-8ke5s5/apps/communications/items/28935"/>
    <s v="20 Jul 2022, 12:09pm"/>
    <s v="—"/>
    <n v="0"/>
    <s v="[Go to Email]()"/>
    <x v="0"/>
    <m/>
  </r>
  <r>
    <m/>
    <d v="2022-07-20T12:23:05"/>
    <s v="Communications"/>
    <m/>
    <s v="Marilyn And"/>
    <s v="Koby Pruski"/>
    <s v="Duration:"/>
    <d v="1899-12-30T00:28:00"/>
    <n v="1680"/>
    <s v="CAa438b5cc16dccd3ea63969f1f3ab94c2"/>
    <s v="+12108648784"/>
    <s v="+12819893672"/>
    <s v="Outgoing Call"/>
    <s v="Missed"/>
    <s v="Answered"/>
    <d v="1899-12-30T00:27:56"/>
    <n v="27.933333333333334"/>
    <m/>
    <x v="0"/>
    <s v="ryan.realtysimplifiedllc@gmail.com"/>
    <s v="https://podio.com/realtysimplifiedllccom/back-office-reivolution-8ke5s5/apps/communications/items/28922"/>
    <s v="20 Jul 2022, 11:23am"/>
    <s v="[Listen](http://rec.phone.smrt.studio/2010-04-01/Accounts/AC628c46aab1f10744e6b2714cffe352cd/Recordings/REee30bfe5ab641146ec6d2a3b38593224)"/>
    <n v="1"/>
    <s v="[Go to Email]()"/>
    <x v="1"/>
    <n v="2122138473"/>
  </r>
  <r>
    <m/>
    <d v="2022-07-20T11:50:42"/>
    <s v="Communications"/>
    <m/>
    <s v="Mary Ann Ramos"/>
    <s v="+12107224199"/>
    <s v="Duration:"/>
    <d v="1899-12-30T00:10:48"/>
    <n v="600.79999999999995"/>
    <s v="CAf31d431c08324c72a502bdf70f4de9a2"/>
    <s v="+18329909886"/>
    <s v="+12107224199"/>
    <s v="Outgoing Call"/>
    <s v="Missed"/>
    <s v="Busy / No Answer"/>
    <d v="1899-12-30T00:10:48"/>
    <n v="10.8"/>
    <m/>
    <x v="1"/>
    <s v="nakul@realtysimplifiedllc.com"/>
    <s v="https://podio.com/realtysimplifiedllccom/back-office-reivolution-8ke5s5/apps/communications/items/28917"/>
    <s v="20 Jul 2022, 10:50am"/>
    <s v="[Listen](http://rec.phone.smrt.studio/2010-04-01/Accounts/AC628c46aab1f10744e6b2714cffe352cd/Recordings/REb6168727106b639d1aaf862736aa59aa)"/>
    <n v="0"/>
    <s v="[Go to Email]()"/>
    <x v="0"/>
    <m/>
  </r>
  <r>
    <m/>
    <d v="2022-07-20T11:46:20"/>
    <s v="Communications"/>
    <m/>
    <s v="Koby Pruski"/>
    <s v="Jose Soto disco number"/>
    <s v="Duration:"/>
    <d v="1899-12-30T00:00:00"/>
    <n v="0"/>
    <s v="CAa5c2912152fd0d609ac86d9241d29b3e"/>
    <s v="+18329909886"/>
    <s v="+18303911270"/>
    <s v="Outgoing Call"/>
    <s v="Missed"/>
    <s v="Busy / No Answer"/>
    <m/>
    <n v="0"/>
    <m/>
    <x v="1"/>
    <s v="nakul@realtysimplifiedllc.com"/>
    <s v="https://podio.com/realtysimplifiedllccom/back-office-reivolution-8ke5s5/apps/communications/items/28915"/>
    <s v="20 Jul 2022, 10:46am"/>
    <s v="—"/>
    <n v="0"/>
    <s v="[Go to Email]()"/>
    <x v="0"/>
    <m/>
  </r>
  <r>
    <m/>
    <d v="2022-07-19T19:32:54"/>
    <s v="Communications"/>
    <m/>
    <s v="+12107224199"/>
    <s v="Gonzalez Manuel"/>
    <s v="Duration:"/>
    <d v="1899-12-30T00:01:12"/>
    <n v="60.2"/>
    <s v="CA96bfd493a43848f509c8ba14d5635226"/>
    <s v="+18329909886"/>
    <s v="+12107224199"/>
    <s v="Outgoing Call"/>
    <s v="Missed"/>
    <s v="Answered"/>
    <d v="1899-12-30T00:01:09"/>
    <n v="1.1499999999999999"/>
    <m/>
    <x v="1"/>
    <s v="nakul@realtysimplifiedllc.com"/>
    <s v="https://podio.com/realtysimplifiedllccom/back-office-reivolution-8ke5s5/apps/communications/items/28899"/>
    <s v="19 Jul 2022, 6:32pm"/>
    <s v="[Listen](http://rec.phone.smrt.studio/2010-04-01/Accounts/AC628c46aab1f10744e6b2714cffe352cd/Recordings/REea9fe68e3e0f7ff40e13e96b7d522e99)"/>
    <n v="1"/>
    <s v="[Go to Email]()"/>
    <x v="1"/>
    <m/>
  </r>
  <r>
    <m/>
    <d v="2022-07-19T19:01:25"/>
    <s v="Communications"/>
    <m/>
    <s v="Jose Soto disco number"/>
    <s v="Rebecca Garcia-haisten"/>
    <s v="Duration:"/>
    <d v="1899-12-30T00:00:00"/>
    <n v="0"/>
    <s v="CA7d935b8490aeffdd661138e25937427f"/>
    <s v="+12108648784"/>
    <s v="+12104159002"/>
    <s v="Outgoing Call"/>
    <s v="Missed"/>
    <s v="Busy / No Answer"/>
    <m/>
    <n v="0"/>
    <m/>
    <x v="0"/>
    <s v="ryan.realtysimplifiedllc@gmail.com"/>
    <s v="https://podio.com/realtysimplifiedllccom/back-office-reivolution-8ke5s5/apps/communications/items/28889"/>
    <s v="19 Jul 2022, 6:01pm"/>
    <s v="—"/>
    <n v="0"/>
    <s v="[Go to Email]()"/>
    <x v="0"/>
    <n v="2122138193"/>
  </r>
  <r>
    <m/>
    <d v="2022-07-19T18:50:20"/>
    <s v="Communications"/>
    <m/>
    <s v="Gonzalez Manuel"/>
    <s v="Rebecca Garcia-haisten"/>
    <s v="Duration:"/>
    <d v="1899-12-30T00:00:00"/>
    <n v="0"/>
    <s v="CAc415b411bed492e5ca9d65857711c581"/>
    <s v="+12108648784"/>
    <s v="+18322983324"/>
    <s v="Outgoing Call"/>
    <s v="Missed"/>
    <s v="Busy / No Answer"/>
    <m/>
    <n v="0"/>
    <m/>
    <x v="0"/>
    <s v="ryan.realtysimplifiedllc@gmail.com"/>
    <s v="https://podio.com/realtysimplifiedllccom/back-office-reivolution-8ke5s5/apps/communications/items/28887"/>
    <s v="19 Jul 2022, 5:50pm"/>
    <s v="—"/>
    <n v="0"/>
    <s v="[Go to Email]()"/>
    <x v="0"/>
    <n v="2142576168"/>
  </r>
  <r>
    <m/>
    <d v="2022-07-19T18:25:25"/>
    <s v="Communications"/>
    <m/>
    <s v="Rebecca Garcia-haisten"/>
    <s v="Raul Guevara"/>
    <s v="Duration:"/>
    <d v="1899-12-30T01:21:12"/>
    <n v="1320.2"/>
    <s v="CA1650916d45b6407f57ad0d1ee40910a8"/>
    <s v="+12108648784"/>
    <s v="+12104217388"/>
    <s v="Outgoing Call"/>
    <s v="Missed"/>
    <s v="Answered"/>
    <d v="1899-12-30T01:21:13"/>
    <n v="81.216666666666669"/>
    <m/>
    <x v="0"/>
    <s v="ryan.realtysimplifiedllc@gmail.com"/>
    <s v="https://podio.com/realtysimplifiedllccom/back-office-reivolution-8ke5s5/apps/communications/items/28882"/>
    <s v="19 Jul 2022, 5:25pm"/>
    <s v="[Listen](http://rec.phone.smrt.studio/2010-04-01/Accounts/AC628c46aab1f10744e6b2714cffe352cd/Recordings/REe4ff4d9b669908115ae8cf69318cbd55)"/>
    <n v="1"/>
    <s v="[Go to Email]()"/>
    <x v="1"/>
    <n v="2122138092"/>
  </r>
  <r>
    <m/>
    <d v="2022-07-19T18:23:51"/>
    <s v="Communications"/>
    <m/>
    <s v="Rebecca Garcia-haisten"/>
    <s v="Raul Guevara"/>
    <s v="Duration:"/>
    <d v="1899-12-30T00:00:24"/>
    <n v="0.4"/>
    <s v="CAb675bca19e99e5e1dbcab349fc6d0157"/>
    <s v="+12108648784"/>
    <s v="+12104217388"/>
    <s v="Outgoing Call"/>
    <s v="Missed"/>
    <s v="Busy / No Answer"/>
    <d v="1899-12-30T00:00:26"/>
    <n v="0.43333333333333335"/>
    <m/>
    <x v="0"/>
    <s v="ryan.realtysimplifiedllc@gmail.com"/>
    <s v="https://podio.com/realtysimplifiedllccom/back-office-reivolution-8ke5s5/apps/communications/items/28881"/>
    <s v="19 Jul 2022, 5:23pm"/>
    <s v="[Listen](http://rec.phone.smrt.studio/2010-04-01/Accounts/AC628c46aab1f10744e6b2714cffe352cd/Recordings/REa8dc76148dddfcdbf2bd8b97b480fc22)"/>
    <n v="0"/>
    <s v="[Go to Email]()"/>
    <x v="0"/>
    <n v="2122138092"/>
  </r>
  <r>
    <m/>
    <d v="2022-07-19T18:15:51"/>
    <s v="Communications"/>
    <m/>
    <s v="Raul Guevara"/>
    <s v="Rudy Casillas"/>
    <s v="Duration:"/>
    <d v="1899-12-30T00:00:00"/>
    <n v="0"/>
    <s v="CA90269bd89bedd8e57460b1486a5a5c12"/>
    <s v="+12108648784"/>
    <s v="+12108422349"/>
    <s v="Outgoing Call"/>
    <s v="Missed"/>
    <s v="Busy / No Answer"/>
    <m/>
    <n v="0"/>
    <m/>
    <x v="0"/>
    <s v="ryan.realtysimplifiedllc@gmail.com"/>
    <s v="https://podio.com/realtysimplifiedllccom/back-office-reivolution-8ke5s5/apps/communications/items/28879"/>
    <s v="19 Jul 2022, 5:15pm"/>
    <s v="—"/>
    <n v="0"/>
    <s v="[Go to Email]()"/>
    <x v="0"/>
    <n v="2122138271"/>
  </r>
  <r>
    <m/>
    <d v="2022-07-19T18:15:32"/>
    <s v="Communications"/>
    <m/>
    <s v="Raul Guevara"/>
    <s v="Rudy Casillas"/>
    <s v="Duration:"/>
    <d v="1899-12-30T00:00:00"/>
    <n v="0"/>
    <s v="CA60058cd70b897a92fdd49f8af467977c"/>
    <s v="+12108648784"/>
    <s v="+12108422349"/>
    <s v="Outgoing Call"/>
    <s v="Missed"/>
    <s v="Busy / No Answer"/>
    <m/>
    <n v="0"/>
    <m/>
    <x v="0"/>
    <s v="ryan.realtysimplifiedllc@gmail.com"/>
    <s v="https://podio.com/realtysimplifiedllccom/back-office-reivolution-8ke5s5/apps/communications/items/28878"/>
    <s v="19 Jul 2022, 5:15pm"/>
    <s v="—"/>
    <n v="0"/>
    <s v="[Go to Email]()"/>
    <x v="0"/>
    <n v="2122138271"/>
  </r>
  <r>
    <m/>
    <d v="2022-07-19T18:09:25"/>
    <s v="Communications"/>
    <m/>
    <s v="Rudy Casillas"/>
    <s v="Jewel Browne"/>
    <s v="Duration:"/>
    <d v="1899-12-30T00:00:00"/>
    <n v="0"/>
    <s v="CA29d8f547d6a5846542b198ba208f7c71"/>
    <s v="+12108648784"/>
    <s v="+12103109162"/>
    <s v="Outgoing Call"/>
    <s v="Missed"/>
    <s v="Busy / No Answer"/>
    <m/>
    <n v="0"/>
    <m/>
    <x v="0"/>
    <s v="ryan.realtysimplifiedllc@gmail.com"/>
    <s v="https://podio.com/realtysimplifiedllccom/back-office-reivolution-8ke5s5/apps/communications/items/28876"/>
    <s v="19 Jul 2022, 5:09pm"/>
    <s v="—"/>
    <n v="0"/>
    <s v="[Go to Email]()"/>
    <x v="0"/>
    <n v="2122138663"/>
  </r>
  <r>
    <m/>
    <d v="2022-07-19T18:08:36"/>
    <s v="Communications"/>
    <m/>
    <s v="Rudy Casillas"/>
    <s v="Jewel Browne"/>
    <s v="Duration:"/>
    <d v="1899-12-30T00:00:00"/>
    <n v="0"/>
    <s v="CA3901f8bad8ee0061961db3e34bbd5b71"/>
    <s v="+12108648784"/>
    <s v="+12103109162"/>
    <s v="Outgoing Call"/>
    <s v="Missed"/>
    <s v="Busy / No Answer"/>
    <m/>
    <n v="0"/>
    <m/>
    <x v="0"/>
    <s v="ryan.realtysimplifiedllc@gmail.com"/>
    <s v="https://podio.com/realtysimplifiedllccom/back-office-reivolution-8ke5s5/apps/communications/items/28875"/>
    <s v="19 Jul 2022, 5:08pm"/>
    <s v="—"/>
    <n v="0"/>
    <s v="[Go to Email]()"/>
    <x v="0"/>
    <n v="2122138663"/>
  </r>
  <r>
    <m/>
    <d v="2022-07-19T17:26:59"/>
    <s v="Communications"/>
    <m/>
    <s v="Jewel Browne"/>
    <s v="Emad Zayed Buyer"/>
    <s v="Duration:"/>
    <d v="1899-12-30T00:00:00"/>
    <n v="0"/>
    <s v="CAa95ca066d15aba8708760dbb94ebab2c"/>
    <s v="+12108648784"/>
    <s v="+18326072494"/>
    <s v="Outgoing Call"/>
    <s v="Missed"/>
    <s v="Busy / No Answer"/>
    <m/>
    <n v="0"/>
    <m/>
    <x v="0"/>
    <s v="ryan.realtysimplifiedllc@gmail.com"/>
    <s v="https://podio.com/realtysimplifiedllccom/back-office-reivolution-8ke5s5/apps/communications/items/28872"/>
    <s v="19 Jul 2022, 4:26pm"/>
    <s v="—"/>
    <n v="0"/>
    <s v="[Go to Email]()"/>
    <x v="0"/>
    <n v="2122138052"/>
  </r>
  <r>
    <m/>
    <d v="2022-07-19T17:24:53"/>
    <s v="Communications"/>
    <m/>
    <s v="Jewel Browne"/>
    <s v="Emad Zayed Buyer"/>
    <s v="Duration:"/>
    <d v="1899-12-30T00:00:00"/>
    <n v="0"/>
    <s v="CA8703a0dd31de52992c7962232a85b936"/>
    <s v="+12108648784"/>
    <s v="+18326072494"/>
    <s v="Outgoing Call"/>
    <s v="Missed"/>
    <s v="Busy / No Answer"/>
    <m/>
    <n v="0"/>
    <m/>
    <x v="0"/>
    <s v="ryan.realtysimplifiedllc@gmail.com"/>
    <s v="https://podio.com/realtysimplifiedllccom/back-office-reivolution-8ke5s5/apps/communications/items/28871"/>
    <s v="19 Jul 2022, 4:24pm"/>
    <s v="—"/>
    <n v="0"/>
    <s v="[Go to Email]()"/>
    <x v="0"/>
    <n v="2122138052"/>
  </r>
  <r>
    <m/>
    <d v="2022-07-19T17:20:55"/>
    <s v="Communications"/>
    <m/>
    <s v="Emad Zayed Buyer"/>
    <s v="Arthur Nerio"/>
    <s v="Duration:"/>
    <d v="1899-12-30T00:03:12"/>
    <n v="180.2"/>
    <s v="CAa292cf1f9066feda6a1936b4d834da24"/>
    <s v="+12108648784"/>
    <s v="+18327236097"/>
    <s v="Outgoing Call"/>
    <s v="Missed"/>
    <s v="Voicemail"/>
    <d v="1899-12-30T00:03:10"/>
    <n v="3.1666666666666665"/>
    <m/>
    <x v="0"/>
    <s v="ryan.realtysimplifiedllc@gmail.com"/>
    <s v="https://podio.com/realtysimplifiedllccom/back-office-reivolution-8ke5s5/apps/communications/items/28867"/>
    <s v="19 Jul 2022, 4:20pm"/>
    <s v="[Listen](http://rec.phone.smrt.studio/2010-04-01/Accounts/AC628c46aab1f10744e6b2714cffe352cd/Recordings/REf8464c07c362805165bc549797dcdfda)"/>
    <n v="0"/>
    <s v="[Go to Email]()"/>
    <x v="0"/>
    <n v="2122138583"/>
  </r>
  <r>
    <m/>
    <d v="2022-07-19T17:15:04"/>
    <s v="Communications"/>
    <m/>
    <s v="Emad Zayed Buyer"/>
    <s v="Arthur Nerio"/>
    <s v="Duration:"/>
    <d v="1899-12-30T00:00:00"/>
    <n v="0"/>
    <s v="CA1680b521272b177e1d618bc3f82d28f7"/>
    <s v="+12108648784"/>
    <s v="+18327236097"/>
    <s v="Outgoing Call"/>
    <s v="Missed"/>
    <s v="Busy / No Answer"/>
    <m/>
    <n v="0"/>
    <m/>
    <x v="0"/>
    <s v="ryan.realtysimplifiedllc@gmail.com"/>
    <s v="https://podio.com/realtysimplifiedllccom/back-office-reivolution-8ke5s5/apps/communications/items/28864"/>
    <s v="19 Jul 2022, 4:15pm"/>
    <s v="—"/>
    <n v="0"/>
    <s v="[Go to Email]()"/>
    <x v="0"/>
    <n v="2122138583"/>
  </r>
  <r>
    <m/>
    <d v="2022-07-19T15:56:17"/>
    <s v="Communications"/>
    <m/>
    <s v="Arthur Nerio"/>
    <s v="Rony Rodriguez"/>
    <s v="Duration:"/>
    <d v="1899-12-30T00:03:12"/>
    <n v="180.2"/>
    <s v="CA0f29916db6eff8c71c6658c2fac22bc8"/>
    <s v="+12108648784"/>
    <s v="+12107251115"/>
    <s v="Outgoing Call"/>
    <s v="Missed"/>
    <s v="Voicemail"/>
    <d v="1899-12-30T00:03:10"/>
    <n v="3.1666666666666665"/>
    <m/>
    <x v="0"/>
    <s v="ryan.realtysimplifiedllc@gmail.com"/>
    <s v="https://podio.com/realtysimplifiedllccom/back-office-reivolution-8ke5s5/apps/communications/items/28858"/>
    <s v="19 Jul 2022, 2:56pm"/>
    <s v="[Listen](http://rec.phone.smrt.studio/2010-04-01/Accounts/AC628c46aab1f10744e6b2714cffe352cd/Recordings/RE57ca9a18d75e17e3d60c910b6ed26068)"/>
    <n v="0"/>
    <s v="[Go to Email]()"/>
    <x v="0"/>
    <n v="2148815069"/>
  </r>
  <r>
    <m/>
    <d v="2022-07-19T15:55:11"/>
    <s v="Communications"/>
    <m/>
    <s v="Arthur Nerio"/>
    <s v="Rony Rodriguez"/>
    <s v="Duration:"/>
    <d v="1899-12-30T00:00:00"/>
    <n v="0"/>
    <s v="CA7c6cc4621df7a7850332028e436b9e0e"/>
    <s v="+12108648784"/>
    <s v="+12107251115"/>
    <s v="Outgoing Call"/>
    <s v="Missed"/>
    <s v="Busy / No Answer"/>
    <m/>
    <n v="0"/>
    <m/>
    <x v="0"/>
    <s v="ryan.realtysimplifiedllc@gmail.com"/>
    <s v="https://podio.com/realtysimplifiedllccom/back-office-reivolution-8ke5s5/apps/communications/items/28857"/>
    <s v="19 Jul 2022, 2:55pm"/>
    <s v="—"/>
    <n v="0"/>
    <s v="[Go to Email]()"/>
    <x v="0"/>
    <n v="2148815069"/>
  </r>
  <r>
    <m/>
    <d v="2022-07-19T15:45:34"/>
    <s v="Communications"/>
    <m/>
    <s v="Rony Rodriguez"/>
    <s v="Mariela Correa (Spanish Speaker)"/>
    <s v="Duration:"/>
    <d v="1899-12-30T00:49:36"/>
    <n v="2940.6"/>
    <s v="CAf29f722c7ed8df39f0b37d8344352054"/>
    <s v="+12108648784"/>
    <s v="+18328054136"/>
    <s v="Outgoing Call"/>
    <s v="Missed"/>
    <s v="Answered"/>
    <d v="1899-12-30T00:49:32"/>
    <n v="49.533333333333331"/>
    <m/>
    <x v="0"/>
    <s v="ryan.realtysimplifiedllc@gmail.com"/>
    <s v="https://podio.com/realtysimplifiedllccom/back-office-reivolution-8ke5s5/apps/communications/items/28855"/>
    <s v="19 Jul 2022, 2:45pm"/>
    <s v="[Listen](http://rec.phone.smrt.studio/2010-04-01/Accounts/AC628c46aab1f10744e6b2714cffe352cd/Recordings/RE40bdf4db7b28813318d7780fe81cc715)"/>
    <n v="1"/>
    <s v="[Go to Email]()"/>
    <x v="1"/>
    <n v="2122138139"/>
  </r>
  <r>
    <m/>
    <d v="2022-07-19T15:44:50"/>
    <s v="Communications"/>
    <m/>
    <s v="Rony Rodriguez"/>
    <s v="Mariela Correa (Spanish Speaker)"/>
    <s v="Duration:"/>
    <d v="1899-12-30T00:00:00"/>
    <n v="0"/>
    <s v="CAdbeb4a493d9756579d76b08089b5941c"/>
    <s v="+12108648784"/>
    <s v="+18328054136"/>
    <s v="Outgoing Call"/>
    <s v="Missed"/>
    <s v="Busy / No Answer"/>
    <m/>
    <n v="0"/>
    <m/>
    <x v="0"/>
    <s v="ryan.realtysimplifiedllc@gmail.com"/>
    <s v="https://podio.com/realtysimplifiedllccom/back-office-reivolution-8ke5s5/apps/communications/items/28854"/>
    <s v="19 Jul 2022, 2:44pm"/>
    <s v="—"/>
    <n v="0"/>
    <s v="[Go to Email]()"/>
    <x v="0"/>
    <n v="2122138139"/>
  </r>
  <r>
    <m/>
    <d v="2022-07-19T15:29:43"/>
    <s v="Communications"/>
    <m/>
    <s v="Mariela Correa (Spanish Speaker)"/>
    <s v="Gonzalez Manuel"/>
    <s v="Duration:"/>
    <d v="1899-12-30T00:18:00"/>
    <n v="1080"/>
    <s v="CA2bd073c98940d309462b66efa42e5733"/>
    <s v="+12108648784"/>
    <s v="+18324190514"/>
    <s v="Outgoing Call"/>
    <s v="Missed"/>
    <s v="Answered"/>
    <d v="1899-12-30T00:18:00"/>
    <n v="18"/>
    <m/>
    <x v="0"/>
    <s v="ryan.realtysimplifiedllc@gmail.com"/>
    <s v="https://podio.com/realtysimplifiedllccom/back-office-reivolution-8ke5s5/apps/communications/items/28850"/>
    <s v="19 Jul 2022, 2:29pm"/>
    <s v="[Listen](http://rec.phone.smrt.studio/2010-04-01/Accounts/AC628c46aab1f10744e6b2714cffe352cd/Recordings/RE3088600927205ec889293f366991a004)"/>
    <n v="1"/>
    <s v="[Go to Email]()"/>
    <x v="1"/>
    <n v="1988083912"/>
  </r>
  <r>
    <m/>
    <d v="2022-07-19T15:29:13"/>
    <s v="Communications"/>
    <m/>
    <s v="Mariela Correa (Spanish Speaker)"/>
    <s v="Sandra Flores"/>
    <s v="Duration:"/>
    <d v="1899-12-30T00:00:00"/>
    <n v="0"/>
    <s v="CA28ee2dfbbde30be545c86b4b6c21e19c"/>
    <s v="+12108648784"/>
    <s v="+18324190514"/>
    <s v="Outgoing Call"/>
    <s v="Missed"/>
    <s v="Busy / No Answer"/>
    <m/>
    <n v="0"/>
    <m/>
    <x v="0"/>
    <s v="ryan.realtysimplifiedllc@gmail.com"/>
    <s v="https://podio.com/realtysimplifiedllccom/back-office-reivolution-8ke5s5/apps/communications/items/28849"/>
    <s v="19 Jul 2022, 2:29pm"/>
    <s v="—"/>
    <n v="0"/>
    <s v="[Go to Email]()"/>
    <x v="0"/>
    <n v="1988083912"/>
  </r>
  <r>
    <m/>
    <d v="2022-07-19T15:27:17"/>
    <s v="Communications"/>
    <m/>
    <s v="Gonzalez Manuel"/>
    <m/>
    <s v="Duration:"/>
    <d v="1899-12-30T00:00:00"/>
    <n v="0"/>
    <s v="CA2c9ca261d6c9e7a923c301432eed44e9"/>
    <s v="+12108648784"/>
    <s v="+18322983324"/>
    <s v="Outgoing Call"/>
    <s v="Missed"/>
    <s v="Busy / No Answer"/>
    <m/>
    <n v="0"/>
    <m/>
    <x v="0"/>
    <s v="ryan.realtysimplifiedllc@gmail.com"/>
    <s v="https://podio.com/realtysimplifiedllccom/back-office-reivolution-8ke5s5/apps/communications/items/28847"/>
    <s v="19 Jul 2022, 2:27pm"/>
    <s v="—"/>
    <n v="0"/>
    <s v="[Go to Email]()"/>
    <x v="0"/>
    <n v="2142576168"/>
  </r>
  <r>
    <m/>
    <d v="2022-07-19T15:23:04"/>
    <s v="Communications"/>
    <m/>
    <s v="Sandra Flores"/>
    <s v="Tyrone Williams"/>
    <s v="Duration:"/>
    <d v="1899-12-30T00:00:00"/>
    <n v="0"/>
    <s v="CA5ec37e2893d91fbcff93266de115e4b8"/>
    <s v="+12108648784"/>
    <s v="+12106956679"/>
    <s v="Outgoing Call"/>
    <s v="Missed"/>
    <s v="Busy / No Answer"/>
    <m/>
    <n v="0"/>
    <m/>
    <x v="0"/>
    <s v="ryan.realtysimplifiedllc@gmail.com"/>
    <s v="https://podio.com/realtysimplifiedllccom/back-office-reivolution-8ke5s5/apps/communications/items/28845"/>
    <s v="19 Jul 2022, 2:23pm"/>
    <s v="—"/>
    <n v="0"/>
    <s v="[Go to Email]()"/>
    <x v="0"/>
    <n v="2122138038"/>
  </r>
  <r>
    <m/>
    <d v="2022-07-19T14:17:20"/>
    <s v="Communications"/>
    <m/>
    <m/>
    <s v="Eva Garza"/>
    <s v="Duration:"/>
    <d v="1899-12-30T00:20:00"/>
    <n v="1200"/>
    <s v="CA81850414d47c7e66aff613866715ee0d"/>
    <s v="+18329909886"/>
    <s v="+17134922184"/>
    <s v="Outgoing Call"/>
    <s v="Missed"/>
    <s v="Voicemail"/>
    <d v="1899-12-30T00:20:01"/>
    <n v="20.016666666666666"/>
    <m/>
    <x v="1"/>
    <s v="nakul@realtysimplifiedllc.com"/>
    <s v="https://podio.com/realtysimplifiedllccom/back-office-reivolution-8ke5s5/apps/communications/items/28841"/>
    <s v="19 Jul 2022, 1:17pm"/>
    <s v="[Listen](http://rec.phone.smrt.studio/2010-04-01/Accounts/AC628c46aab1f10744e6b2714cffe352cd/Recordings/REd18671070dedf6cc8a90b412e1e1fca0)"/>
    <n v="0"/>
    <s v="[Go to Email]()"/>
    <x v="0"/>
    <m/>
  </r>
  <r>
    <m/>
    <d v="2022-07-19T14:03:47"/>
    <s v="Communications"/>
    <m/>
    <s v="Tyrone Williams"/>
    <s v="Eva Garza"/>
    <s v="Duration:"/>
    <d v="1899-12-30T07:32:00"/>
    <n v="2340"/>
    <s v="CA48c547f10d4713d58a5dd3997ed3ff9e"/>
    <s v="+12108648784"/>
    <s v="+17134498982"/>
    <s v="Outgoing Call"/>
    <s v="Missed"/>
    <s v="Answered"/>
    <d v="1899-12-30T07:32:01"/>
    <n v="452.01666666666665"/>
    <m/>
    <x v="0"/>
    <s v="ryan.realtysimplifiedllc@gmail.com"/>
    <s v="https://podio.com/realtysimplifiedllccom/back-office-reivolution-8ke5s5/apps/communications/items/28840"/>
    <s v="19 Jul 2022, 1:03pm"/>
    <s v="[Listen](http://rec.phone.smrt.studio/2010-04-01/Accounts/AC628c46aab1f10744e6b2714cffe352cd/Recordings/REcd02052b00d1c2da24bfed062073f55f)"/>
    <n v="1"/>
    <s v="[Go to Email]()"/>
    <x v="1"/>
    <m/>
  </r>
  <r>
    <m/>
    <d v="2022-07-19T13:44:45"/>
    <s v="Communications"/>
    <m/>
    <s v="Eva Garza"/>
    <s v="Karen Garza-Hansen"/>
    <s v="Duration:"/>
    <d v="1899-12-30T00:02:24"/>
    <n v="120.4"/>
    <s v="CA874c1805380da18c0b87d2b2ad83a264"/>
    <s v="+12108648784"/>
    <s v="+12103926985"/>
    <s v="Outgoing Call"/>
    <s v="Missed"/>
    <s v="Voicemail"/>
    <d v="1899-12-30T00:02:27"/>
    <n v="2.4500000000000002"/>
    <m/>
    <x v="0"/>
    <s v="ryan.realtysimplifiedllc@gmail.com"/>
    <s v="https://podio.com/realtysimplifiedllccom/back-office-reivolution-8ke5s5/apps/communications/items/28836"/>
    <s v="19 Jul 2022, 12:44pm"/>
    <s v="[Listen](http://rec.phone.smrt.studio/2010-04-01/Accounts/AC628c46aab1f10744e6b2714cffe352cd/Recordings/REcb3a209321bc88864fad1513c6fef1a3)"/>
    <n v="0"/>
    <s v="[Go to Email]()"/>
    <x v="0"/>
    <n v="1980879774"/>
  </r>
  <r>
    <m/>
    <d v="2022-07-19T13:44:27"/>
    <s v="Communications"/>
    <m/>
    <s v="Eva Garza"/>
    <s v="Karen Garza-Hansen"/>
    <s v="Duration:"/>
    <d v="1899-12-30T00:03:12"/>
    <n v="180.2"/>
    <s v="CAa2babf03f10bab802554b12de9becbf1"/>
    <s v="+12108648784"/>
    <s v="+12103926985"/>
    <s v="Outgoing Call"/>
    <s v="Missed"/>
    <s v="Voicemail"/>
    <d v="1899-12-30T00:03:10"/>
    <n v="3.1666666666666665"/>
    <m/>
    <x v="0"/>
    <s v="ryan.realtysimplifiedllc@gmail.com"/>
    <s v="https://podio.com/realtysimplifiedllccom/back-office-reivolution-8ke5s5/apps/communications/items/28835"/>
    <s v="19 Jul 2022, 12:44pm"/>
    <s v="[Listen](http://rec.phone.smrt.studio/2010-04-01/Accounts/AC628c46aab1f10744e6b2714cffe352cd/Recordings/REeb7476b54d3dcfeedd0d2c8d9446b012)"/>
    <n v="0"/>
    <s v="[Go to Email]()"/>
    <x v="0"/>
    <n v="1980879774"/>
  </r>
  <r>
    <m/>
    <d v="2022-07-19T13:40:38"/>
    <s v="Communications"/>
    <m/>
    <s v="Karen Garza-Hansen"/>
    <s v="Delarosa Nadine"/>
    <s v="Duration:"/>
    <d v="1899-12-30T00:08:24"/>
    <n v="480.4"/>
    <s v="CAbee115c0d8e18206a8c6f7a2d4300370"/>
    <s v="+12108648784"/>
    <s v="+12104452826"/>
    <s v="Outgoing Call"/>
    <s v="Missed"/>
    <s v="Answered"/>
    <d v="1899-12-30T00:08:21"/>
    <n v="8.35"/>
    <m/>
    <x v="0"/>
    <s v="ryan.realtysimplifiedllc@gmail.com"/>
    <s v="https://podio.com/realtysimplifiedllccom/back-office-reivolution-8ke5s5/apps/communications/items/28834"/>
    <s v="19 Jul 2022, 12:40pm"/>
    <s v="[Listen](http://rec.phone.smrt.studio/2010-04-01/Accounts/AC628c46aab1f10744e6b2714cffe352cd/Recordings/REeb85c993f8886b6ee6e059d0ec51d9cf)"/>
    <n v="1"/>
    <s v="[Go to Email]()"/>
    <x v="1"/>
    <n v="1980885344"/>
  </r>
  <r>
    <m/>
    <d v="2022-07-19T13:40:08"/>
    <s v="Communications"/>
    <m/>
    <s v="Karen Garza-Hansen"/>
    <s v="Tyrone Williams"/>
    <s v="Duration:"/>
    <d v="1899-12-30T00:00:24"/>
    <n v="0.4"/>
    <s v="CA85ef6caa26102763ab6de2d3d08eb3fc"/>
    <s v="+12108648784"/>
    <s v="+12104452826"/>
    <s v="Outgoing Call"/>
    <s v="Missed"/>
    <s v="Busy / No Answer"/>
    <d v="1899-12-30T00:00:26"/>
    <n v="0.43333333333333335"/>
    <m/>
    <x v="0"/>
    <s v="ryan.realtysimplifiedllc@gmail.com"/>
    <s v="https://podio.com/realtysimplifiedllccom/back-office-reivolution-8ke5s5/apps/communications/items/28833"/>
    <s v="19 Jul 2022, 12:40pm"/>
    <s v="[Listen](http://rec.phone.smrt.studio/2010-04-01/Accounts/AC628c46aab1f10744e6b2714cffe352cd/Recordings/RE33af0ad694b1bfa8200d3666ff6748d2)"/>
    <n v="0"/>
    <s v="[Go to Email]()"/>
    <x v="0"/>
    <n v="1980885344"/>
  </r>
  <r>
    <m/>
    <d v="2022-07-19T13:31:32"/>
    <s v="Communications"/>
    <m/>
    <s v="Delarosa Nadine"/>
    <s v="Mario Martinez"/>
    <s v="Duration:"/>
    <d v="1899-12-30T00:00:00"/>
    <n v="0"/>
    <s v="CA907aa2779da8e8bb0c7f5b5541a7deb7"/>
    <s v="+12108648784"/>
    <s v="+17608459174"/>
    <s v="Outgoing Call"/>
    <s v="Missed"/>
    <s v="Busy / No Answer"/>
    <m/>
    <n v="0"/>
    <m/>
    <x v="0"/>
    <s v="ryan.realtysimplifiedllc@gmail.com"/>
    <s v="https://podio.com/realtysimplifiedllccom/back-office-reivolution-8ke5s5/apps/communications/items/28832"/>
    <s v="19 Jul 2022, 12:31pm"/>
    <s v="—"/>
    <n v="0"/>
    <s v="[Go to Email]()"/>
    <x v="0"/>
    <n v="1649084707"/>
  </r>
  <r>
    <m/>
    <d v="2022-07-19T13:28:23"/>
    <s v="Communications"/>
    <m/>
    <s v="Tyrone Williams"/>
    <s v="Hilda Abundis"/>
    <s v="Duration:"/>
    <d v="1899-12-30T00:00:00"/>
    <n v="0"/>
    <s v="CAc89916985779589c2d2e9ec1f4bd0c0d"/>
    <s v="+12108648784"/>
    <s v="+17134498982"/>
    <s v="Outgoing Call"/>
    <s v="Missed"/>
    <s v="Busy / No Answer"/>
    <m/>
    <n v="0"/>
    <m/>
    <x v="0"/>
    <s v="ryan.realtysimplifiedllc@gmail.com"/>
    <s v="https://podio.com/realtysimplifiedllccom/back-office-reivolution-8ke5s5/apps/communications/items/28830"/>
    <s v="19 Jul 2022, 12:28pm"/>
    <s v="—"/>
    <n v="0"/>
    <s v="[Go to Email]()"/>
    <x v="0"/>
    <n v="2165392306"/>
  </r>
  <r>
    <m/>
    <d v="2022-07-19T13:22:16"/>
    <s v="Communications"/>
    <m/>
    <s v="Mario Martinez"/>
    <s v="Hilda Abundis"/>
    <s v="Duration:"/>
    <d v="1899-12-30T00:26:24"/>
    <n v="1560.4"/>
    <s v="CA8c67d502a4df51022825da86452d1b1e"/>
    <s v="+12108648784"/>
    <s v="+12105173750"/>
    <s v="Outgoing Call"/>
    <s v="Missed"/>
    <s v="Answered"/>
    <d v="1899-12-30T00:26:21"/>
    <n v="26.35"/>
    <m/>
    <x v="0"/>
    <s v="ryan.realtysimplifiedllc@gmail.com"/>
    <s v="https://podio.com/realtysimplifiedllccom/back-office-reivolution-8ke5s5/apps/communications/items/28829"/>
    <s v="19 Jul 2022, 12:22pm"/>
    <s v="[Listen](http://rec.phone.smrt.studio/2010-04-01/Accounts/AC628c46aab1f10744e6b2714cffe352cd/Recordings/RE9ca5ea83965a94c06531441959bebf94)"/>
    <n v="1"/>
    <s v="[Go to Email]()"/>
    <x v="1"/>
    <n v="1772107916"/>
  </r>
  <r>
    <m/>
    <d v="2022-07-19T13:19:20"/>
    <s v="Communications"/>
    <m/>
    <s v="Hilda Abundis"/>
    <s v="Jorge Padilla - disco number"/>
    <s v="Duration:"/>
    <d v="1899-12-30T00:01:12"/>
    <n v="60.2"/>
    <s v="CAa615ef4c2a05e714d1fae1f3982a9b53"/>
    <s v="+12108648784"/>
    <s v="+12107236885"/>
    <s v="Outgoing Call"/>
    <s v="Missed"/>
    <s v="Voicemail"/>
    <d v="1899-12-30T00:01:09"/>
    <n v="1.1499999999999999"/>
    <m/>
    <x v="0"/>
    <s v="ryan.realtysimplifiedllc@gmail.com"/>
    <s v="https://podio.com/realtysimplifiedllccom/back-office-reivolution-8ke5s5/apps/communications/items/28828"/>
    <s v="19 Jul 2022, 12:19pm"/>
    <s v="[Listen](http://rec.phone.smrt.studio/2010-04-01/Accounts/AC628c46aab1f10744e6b2714cffe352cd/Recordings/REe445b3c50f36d4e8094cbae6d38c596c)"/>
    <n v="0"/>
    <s v="[Go to Email]()"/>
    <x v="0"/>
    <n v="1996419372"/>
  </r>
  <r>
    <m/>
    <d v="2022-07-19T13:18:42"/>
    <s v="Communications"/>
    <m/>
    <s v="Hilda Abundis"/>
    <s v="Jorge Padilla - disco number"/>
    <s v="Duration:"/>
    <d v="1899-12-30T00:00:48"/>
    <n v="0.8"/>
    <s v="CA6704b3e30f0a23f679861d57dfd25bb7"/>
    <s v="+12108648784"/>
    <s v="+12107236885"/>
    <s v="Outgoing Call"/>
    <s v="Missed"/>
    <s v="Busy / No Answer"/>
    <d v="1899-12-30T00:00:52"/>
    <n v="0.8666666666666667"/>
    <m/>
    <x v="0"/>
    <s v="ryan.realtysimplifiedllc@gmail.com"/>
    <s v="https://podio.com/realtysimplifiedllccom/back-office-reivolution-8ke5s5/apps/communications/items/28827"/>
    <s v="19 Jul 2022, 12:18pm"/>
    <s v="[Listen](http://rec.phone.smrt.studio/2010-04-01/Accounts/AC628c46aab1f10744e6b2714cffe352cd/Recordings/RE4bc6d37134e1ff3f797638d69bf015d8)"/>
    <n v="0"/>
    <s v="[Go to Email]()"/>
    <x v="0"/>
    <n v="1996419372"/>
  </r>
  <r>
    <m/>
    <d v="2022-07-19T13:04:43"/>
    <s v="Communications"/>
    <m/>
    <s v="Jorge Padilla - disco number"/>
    <s v="Jorge Padilla - disco number"/>
    <s v="Duration:"/>
    <d v="1899-12-30T00:00:00"/>
    <n v="0"/>
    <s v="CAfb1606e339db6b78a6199e52d3ceb222"/>
    <s v="+12108648784"/>
    <s v="+12109402774"/>
    <s v="Outgoing Call"/>
    <s v="Missed"/>
    <s v="Busy / No Answer"/>
    <m/>
    <n v="0"/>
    <m/>
    <x v="0"/>
    <s v="ryan.realtysimplifiedllc@gmail.com"/>
    <s v="https://podio.com/realtysimplifiedllccom/back-office-reivolution-8ke5s5/apps/communications/items/28824"/>
    <s v="19 Jul 2022, 12:04pm"/>
    <s v="—"/>
    <n v="0"/>
    <s v="[Go to Email]()"/>
    <x v="0"/>
    <n v="1865104560"/>
  </r>
  <r>
    <m/>
    <d v="2022-07-19T13:04:32"/>
    <s v="Communications"/>
    <m/>
    <s v="Jorge Padilla - disco number"/>
    <s v="Estela Lamaster"/>
    <s v="Duration:"/>
    <d v="1899-12-30T00:00:00"/>
    <n v="0"/>
    <s v="CA0f087b7fdae759644da863667858b7e5"/>
    <s v="+12108648784"/>
    <s v="+12109402774"/>
    <s v="Outgoing Call"/>
    <s v="Missed"/>
    <s v="Busy / No Answer"/>
    <m/>
    <n v="0"/>
    <m/>
    <x v="0"/>
    <s v="ryan.realtysimplifiedllc@gmail.com"/>
    <s v="https://podio.com/realtysimplifiedllccom/back-office-reivolution-8ke5s5/apps/communications/items/28823"/>
    <s v="19 Jul 2022, 12:04pm"/>
    <s v="—"/>
    <n v="0"/>
    <s v="[Go to Email]()"/>
    <x v="0"/>
    <n v="1865104560"/>
  </r>
  <r>
    <m/>
    <d v="2022-07-19T13:03:48"/>
    <s v="Communications"/>
    <m/>
    <s v="Jorge Padilla - disco number"/>
    <s v="Estela Lamaster"/>
    <s v="Duration:"/>
    <d v="1899-12-30T00:00:00"/>
    <n v="0"/>
    <s v="CAaab9c21cdbe5efa195fd89542afb1c32"/>
    <s v="+12108648784"/>
    <s v="+12109402774"/>
    <s v="Outgoing Call"/>
    <s v="Missed"/>
    <s v="Busy / No Answer"/>
    <m/>
    <n v="0"/>
    <m/>
    <x v="0"/>
    <s v="ryan.realtysimplifiedllc@gmail.com"/>
    <s v="https://podio.com/realtysimplifiedllccom/back-office-reivolution-8ke5s5/apps/communications/items/28822"/>
    <s v="19 Jul 2022, 12:03pm"/>
    <s v="—"/>
    <n v="0"/>
    <s v="[Go to Email]()"/>
    <x v="0"/>
    <n v="1865104560"/>
  </r>
  <r>
    <m/>
    <d v="2022-07-19T12:51:06"/>
    <s v="Communications"/>
    <m/>
    <s v="Estela Lamaster"/>
    <s v="Tyrone Williams"/>
    <s v="Duration:"/>
    <d v="1899-12-30T00:03:36"/>
    <n v="180.6"/>
    <s v="CAb339a4127b806e6b7dfff2c6e990e70d"/>
    <s v="+12108648784"/>
    <s v="+12108845301"/>
    <s v="Outgoing Call"/>
    <s v="Missed"/>
    <s v="Voicemail"/>
    <d v="1899-12-30T00:03:36"/>
    <n v="3.6"/>
    <m/>
    <x v="0"/>
    <s v="ryan.realtysimplifiedllc@gmail.com"/>
    <s v="https://podio.com/realtysimplifiedllccom/back-office-reivolution-8ke5s5/apps/communications/items/28821"/>
    <s v="19 Jul 2022, 11:51am"/>
    <s v="[Listen](http://rec.phone.smrt.studio/2010-04-01/Accounts/AC628c46aab1f10744e6b2714cffe352cd/Recordings/RE3e0491f8d4e7ca56336f847f15c9b795)"/>
    <n v="0"/>
    <s v="[Go to Email]()"/>
    <x v="0"/>
    <n v="2154067626"/>
  </r>
  <r>
    <m/>
    <d v="2022-07-19T12:49:57"/>
    <s v="Communications"/>
    <m/>
    <s v="Estela Lamaster"/>
    <s v="Morrow Kirk"/>
    <s v="Duration:"/>
    <d v="1899-12-30T00:00:48"/>
    <n v="0.8"/>
    <s v="CAa01e5cc722a8be09dca97f802e24b2a9"/>
    <s v="+12108648784"/>
    <s v="+12108845301"/>
    <s v="Outgoing Call"/>
    <s v="Missed"/>
    <s v="Voicemail"/>
    <d v="1899-12-30T00:00:52"/>
    <n v="0.8666666666666667"/>
    <m/>
    <x v="0"/>
    <s v="ryan.realtysimplifiedllc@gmail.com"/>
    <s v="https://podio.com/realtysimplifiedllccom/back-office-reivolution-8ke5s5/apps/communications/items/28820"/>
    <s v="19 Jul 2022, 11:49am"/>
    <s v="[Listen](http://rec.phone.smrt.studio/2010-04-01/Accounts/AC628c46aab1f10744e6b2714cffe352cd/Recordings/RE74d8172d1fdd112685dd102f6f0817ba)"/>
    <n v="0"/>
    <s v="[Go to Email]()"/>
    <x v="0"/>
    <n v="2154067626"/>
  </r>
  <r>
    <m/>
    <d v="2022-07-19T12:34:58"/>
    <s v="Communications"/>
    <m/>
    <s v="Tyrone Williams"/>
    <s v="Morrow Kirk"/>
    <s v="Duration:"/>
    <d v="1899-12-30T00:00:00"/>
    <n v="0"/>
    <s v="CA879bc508c1693f9250737994ab40dac0"/>
    <s v="+12108648784"/>
    <s v="+17134498982"/>
    <s v="Outgoing Call"/>
    <s v="Missed"/>
    <s v="Busy / No Answer"/>
    <m/>
    <n v="0"/>
    <m/>
    <x v="0"/>
    <s v="ryan.realtysimplifiedllc@gmail.com"/>
    <s v="https://podio.com/realtysimplifiedllccom/back-office-reivolution-8ke5s5/apps/communications/items/28818"/>
    <s v="19 Jul 2022, 11:34am"/>
    <s v="—"/>
    <n v="0"/>
    <s v="[Go to Email]()"/>
    <x v="0"/>
    <n v="2165392306"/>
  </r>
  <r>
    <m/>
    <d v="2022-07-19T12:22:09"/>
    <s v="Communications"/>
    <m/>
    <s v="Morrow Kirk"/>
    <s v="Juarez Irene"/>
    <s v="Duration:"/>
    <d v="1899-12-30T00:00:00"/>
    <n v="0"/>
    <s v="CA095ab44fa34cd2e91a3644115bea348c"/>
    <s v="+12108648784"/>
    <s v="+15126995472"/>
    <s v="Outgoing Call"/>
    <s v="Missed"/>
    <s v="Busy / No Answer"/>
    <m/>
    <n v="0"/>
    <m/>
    <x v="0"/>
    <s v="ryan.realtysimplifiedllc@gmail.com"/>
    <s v="https://podio.com/realtysimplifiedllccom/back-office-reivolution-8ke5s5/apps/communications/items/28815"/>
    <s v="19 Jul 2022, 11:22am"/>
    <s v="—"/>
    <n v="0"/>
    <s v="[Go to Email]()"/>
    <x v="0"/>
    <n v="2165795042"/>
  </r>
  <r>
    <m/>
    <d v="2022-07-19T12:21:35"/>
    <s v="Communications"/>
    <m/>
    <s v="Morrow Kirk"/>
    <m/>
    <s v="Duration:"/>
    <d v="1899-12-30T00:00:00"/>
    <n v="0"/>
    <s v="CAf38a78d8a2f6af3e7440def038752da4"/>
    <s v="+12108648784"/>
    <s v="+15126995472"/>
    <s v="Outgoing Call"/>
    <s v="Missed"/>
    <s v="Busy / No Answer"/>
    <m/>
    <n v="0"/>
    <m/>
    <x v="0"/>
    <s v="ryan.realtysimplifiedllc@gmail.com"/>
    <s v="https://podio.com/realtysimplifiedllccom/back-office-reivolution-8ke5s5/apps/communications/items/28814"/>
    <s v="19 Jul 2022, 11:21am"/>
    <s v="—"/>
    <n v="0"/>
    <s v="[Go to Email]()"/>
    <x v="0"/>
    <n v="2165795042"/>
  </r>
  <r>
    <m/>
    <d v="2022-07-19T11:54:28"/>
    <s v="Communications"/>
    <m/>
    <s v="Juarez Irene"/>
    <s v="Tyrone Williams"/>
    <s v="Duration:"/>
    <d v="1899-12-30T00:30:00"/>
    <n v="1800"/>
    <s v="CA893c2112b1a27aa18903b7cccb5c3695"/>
    <s v="+12108648784"/>
    <s v="+12107186854"/>
    <s v="Outgoing Call"/>
    <s v="Missed"/>
    <s v="Answered"/>
    <d v="1899-12-30T00:29:57"/>
    <n v="29.95"/>
    <m/>
    <x v="0"/>
    <s v="ryan.realtysimplifiedllc@gmail.com"/>
    <s v="https://podio.com/realtysimplifiedllccom/back-office-reivolution-8ke5s5/apps/communications/items/28811"/>
    <s v="19 Jul 2022, 10:54am"/>
    <s v="[Listen](http://rec.phone.smrt.studio/2010-04-01/Accounts/AC628c46aab1f10744e6b2714cffe352cd/Recordings/RE9873cf2033bc315f227aedac4a45d566)"/>
    <n v="1"/>
    <s v="[Go to Email]()"/>
    <x v="1"/>
    <n v="2085538042"/>
  </r>
  <r>
    <m/>
    <d v="2022-07-19T11:54:20"/>
    <s v="Communications"/>
    <m/>
    <m/>
    <m/>
    <s v="Duration:"/>
    <d v="1899-12-30T00:01:12"/>
    <n v="60.2"/>
    <s v="CA78cf4f82e2022b3564648ad02283f330"/>
    <s v="+18329909886"/>
    <s v="+17134922184"/>
    <s v="Outgoing Call"/>
    <s v="Missed"/>
    <s v="Busy / No Answer"/>
    <d v="1899-12-30T00:01:09"/>
    <n v="1.1499999999999999"/>
    <m/>
    <x v="1"/>
    <s v="nakul@realtysimplifiedllc.com"/>
    <s v="https://podio.com/realtysimplifiedllccom/back-office-reivolution-8ke5s5/apps/communications/items/28810"/>
    <s v="19 Jul 2022, 10:54am"/>
    <s v="[Listen](http://rec.phone.smrt.studio/2010-04-01/Accounts/AC628c46aab1f10744e6b2714cffe352cd/Recordings/REddca81ee504a39afeaeb2e3ea2e0d37b)"/>
    <n v="0"/>
    <s v="[Go to Email]()"/>
    <x v="0"/>
    <m/>
  </r>
  <r>
    <m/>
    <d v="2022-07-19T11:52:31"/>
    <s v="Communications"/>
    <m/>
    <s v="Tyrone Williams"/>
    <s v="Mariela Correa (Spanish Speaker)"/>
    <s v="Duration:"/>
    <d v="1899-12-30T00:00:00"/>
    <n v="0"/>
    <s v="CA0c0b28def81efe72c0c9e38bd7e232b1"/>
    <s v="+12108648784"/>
    <s v="+17134498982"/>
    <s v="Outgoing Call"/>
    <s v="Missed"/>
    <s v="Busy / No Answer"/>
    <m/>
    <n v="0"/>
    <m/>
    <x v="0"/>
    <s v="ryan.realtysimplifiedllc@gmail.com"/>
    <s v="https://podio.com/realtysimplifiedllccom/back-office-reivolution-8ke5s5/apps/communications/items/28809"/>
    <s v="19 Jul 2022, 10:52am"/>
    <s v="—"/>
    <n v="0"/>
    <s v="[Go to Email]()"/>
    <x v="0"/>
    <n v="2165392306"/>
  </r>
  <r>
    <m/>
    <d v="2022-07-19T11:52:00"/>
    <s v="Communications"/>
    <m/>
    <m/>
    <s v="Mariela Correa (Spanish Speaker)"/>
    <s v="Duration:"/>
    <d v="1899-12-30T00:01:12"/>
    <n v="60.2"/>
    <s v="CA46e5ed61a1d0c7d1c99675110ae85e8a"/>
    <s v="+18329909886"/>
    <s v="+17134922184"/>
    <s v="Outgoing Call"/>
    <s v="Missed"/>
    <s v="Answered"/>
    <d v="1899-12-30T00:01:09"/>
    <n v="1.1499999999999999"/>
    <m/>
    <x v="1"/>
    <s v="nakul@realtysimplifiedllc.com"/>
    <s v="https://podio.com/realtysimplifiedllccom/back-office-reivolution-8ke5s5/apps/communications/items/28808"/>
    <s v="19 Jul 2022, 10:52am"/>
    <s v="[Listen](http://rec.phone.smrt.studio/2010-04-01/Accounts/AC628c46aab1f10744e6b2714cffe352cd/Recordings/RE905bd0d7de901ee337bf7f6fb2b9f611)"/>
    <n v="1"/>
    <s v="[Go to Email]()"/>
    <x v="1"/>
    <m/>
  </r>
  <r>
    <m/>
    <d v="2022-07-19T11:34:00"/>
    <s v="Communications"/>
    <m/>
    <s v="Mariela Correa (Spanish Speaker)"/>
    <s v="Jimenez Flores"/>
    <s v="Duration:"/>
    <d v="1899-12-30T00:00:00"/>
    <n v="0"/>
    <s v="CA8f0605874f224d32fea86b10572aa984"/>
    <s v="+12108648784"/>
    <s v="+18324190514"/>
    <s v="Outgoing Call"/>
    <s v="Missed"/>
    <s v="Busy / No Answer"/>
    <m/>
    <n v="0"/>
    <m/>
    <x v="0"/>
    <s v="ryan.realtysimplifiedllc@gmail.com"/>
    <s v="https://podio.com/realtysimplifiedllccom/back-office-reivolution-8ke5s5/apps/communications/items/28806"/>
    <s v="19 Jul 2022, 10:34am"/>
    <s v="—"/>
    <n v="0"/>
    <s v="[Go to Email]()"/>
    <x v="0"/>
    <n v="1988083912"/>
  </r>
  <r>
    <m/>
    <d v="2022-07-19T11:33:06"/>
    <s v="Communications"/>
    <m/>
    <s v="Mariela Correa (Spanish Speaker)"/>
    <s v="Jimenez Flores"/>
    <s v="Duration:"/>
    <d v="1899-12-30T00:00:00"/>
    <n v="0"/>
    <s v="CAed0087d1bfcad20464fec46c011ddeac"/>
    <s v="+12108648784"/>
    <s v="+18324190514"/>
    <s v="Outgoing Call"/>
    <s v="Missed"/>
    <s v="Busy / No Answer"/>
    <m/>
    <n v="0"/>
    <m/>
    <x v="0"/>
    <s v="ryan.realtysimplifiedllc@gmail.com"/>
    <s v="https://podio.com/realtysimplifiedllccom/back-office-reivolution-8ke5s5/apps/communications/items/28805"/>
    <s v="19 Jul 2022, 10:33am"/>
    <s v="—"/>
    <n v="0"/>
    <s v="[Go to Email]()"/>
    <x v="0"/>
    <n v="1988083912"/>
  </r>
  <r>
    <m/>
    <d v="2022-07-19T11:23:10"/>
    <s v="Communications"/>
    <m/>
    <s v="Jimenez Flores"/>
    <s v="Tyrone Williams"/>
    <s v="Duration:"/>
    <d v="1899-12-30T00:52:24"/>
    <n v="3120.4"/>
    <s v="CA63042546e1677659dfa812502a715981"/>
    <s v="+12108648784"/>
    <s v="+12108332835"/>
    <s v="Outgoing Call"/>
    <s v="Missed"/>
    <s v="Answered"/>
    <d v="1899-12-30T00:52:25"/>
    <n v="52.416666666666664"/>
    <m/>
    <x v="0"/>
    <s v="ryan.realtysimplifiedllc@gmail.com"/>
    <s v="https://podio.com/realtysimplifiedllccom/back-office-reivolution-8ke5s5/apps/communications/items/28804"/>
    <s v="19 Jul 2022, 10:23am"/>
    <s v="[Listen](http://rec.phone.smrt.studio/2010-04-01/Accounts/AC628c46aab1f10744e6b2714cffe352cd/Recordings/REf745ecd4bc3bfe2e55bf5185ae13efd2)"/>
    <n v="1"/>
    <s v="[Go to Email]()"/>
    <x v="1"/>
    <n v="2165793722"/>
  </r>
  <r>
    <m/>
    <d v="2022-07-19T11:22:45"/>
    <s v="Communications"/>
    <m/>
    <s v="Jimenez Flores"/>
    <s v="Mary Ann Ramos"/>
    <s v="Duration:"/>
    <d v="1899-12-30T00:00:00"/>
    <n v="0"/>
    <s v="CA617f52aa05d98ecb4111b562a8b2da73"/>
    <s v="+12108648784"/>
    <s v="+12108332835"/>
    <s v="Outgoing Call"/>
    <s v="Missed"/>
    <s v="Busy / No Answer"/>
    <m/>
    <n v="0"/>
    <m/>
    <x v="0"/>
    <s v="ryan.realtysimplifiedllc@gmail.com"/>
    <s v="https://podio.com/realtysimplifiedllccom/back-office-reivolution-8ke5s5/apps/communications/items/28803"/>
    <s v="19 Jul 2022, 10:22am"/>
    <s v="—"/>
    <n v="0"/>
    <s v="[Go to Email]()"/>
    <x v="0"/>
    <n v="2165793722"/>
  </r>
  <r>
    <m/>
    <d v="2022-07-19T11:15:31"/>
    <s v="Communications"/>
    <m/>
    <s v="Tyrone Williams"/>
    <s v="+12107224199"/>
    <s v="Duration:"/>
    <d v="1899-12-30T00:00:00"/>
    <n v="0"/>
    <s v="CA19d256a83fa7a028a290e318d6e7cf8d"/>
    <s v="+12108648784"/>
    <s v="+17134498982"/>
    <s v="Outgoing Call"/>
    <s v="Missed"/>
    <s v="Busy / No Answer"/>
    <m/>
    <n v="0"/>
    <m/>
    <x v="0"/>
    <s v="ryan.realtysimplifiedllc@gmail.com"/>
    <s v="https://podio.com/realtysimplifiedllccom/back-office-reivolution-8ke5s5/apps/communications/items/28802"/>
    <s v="19 Jul 2022, 10:15am"/>
    <s v="—"/>
    <n v="0"/>
    <s v="[Go to Email]()"/>
    <x v="0"/>
    <n v="2165392306"/>
  </r>
  <r>
    <m/>
    <d v="2022-07-18T19:25:11"/>
    <s v="Communications"/>
    <m/>
    <s v="Mary Ann Ramos"/>
    <s v="Hettie Vega"/>
    <s v="Duration:"/>
    <d v="1899-12-30T00:02:24"/>
    <n v="120.4"/>
    <s v="CAdbc4af866f31ad0476c6569003dfdebb"/>
    <s v="+18329909886"/>
    <s v="+12107224199"/>
    <s v="Outgoing Call"/>
    <s v="Missed"/>
    <s v="Busy / No Answer"/>
    <d v="1899-12-30T00:02:27"/>
    <n v="2.4500000000000002"/>
    <m/>
    <x v="1"/>
    <s v="nakul@realtysimplifiedllc.com"/>
    <s v="https://podio.com/realtysimplifiedllccom/back-office-reivolution-8ke5s5/apps/communications/items/28797"/>
    <s v="18 Jul 2022, 6:25pm"/>
    <s v="[Listen](http://rec.phone.smrt.studio/2010-04-01/Accounts/AC628c46aab1f10744e6b2714cffe352cd/Recordings/RE8a13e4ebda0173472023199817a4ca5e)"/>
    <n v="0"/>
    <s v="[Go to Email]()"/>
    <x v="0"/>
    <m/>
  </r>
  <r>
    <m/>
    <d v="2022-07-18T16:35:35"/>
    <s v="Communications"/>
    <m/>
    <s v="+12107224199"/>
    <s v="Hettie Vega"/>
    <s v="Duration:"/>
    <d v="1899-12-30T00:06:00"/>
    <n v="360"/>
    <s v="CA01984fe8d6c944cc27bc0c3805aad935"/>
    <s v="+18329909886"/>
    <s v="+12107224199"/>
    <s v="Outgoing Call"/>
    <s v="Missed"/>
    <s v="Busy / No Answer"/>
    <d v="1899-12-30T00:06:03"/>
    <n v="6.05"/>
    <m/>
    <x v="1"/>
    <s v="nakul@realtysimplifiedllc.com"/>
    <s v="https://podio.com/realtysimplifiedllccom/back-office-reivolution-8ke5s5/apps/communications/items/28786"/>
    <s v="18 Jul 2022, 3:35pm"/>
    <s v="[Listen](http://rec.phone.smrt.studio/2010-04-01/Accounts/AC628c46aab1f10744e6b2714cffe352cd/Recordings/REcfa0b51163f5d105539bd0ace7163d2d)"/>
    <n v="0"/>
    <s v="[Go to Email]()"/>
    <x v="0"/>
    <m/>
  </r>
  <r>
    <m/>
    <d v="2022-07-18T16:26:44"/>
    <s v="Communications"/>
    <m/>
    <s v="Hettie Vega"/>
    <s v="Beatriz L Jaramillo"/>
    <s v="Duration:"/>
    <d v="1899-12-30T00:00:00"/>
    <n v="0"/>
    <s v="CA540524b0040111320bf079ac249e74ec"/>
    <s v="+12108648784"/>
    <s v="+17132943781"/>
    <s v="Outgoing Call"/>
    <s v="Missed"/>
    <s v="Voicemail"/>
    <m/>
    <n v="0"/>
    <m/>
    <x v="0"/>
    <s v="ryan.realtysimplifiedllc@gmail.com"/>
    <s v="https://podio.com/realtysimplifiedllccom/back-office-reivolution-8ke5s5/apps/communications/items/28784"/>
    <s v="18 Jul 2022, 3:26pm"/>
    <s v="—"/>
    <n v="0"/>
    <s v="[Go to Email]()"/>
    <x v="0"/>
    <n v="1597426926"/>
  </r>
  <r>
    <m/>
    <d v="2022-07-18T16:26:19"/>
    <s v="Communications"/>
    <m/>
    <s v="Hettie Vega"/>
    <s v="Beatriz L Jaramillo"/>
    <s v="Duration:"/>
    <d v="1899-12-30T00:00:00"/>
    <n v="0"/>
    <s v="CAf7ff05a920d89088fbea19d2f1c16cd4"/>
    <s v="+12108648784"/>
    <s v="+17132943781"/>
    <s v="Outgoing Call"/>
    <s v="Missed"/>
    <s v="Voicemail"/>
    <m/>
    <n v="0"/>
    <m/>
    <x v="0"/>
    <s v="ryan.realtysimplifiedllc@gmail.com"/>
    <s v="https://podio.com/realtysimplifiedllccom/back-office-reivolution-8ke5s5/apps/communications/items/28783"/>
    <s v="18 Jul 2022, 3:26pm"/>
    <s v="—"/>
    <n v="0"/>
    <s v="[Go to Email]()"/>
    <x v="0"/>
    <n v="1597426926"/>
  </r>
  <r>
    <m/>
    <d v="2022-07-18T16:15:29"/>
    <s v="Communications"/>
    <m/>
    <s v="Beatriz L Jaramillo"/>
    <s v="Edmundo Hurtado"/>
    <s v="Duration:"/>
    <d v="1899-12-30T00:01:12"/>
    <n v="60.2"/>
    <s v="CA5d8ecd919e0e91f77539f8ec8ea201db"/>
    <s v="+12108648784"/>
    <s v="+18326541839"/>
    <s v="Outgoing Call"/>
    <s v="Missed"/>
    <s v="Voicemail"/>
    <d v="1899-12-30T00:01:09"/>
    <n v="1.1499999999999999"/>
    <m/>
    <x v="0"/>
    <s v="ryan.realtysimplifiedllc@gmail.com"/>
    <s v="https://podio.com/realtysimplifiedllccom/back-office-reivolution-8ke5s5/apps/communications/items/28776"/>
    <s v="18 Jul 2022, 3:15pm"/>
    <s v="[Listen](http://rec.phone.smrt.studio/2010-04-01/Accounts/AC628c46aab1f10744e6b2714cffe352cd/Recordings/REb8a018d0e99c20778ac295c01614fbab)"/>
    <n v="0"/>
    <s v="[Go to Email]()"/>
    <x v="0"/>
    <n v="1622793333"/>
  </r>
  <r>
    <m/>
    <d v="2022-07-18T16:15:07"/>
    <s v="Communications"/>
    <m/>
    <s v="Beatriz L Jaramillo"/>
    <s v="Edmundo Hurtado"/>
    <s v="Duration:"/>
    <d v="1899-12-30T00:00:00"/>
    <n v="0"/>
    <s v="CAca8dbdc640a2a9258b427393fe6012c5"/>
    <s v="+12108648784"/>
    <s v="+18326541839"/>
    <s v="Outgoing Call"/>
    <s v="Missed"/>
    <s v="Busy / No Answer"/>
    <m/>
    <n v="0"/>
    <m/>
    <x v="0"/>
    <s v="ryan.realtysimplifiedllc@gmail.com"/>
    <s v="https://podio.com/realtysimplifiedllccom/back-office-reivolution-8ke5s5/apps/communications/items/28774"/>
    <s v="18 Jul 2022, 3:15pm"/>
    <s v="—"/>
    <n v="0"/>
    <s v="[Go to Email]()"/>
    <x v="0"/>
    <n v="1622793333"/>
  </r>
  <r>
    <m/>
    <d v="2022-07-18T15:28:47"/>
    <s v="Communications"/>
    <m/>
    <s v="Edmundo Hurtado"/>
    <s v="Garza Carlos"/>
    <s v="Duration:"/>
    <d v="1899-12-30T00:00:00"/>
    <n v="0"/>
    <s v="CA219097613d03ecbc6e8b630e8cc2b0d8"/>
    <s v="+12108648784"/>
    <s v="+17134856622"/>
    <s v="Outgoing Call"/>
    <s v="Missed"/>
    <s v="Busy / No Answer"/>
    <m/>
    <n v="0"/>
    <m/>
    <x v="0"/>
    <s v="ryan.realtysimplifiedllc@gmail.com"/>
    <s v="https://podio.com/realtysimplifiedllccom/back-office-reivolution-8ke5s5/apps/communications/items/28768"/>
    <s v="18 Jul 2022, 2:28pm"/>
    <s v="—"/>
    <n v="0"/>
    <s v="[Go to Email]()"/>
    <x v="0"/>
    <n v="1622793466"/>
  </r>
  <r>
    <m/>
    <d v="2022-07-18T15:28:10"/>
    <s v="Communications"/>
    <m/>
    <s v="Edmundo Hurtado"/>
    <s v="Garza Carlos"/>
    <s v="Duration:"/>
    <d v="1899-12-30T00:00:00"/>
    <n v="0"/>
    <s v="CAffc402a82a9593409191c8951b3e722e"/>
    <s v="+12108648784"/>
    <s v="+17134856622"/>
    <s v="Outgoing Call"/>
    <s v="Missed"/>
    <s v="Busy / No Answer"/>
    <m/>
    <n v="0"/>
    <m/>
    <x v="0"/>
    <s v="ryan.realtysimplifiedllc@gmail.com"/>
    <s v="https://podio.com/realtysimplifiedllccom/back-office-reivolution-8ke5s5/apps/communications/items/28767"/>
    <s v="18 Jul 2022, 2:28pm"/>
    <s v="—"/>
    <n v="0"/>
    <s v="[Go to Email]()"/>
    <x v="0"/>
    <n v="1622793466"/>
  </r>
  <r>
    <m/>
    <d v="2022-07-18T15:26:17"/>
    <s v="Communications"/>
    <m/>
    <s v="Garza Carlos"/>
    <s v="Leonardo S Puente"/>
    <s v="Duration:"/>
    <d v="1899-12-30T00:00:00"/>
    <n v="0"/>
    <s v="CAd4647ca877d16d541685c06f749906be"/>
    <s v="+12108648784"/>
    <s v="+17133578027"/>
    <s v="Outgoing Call"/>
    <s v="Missed"/>
    <s v="Busy / No Answer"/>
    <m/>
    <n v="0"/>
    <m/>
    <x v="0"/>
    <s v="ryan.realtysimplifiedllc@gmail.com"/>
    <s v="https://podio.com/realtysimplifiedllccom/back-office-reivolution-8ke5s5/apps/communications/items/28765"/>
    <s v="18 Jul 2022, 2:26pm"/>
    <s v="—"/>
    <n v="0"/>
    <s v="[Go to Email]()"/>
    <x v="0"/>
    <n v="1228515857"/>
  </r>
  <r>
    <m/>
    <d v="2022-07-18T15:25:25"/>
    <s v="Communications"/>
    <m/>
    <s v="Garza Carlos"/>
    <s v="Leonardo S Puente"/>
    <s v="Duration:"/>
    <d v="1899-12-30T00:00:00"/>
    <n v="0"/>
    <s v="CA39e75349c4fbd73db72310440e1f2fe2"/>
    <s v="+12108648784"/>
    <s v="+17133578027"/>
    <s v="Outgoing Call"/>
    <s v="Missed"/>
    <s v="Busy / No Answer"/>
    <m/>
    <n v="0"/>
    <m/>
    <x v="0"/>
    <s v="ryan.realtysimplifiedllc@gmail.com"/>
    <s v="https://podio.com/realtysimplifiedllccom/back-office-reivolution-8ke5s5/apps/communications/items/28764"/>
    <s v="18 Jul 2022, 2:25pm"/>
    <s v="—"/>
    <n v="0"/>
    <s v="[Go to Email]()"/>
    <x v="0"/>
    <n v="1228515857"/>
  </r>
  <r>
    <m/>
    <d v="2022-07-18T15:14:43"/>
    <s v="Communications"/>
    <m/>
    <s v="Leonardo S Puente"/>
    <s v="Reinaldo Diaz"/>
    <s v="Duration:"/>
    <d v="1899-12-30T00:03:36"/>
    <n v="180.6"/>
    <s v="CAe6c001258607fc27c7cf7dcc66c79028"/>
    <s v="+12108648784"/>
    <s v="+17133038394"/>
    <s v="Outgoing Call"/>
    <s v="Missed"/>
    <s v="Voicemail"/>
    <d v="1899-12-30T00:03:36"/>
    <n v="3.6"/>
    <m/>
    <x v="0"/>
    <s v="ryan.realtysimplifiedllc@gmail.com"/>
    <s v="https://podio.com/realtysimplifiedllccom/back-office-reivolution-8ke5s5/apps/communications/items/28760"/>
    <s v="18 Jul 2022, 2:14pm"/>
    <s v="[Listen](http://rec.phone.smrt.studio/2010-04-01/Accounts/AC628c46aab1f10744e6b2714cffe352cd/Recordings/REb0365f25be03e80214162e2ab0f98dc5)"/>
    <n v="0"/>
    <s v="[Go to Email]()"/>
    <x v="0"/>
    <n v="1622789904"/>
  </r>
  <r>
    <m/>
    <d v="2022-07-18T15:14:19"/>
    <s v="Communications"/>
    <m/>
    <s v="Leonardo S Puente"/>
    <m/>
    <s v="Duration:"/>
    <d v="1899-12-30T00:03:36"/>
    <n v="180.6"/>
    <s v="CA28661edcf898f42a20b50e36ebefe416"/>
    <s v="+12108648784"/>
    <s v="+17133038394"/>
    <s v="Outgoing Call"/>
    <s v="Missed"/>
    <s v="Voicemail"/>
    <d v="1899-12-30T00:03:36"/>
    <n v="3.6"/>
    <m/>
    <x v="0"/>
    <s v="ryan.realtysimplifiedllc@gmail.com"/>
    <s v="https://podio.com/realtysimplifiedllccom/back-office-reivolution-8ke5s5/apps/communications/items/28759"/>
    <s v="18 Jul 2022, 2:14pm"/>
    <s v="[Listen](http://rec.phone.smrt.studio/2010-04-01/Accounts/AC628c46aab1f10744e6b2714cffe352cd/Recordings/RE1928dcc89b54250e662a5ae44dbdd7ea)"/>
    <n v="0"/>
    <s v="[Go to Email]()"/>
    <x v="0"/>
    <n v="1622789904"/>
  </r>
  <r>
    <m/>
    <d v="2022-07-18T15:12:30"/>
    <s v="Communications"/>
    <m/>
    <s v="Reinaldo Diaz"/>
    <s v="Reinaldo Diaz"/>
    <s v="Duration:"/>
    <d v="1899-12-30T00:00:00"/>
    <n v="0"/>
    <s v="CA5d518c18af86381985e2b38d1ec5690e"/>
    <s v="+12108648784"/>
    <s v="+18324876724"/>
    <s v="Outgoing Call"/>
    <s v="Missed"/>
    <s v="Busy / No Answer"/>
    <m/>
    <n v="0"/>
    <m/>
    <x v="0"/>
    <s v="ryan.realtysimplifiedllc@gmail.com"/>
    <s v="https://podio.com/realtysimplifiedllccom/back-office-reivolution-8ke5s5/apps/communications/items/28758"/>
    <s v="18 Jul 2022, 2:12pm"/>
    <s v="—"/>
    <n v="0"/>
    <s v="[Go to Email]()"/>
    <x v="0"/>
    <n v="1622791668"/>
  </r>
  <r>
    <m/>
    <d v="2022-07-18T12:24:42"/>
    <s v="Communications"/>
    <m/>
    <m/>
    <s v="Reinaldo Diaz"/>
    <s v="Duration:"/>
    <d v="1899-12-30T00:00:00"/>
    <n v="0"/>
    <s v="CA66931eaa58f91c76cfc6744f06bb6e01"/>
    <s v="+12108648784"/>
    <s v="+17134498982"/>
    <s v="Outgoing Call"/>
    <s v="Missed"/>
    <s v="Busy / No Answer"/>
    <m/>
    <n v="0"/>
    <m/>
    <x v="0"/>
    <s v="ryan.realtysimplifiedllc@gmail.com"/>
    <s v="https://podio.com/realtysimplifiedllccom/back-office-reivolution-8ke5s5/apps/communications/items/28739"/>
    <s v="18 Jul 2022, 11:24am"/>
    <s v="—"/>
    <n v="0"/>
    <s v="[Go to Email]()"/>
    <x v="0"/>
    <m/>
  </r>
  <r>
    <m/>
    <d v="2022-07-18T12:21:07"/>
    <s v="Communications"/>
    <m/>
    <s v="Reinaldo Diaz"/>
    <s v="Antonio Gonzalez (Spanish Speaker)"/>
    <s v="Duration:"/>
    <d v="1899-12-30T00:00:00"/>
    <n v="0"/>
    <s v="CA19bd4b85e188fafdec077a8a5cb06148"/>
    <s v="+12108648784"/>
    <s v="+18324876724"/>
    <s v="Outgoing Call"/>
    <s v="Missed"/>
    <s v="Busy / No Answer"/>
    <m/>
    <n v="0"/>
    <m/>
    <x v="0"/>
    <s v="ryan.realtysimplifiedllc@gmail.com"/>
    <s v="https://podio.com/realtysimplifiedllccom/back-office-reivolution-8ke5s5/apps/communications/items/28738"/>
    <s v="18 Jul 2022, 11:21am"/>
    <s v="—"/>
    <n v="0"/>
    <s v="[Go to Email]()"/>
    <x v="0"/>
    <n v="1622791668"/>
  </r>
  <r>
    <m/>
    <d v="2022-07-18T12:20:38"/>
    <s v="Communications"/>
    <m/>
    <s v="Reinaldo Diaz"/>
    <s v="Antonio Gonzalez (Spanish Speaker)"/>
    <s v="Duration:"/>
    <d v="1899-12-30T00:00:00"/>
    <n v="0"/>
    <s v="CA38a1d428d50e64563cfdb8558feea8dc"/>
    <s v="+12108648784"/>
    <s v="+18324876724"/>
    <s v="Outgoing Call"/>
    <s v="Missed"/>
    <s v="Busy / No Answer"/>
    <m/>
    <n v="0"/>
    <m/>
    <x v="0"/>
    <s v="ryan.realtysimplifiedllc@gmail.com"/>
    <s v="https://podio.com/realtysimplifiedllccom/back-office-reivolution-8ke5s5/apps/communications/items/28737"/>
    <s v="18 Jul 2022, 11:20am"/>
    <s v="—"/>
    <n v="0"/>
    <s v="[Go to Email]()"/>
    <x v="0"/>
    <n v="1622791668"/>
  </r>
  <r>
    <m/>
    <d v="2022-07-18T12:15:17"/>
    <s v="Communications"/>
    <m/>
    <s v="Antonio Gonzalez (Spanish Speaker)"/>
    <s v="Harold Thomas"/>
    <s v="Duration:"/>
    <d v="1899-12-30T00:00:00"/>
    <n v="0"/>
    <s v="CAa82bb00e6c9ff877e8201eea0e93581f"/>
    <s v="+12108648784"/>
    <s v="+12109276086"/>
    <s v="Outgoing Call"/>
    <s v="Missed"/>
    <s v="Busy / No Answer"/>
    <m/>
    <n v="0"/>
    <m/>
    <x v="0"/>
    <s v="ryan.realtysimplifiedllc@gmail.com"/>
    <s v="https://podio.com/realtysimplifiedllccom/back-office-reivolution-8ke5s5/apps/communications/items/28735"/>
    <s v="18 Jul 2022, 11:15am"/>
    <s v="—"/>
    <n v="0"/>
    <s v="[Go to Email]()"/>
    <x v="0"/>
    <n v="2152821246"/>
  </r>
  <r>
    <m/>
    <d v="2022-07-18T12:14:40"/>
    <s v="Communications"/>
    <m/>
    <s v="Antonio Gonzalez (Spanish Speaker)"/>
    <s v="Harold Thomas"/>
    <s v="Duration:"/>
    <d v="1899-12-30T00:00:00"/>
    <n v="0"/>
    <s v="CA8445069da8edf2338262b3209d4a5d32"/>
    <s v="+12108648784"/>
    <s v="+12109276086"/>
    <s v="Outgoing Call"/>
    <s v="Missed"/>
    <s v="Answered"/>
    <m/>
    <n v="0"/>
    <m/>
    <x v="0"/>
    <s v="ryan.realtysimplifiedllc@gmail.com"/>
    <s v="https://podio.com/realtysimplifiedllccom/back-office-reivolution-8ke5s5/apps/communications/items/28734"/>
    <s v="18 Jul 2022, 11:14am"/>
    <s v="—"/>
    <n v="1"/>
    <s v="[Go to Email]()"/>
    <x v="1"/>
    <n v="2152821246"/>
  </r>
  <r>
    <m/>
    <d v="2022-07-18T12:12:03"/>
    <s v="Communications"/>
    <m/>
    <s v="Harold Thomas"/>
    <s v="Francisco Ceballos"/>
    <s v="Duration:"/>
    <d v="1899-12-30T00:03:36"/>
    <n v="180.6"/>
    <s v="CA1174d83cd612c794dd1472afb0ea1620"/>
    <s v="+12108648784"/>
    <s v="+12108340852"/>
    <s v="Outgoing Call"/>
    <s v="Missed"/>
    <s v="Voicemail"/>
    <d v="1899-12-30T00:03:36"/>
    <n v="3.6"/>
    <m/>
    <x v="0"/>
    <s v="ryan.realtysimplifiedllc@gmail.com"/>
    <m/>
    <m/>
    <s v="[Listen](http://rec.phone.smrt.studio/2010-04-01/Accounts/AC628c46aab1f10744e6b2714cffe352cd/Recordings/RE04a3125402c49dc3e79a06d75130096f)"/>
    <m/>
    <m/>
    <x v="0"/>
    <n v="2121858086"/>
  </r>
  <r>
    <m/>
    <d v="2022-07-18T12:11:28"/>
    <s v="Communications"/>
    <m/>
    <s v="Harold Thomas"/>
    <s v="Francisco Ceballos"/>
    <s v="Duration:"/>
    <d v="1899-12-30T00:04:00"/>
    <n v="240"/>
    <s v="CA437c611fbef640dad49f18708b89f24e"/>
    <s v="+12108648784"/>
    <s v="+12108340852"/>
    <s v="Outgoing Call"/>
    <s v="Missed"/>
    <s v="Busy / No Answer"/>
    <d v="1899-12-30T00:04:02"/>
    <n v="4.0333333333333332"/>
    <m/>
    <x v="0"/>
    <s v="ryan.realtysimplifiedllc@gmail.com"/>
    <s v="https://podio.com/realtysimplifiedllccom/back-office-reivolution-8ke5s5/apps/communications/items/28732"/>
    <s v="18 Jul 2022, 11:11am"/>
    <s v="[Listen](http://rec.phone.smrt.studio/2010-04-01/Accounts/AC628c46aab1f10744e6b2714cffe352cd/Recordings/RE8ded70a68151707fda94ea727ef320ed)"/>
    <n v="0"/>
    <s v="[Go to Email]()"/>
    <x v="0"/>
    <n v="2121858086"/>
  </r>
  <r>
    <m/>
    <d v="2022-07-18T11:58:40"/>
    <s v="Communications"/>
    <m/>
    <s v="Francisco Ceballos"/>
    <s v="Jerry Smith"/>
    <s v="Duration:"/>
    <d v="1899-12-30T00:00:00"/>
    <n v="0"/>
    <s v="CA9b9106a5e8dc67630cab096f4906f1e9"/>
    <s v="+12108648784"/>
    <s v="+18322567562"/>
    <s v="Outgoing Call"/>
    <s v="Missed"/>
    <s v="Busy / No Answer"/>
    <m/>
    <n v="0"/>
    <m/>
    <x v="0"/>
    <s v="ryan.realtysimplifiedllc@gmail.com"/>
    <s v="https://podio.com/realtysimplifiedllccom/back-office-reivolution-8ke5s5/apps/communications/items/28726"/>
    <s v="18 Jul 2022, 10:58am"/>
    <s v="—"/>
    <n v="0"/>
    <s v="[Go to Email]()"/>
    <x v="0"/>
    <n v="2060549201"/>
  </r>
  <r>
    <m/>
    <d v="2022-07-18T11:58:05"/>
    <s v="Communications"/>
    <m/>
    <s v="Francisco Ceballos"/>
    <s v="Jerry Smith"/>
    <s v="Duration:"/>
    <d v="1899-12-30T00:00:00"/>
    <n v="0"/>
    <s v="CAf85b6d83140bd87c885db58821d76012"/>
    <s v="+12108648784"/>
    <s v="+18322567562"/>
    <s v="Outgoing Call"/>
    <s v="Missed"/>
    <s v="Busy / No Answer"/>
    <m/>
    <n v="0"/>
    <m/>
    <x v="0"/>
    <s v="ryan.realtysimplifiedllc@gmail.com"/>
    <s v="https://podio.com/realtysimplifiedllccom/back-office-reivolution-8ke5s5/apps/communications/items/28725"/>
    <s v="18 Jul 2022, 10:58am"/>
    <s v="—"/>
    <n v="0"/>
    <s v="[Go to Email]()"/>
    <x v="0"/>
    <n v="2060549201"/>
  </r>
  <r>
    <m/>
    <d v="2022-07-18T11:54:23"/>
    <s v="Communications"/>
    <m/>
    <s v="Jerry Smith"/>
    <s v="Jerry Smith"/>
    <s v="Duration:"/>
    <d v="1899-12-30T00:00:00"/>
    <n v="0"/>
    <s v="CAcd50f9cf27f66a1c5f20c111c0dcfbc5"/>
    <s v="+12108648784"/>
    <s v="+18328234120"/>
    <s v="Outgoing Call"/>
    <s v="Missed"/>
    <s v="Busy / No Answer"/>
    <m/>
    <n v="0"/>
    <m/>
    <x v="0"/>
    <s v="ryan.realtysimplifiedllc@gmail.com"/>
    <s v="https://podio.com/realtysimplifiedllccom/back-office-reivolution-8ke5s5/apps/communications/items/28723"/>
    <s v="18 Jul 2022, 10:54am"/>
    <s v="—"/>
    <n v="0"/>
    <s v="[Go to Email]()"/>
    <x v="0"/>
    <n v="1594066495"/>
  </r>
  <r>
    <m/>
    <d v="2022-07-18T11:53:29"/>
    <s v="Communications"/>
    <m/>
    <s v="Jerry Smith"/>
    <s v="Rosenda B Martinez"/>
    <s v="Duration:"/>
    <d v="1899-12-30T00:00:00"/>
    <n v="0"/>
    <s v="CAbc5a11095f711b31ac91fd47c91c0158"/>
    <s v="+12108648784"/>
    <s v="+18328234120"/>
    <s v="Outgoing Call"/>
    <s v="Missed"/>
    <s v="Busy / No Answer"/>
    <m/>
    <n v="0"/>
    <m/>
    <x v="0"/>
    <s v="ryan.realtysimplifiedllc@gmail.com"/>
    <s v="https://podio.com/realtysimplifiedllccom/back-office-reivolution-8ke5s5/apps/communications/items/28722"/>
    <s v="18 Jul 2022, 10:53am"/>
    <s v="—"/>
    <n v="0"/>
    <s v="[Go to Email]()"/>
    <x v="0"/>
    <n v="1594066495"/>
  </r>
  <r>
    <m/>
    <d v="2022-07-18T11:50:50"/>
    <s v="Communications"/>
    <m/>
    <s v="Jerry Smith"/>
    <s v="Rosenda B Martinez"/>
    <s v="Duration:"/>
    <d v="1899-12-30T00:00:00"/>
    <n v="0"/>
    <s v="CA26a7d1d42fd58ff913e70b7b3b7ed827"/>
    <s v="+12108648784"/>
    <s v="+18328234120"/>
    <s v="Outgoing Call"/>
    <s v="Missed"/>
    <s v="Busy / No Answer"/>
    <m/>
    <n v="0"/>
    <m/>
    <x v="0"/>
    <s v="ryan.realtysimplifiedllc@gmail.com"/>
    <s v="https://podio.com/realtysimplifiedllccom/back-office-reivolution-8ke5s5/apps/communications/items/28721"/>
    <s v="18 Jul 2022, 10:50am"/>
    <s v="—"/>
    <n v="0"/>
    <s v="[Go to Email]()"/>
    <x v="0"/>
    <n v="1594066495"/>
  </r>
  <r>
    <m/>
    <d v="2022-07-15T19:14:23"/>
    <s v="Communications"/>
    <m/>
    <m/>
    <s v="Tomasita Garza"/>
    <s v="Duration:"/>
    <d v="1899-12-30T00:03:36"/>
    <n v="180.6"/>
    <s v="CA8d0d90bf68bc7df752bf4f8b7d99b8a6"/>
    <s v="+12108648784"/>
    <s v="+18325739930"/>
    <s v="Outgoing Call"/>
    <s v="Missed"/>
    <s v="Voicemail"/>
    <d v="1899-12-30T00:03:36"/>
    <n v="3.6"/>
    <m/>
    <x v="0"/>
    <s v="ryan.realtysimplifiedllc@gmail.com"/>
    <s v="https://podio.com/realtysimplifiedllccom/back-office-reivolution-8ke5s5/apps/communications/items/28687"/>
    <s v="15 Jul 2022, 6:14pm"/>
    <s v="[Listen](http://rec.phone.smrt.studio/2010-04-01/Accounts/AC628c46aab1f10744e6b2714cffe352cd/Recordings/REb016938926f4da42c3f7e948eea25c21)"/>
    <n v="0"/>
    <s v="[Go to Email]()"/>
    <x v="0"/>
    <n v="1622791914"/>
  </r>
  <r>
    <m/>
    <d v="2022-07-15T19:13:11"/>
    <s v="Communications"/>
    <m/>
    <m/>
    <s v="Tomasita Garza"/>
    <s v="Duration:"/>
    <d v="1899-12-30T00:02:48"/>
    <n v="120.8"/>
    <s v="CA7bac555e21965c6a0b90ce8cb9cda75e"/>
    <s v="+12108648784"/>
    <s v="+18325739930"/>
    <s v="Outgoing Call"/>
    <s v="Missed"/>
    <s v="Voicemail"/>
    <d v="1899-12-30T00:02:44"/>
    <n v="2.7333333333333334"/>
    <m/>
    <x v="0"/>
    <s v="ryan.realtysimplifiedllc@gmail.com"/>
    <s v="https://podio.com/realtysimplifiedllccom/back-office-reivolution-8ke5s5/apps/communications/items/28686"/>
    <s v="15 Jul 2022, 6:13pm"/>
    <s v="[Listen](http://rec.phone.smrt.studio/2010-04-01/Accounts/AC628c46aab1f10744e6b2714cffe352cd/Recordings/RE1b2956ae57d950d554d825a60560257e)"/>
    <n v="0"/>
    <s v="[Go to Email]()"/>
    <x v="0"/>
    <n v="1622791914"/>
  </r>
  <r>
    <m/>
    <d v="2022-07-15T19:09:50"/>
    <s v="Communications"/>
    <m/>
    <s v="Tomasita Garza"/>
    <s v="Armando Guerra"/>
    <s v="Duration:"/>
    <d v="1899-12-30T00:00:00"/>
    <n v="0"/>
    <s v="CAe8274c8043381225bbe3a3e4bbdd7cd9"/>
    <s v="+12108648784"/>
    <s v="+17132918913"/>
    <s v="Outgoing Call"/>
    <s v="Missed"/>
    <s v="Busy / No Answer"/>
    <m/>
    <n v="0"/>
    <m/>
    <x v="0"/>
    <s v="ryan.realtysimplifiedllc@gmail.com"/>
    <s v="https://podio.com/realtysimplifiedllccom/back-office-reivolution-8ke5s5/apps/communications/items/28682"/>
    <s v="15 Jul 2022, 6:09pm"/>
    <s v="—"/>
    <n v="0"/>
    <s v="[Go to Email]()"/>
    <x v="0"/>
    <n v="1622790666"/>
  </r>
  <r>
    <m/>
    <d v="2022-07-15T19:09:16"/>
    <s v="Communications"/>
    <m/>
    <s v="Tomasita Garza"/>
    <s v="Armando Guerra"/>
    <s v="Duration:"/>
    <d v="1899-12-30T00:00:00"/>
    <n v="0"/>
    <s v="CA7288e5dd409db3dbdb67c84570f74152"/>
    <s v="+12108648784"/>
    <s v="+17132918913"/>
    <s v="Outgoing Call"/>
    <s v="Missed"/>
    <s v="Busy / No Answer"/>
    <m/>
    <n v="0"/>
    <m/>
    <x v="0"/>
    <s v="ryan.realtysimplifiedllc@gmail.com"/>
    <s v="https://podio.com/realtysimplifiedllccom/back-office-reivolution-8ke5s5/apps/communications/items/28681"/>
    <s v="15 Jul 2022, 6:09pm"/>
    <s v="—"/>
    <n v="0"/>
    <s v="[Go to Email]()"/>
    <x v="0"/>
    <n v="1622790666"/>
  </r>
  <r>
    <m/>
    <d v="2022-07-15T19:06:33"/>
    <s v="Communications"/>
    <m/>
    <s v="Armando Guerra"/>
    <s v="Jorge A Padilla"/>
    <s v="Duration:"/>
    <d v="1899-12-30T00:00:00"/>
    <n v="0"/>
    <s v="CAa9d884eb07322d4c67eeb13e315d5ed3"/>
    <s v="+12108648784"/>
    <s v="+12817262844"/>
    <s v="Outgoing Call"/>
    <s v="Missed"/>
    <s v="Busy / No Answer"/>
    <m/>
    <n v="0"/>
    <m/>
    <x v="0"/>
    <s v="ryan.realtysimplifiedllc@gmail.com"/>
    <s v="https://podio.com/realtysimplifiedllccom/back-office-reivolution-8ke5s5/apps/communications/items/28679"/>
    <s v="15 Jul 2022, 6:06pm"/>
    <s v="—"/>
    <n v="0"/>
    <s v="[Go to Email]()"/>
    <x v="0"/>
    <n v="1622789950"/>
  </r>
  <r>
    <m/>
    <d v="2022-07-15T19:05:44"/>
    <s v="Communications"/>
    <m/>
    <s v="Armando Guerra"/>
    <s v="Reinaldo Diaz"/>
    <s v="Duration:"/>
    <d v="1899-12-30T00:00:00"/>
    <n v="0"/>
    <s v="CA30307b81cffbc7940bec5b2052aaa736"/>
    <s v="+12108648784"/>
    <s v="+12817262844"/>
    <s v="Outgoing Call"/>
    <s v="Missed"/>
    <s v="Busy / No Answer"/>
    <m/>
    <n v="0"/>
    <m/>
    <x v="0"/>
    <s v="ryan.realtysimplifiedllc@gmail.com"/>
    <s v="https://podio.com/realtysimplifiedllccom/back-office-reivolution-8ke5s5/apps/communications/items/28678"/>
    <s v="15 Jul 2022, 6:05pm"/>
    <s v="—"/>
    <n v="0"/>
    <s v="[Go to Email]()"/>
    <x v="0"/>
    <n v="1622789950"/>
  </r>
  <r>
    <m/>
    <d v="2022-07-15T19:02:29"/>
    <s v="Communications"/>
    <m/>
    <s v="Jorge A Padilla"/>
    <s v="Reinaldo Diaz"/>
    <s v="Duration:"/>
    <d v="1899-12-30T00:02:48"/>
    <n v="120.8"/>
    <s v="CA39368dfbf2a8c3286a2fc85067bc5d87"/>
    <s v="+12108648784"/>
    <s v="+13212762632"/>
    <s v="Outgoing Call"/>
    <s v="Missed"/>
    <s v="Voicemail"/>
    <d v="1899-12-30T00:02:44"/>
    <n v="2.7333333333333334"/>
    <m/>
    <x v="0"/>
    <s v="ryan.realtysimplifiedllc@gmail.com"/>
    <s v="https://podio.com/realtysimplifiedllccom/back-office-reivolution-8ke5s5/apps/communications/items/28677"/>
    <s v="15 Jul 2022, 6:02pm"/>
    <s v="[Listen](http://rec.phone.smrt.studio/2010-04-01/Accounts/AC628c46aab1f10744e6b2714cffe352cd/Recordings/RE5800ea390586ccadfb7f97e0b76ec5ea)"/>
    <n v="0"/>
    <s v="[Go to Email]()"/>
    <x v="0"/>
    <n v="1620583503"/>
  </r>
  <r>
    <m/>
    <d v="2022-07-15T18:55:38"/>
    <s v="Communications"/>
    <m/>
    <s v="Reinaldo Diaz"/>
    <s v="Leonardo S Puente"/>
    <s v="Duration:"/>
    <d v="1899-12-30T00:14:24"/>
    <n v="840.4"/>
    <s v="CA38ffacd42ef9a423f8c013ff63e28b23"/>
    <s v="+12108648784"/>
    <s v="+18324876724"/>
    <s v="Outgoing Call"/>
    <s v="Missed"/>
    <s v="Answered"/>
    <d v="1899-12-30T00:14:24"/>
    <n v="14.4"/>
    <m/>
    <x v="0"/>
    <s v="ryan.realtysimplifiedllc@gmail.com"/>
    <s v="https://podio.com/realtysimplifiedllccom/back-office-reivolution-8ke5s5/apps/communications/items/28675"/>
    <s v="15 Jul 2022, 5:55pm"/>
    <s v="[Listen](http://rec.phone.smrt.studio/2010-04-01/Accounts/AC628c46aab1f10744e6b2714cffe352cd/Recordings/RE022ee23f2e7ffb6f646c4a2ed38a4008)"/>
    <n v="1"/>
    <s v="[Go to Email]()"/>
    <x v="1"/>
    <n v="1622791668"/>
  </r>
  <r>
    <m/>
    <d v="2022-07-15T18:54:40"/>
    <s v="Communications"/>
    <m/>
    <s v="Reinaldo Diaz"/>
    <s v="Leonardo S Puente"/>
    <s v="Duration:"/>
    <d v="1899-12-30T00:00:00"/>
    <n v="0"/>
    <s v="CAc8fe8263166d452ebcddf16745d71d54"/>
    <s v="+12108648784"/>
    <s v="+18324876724"/>
    <s v="Outgoing Call"/>
    <s v="Missed"/>
    <s v="Busy / No Answer"/>
    <m/>
    <n v="0"/>
    <m/>
    <x v="0"/>
    <s v="ryan.realtysimplifiedllc@gmail.com"/>
    <s v="https://podio.com/realtysimplifiedllccom/back-office-reivolution-8ke5s5/apps/communications/items/28674"/>
    <s v="15 Jul 2022, 5:54pm"/>
    <s v="—"/>
    <n v="0"/>
    <s v="[Go to Email]()"/>
    <x v="0"/>
    <n v="1622791668"/>
  </r>
  <r>
    <m/>
    <d v="2022-07-15T17:29:05"/>
    <s v="Communications"/>
    <m/>
    <s v="Leonardo S Puente"/>
    <s v="Jorge A Padilla"/>
    <s v="Duration:"/>
    <d v="1899-12-30T00:02:48"/>
    <n v="120.8"/>
    <s v="CAfdaad5cdb43c05cbb3339da9488092e6"/>
    <s v="+12108648784"/>
    <s v="+17133038394"/>
    <s v="Outgoing Call"/>
    <s v="Missed"/>
    <s v="Voicemail"/>
    <d v="1899-12-30T00:02:44"/>
    <n v="2.7333333333333334"/>
    <m/>
    <x v="0"/>
    <s v="ryan.realtysimplifiedllc@gmail.com"/>
    <s v="https://podio.com/realtysimplifiedllccom/back-office-reivolution-8ke5s5/apps/communications/items/28667"/>
    <s v="15 Jul 2022, 4:29pm"/>
    <s v="[Listen](http://rec.phone.smrt.studio/2010-04-01/Accounts/AC628c46aab1f10744e6b2714cffe352cd/Recordings/REa185de38310d0e5aa267f1e80460a920)"/>
    <n v="0"/>
    <s v="[Go to Email]()"/>
    <x v="0"/>
    <n v="1622789904"/>
  </r>
  <r>
    <m/>
    <d v="2022-07-15T17:28:43"/>
    <s v="Communications"/>
    <m/>
    <s v="Leonardo S Puente"/>
    <s v="Jorge A Padilla"/>
    <s v="Duration:"/>
    <d v="1899-12-30T00:03:36"/>
    <n v="180.6"/>
    <s v="CAefff7b297afdcc3815fa8acbd4cccd31"/>
    <s v="+12108648784"/>
    <s v="+17133038394"/>
    <s v="Outgoing Call"/>
    <s v="Missed"/>
    <s v="Voicemail"/>
    <d v="1899-12-30T00:03:36"/>
    <n v="3.6"/>
    <m/>
    <x v="0"/>
    <s v="ryan.realtysimplifiedllc@gmail.com"/>
    <s v="https://podio.com/realtysimplifiedllccom/back-office-reivolution-8ke5s5/apps/communications/items/28666"/>
    <s v="15 Jul 2022, 4:28pm"/>
    <s v="[Listen](http://rec.phone.smrt.studio/2010-04-01/Accounts/AC628c46aab1f10744e6b2714cffe352cd/Recordings/RE3b65ce7aef1e47db5181506092d6d6c5)"/>
    <n v="0"/>
    <s v="[Go to Email]()"/>
    <x v="0"/>
    <n v="1622789904"/>
  </r>
  <r>
    <m/>
    <d v="2022-07-15T17:21:17"/>
    <s v="Communications"/>
    <m/>
    <s v="Jorge A Padilla"/>
    <s v="Salgado E"/>
    <s v="Duration:"/>
    <d v="1899-12-30T00:04:00"/>
    <n v="240"/>
    <s v="CA53cfa8fc94cd9145f9ba01ec78968c71"/>
    <s v="+12108648784"/>
    <s v="+13212762632"/>
    <s v="Outgoing Call"/>
    <s v="Missed"/>
    <s v="Voicemail"/>
    <d v="1899-12-30T00:04:02"/>
    <n v="4.0333333333333332"/>
    <m/>
    <x v="0"/>
    <s v="ryan.realtysimplifiedllc@gmail.com"/>
    <s v="https://podio.com/realtysimplifiedllccom/back-office-reivolution-8ke5s5/apps/communications/items/28665"/>
    <s v="15 Jul 2022, 4:21pm"/>
    <s v="[Listen](http://rec.phone.smrt.studio/2010-04-01/Accounts/AC628c46aab1f10744e6b2714cffe352cd/Recordings/RE83e1f7dcfbc078ec5d797437c7dfb927)"/>
    <n v="0"/>
    <s v="[Go to Email]()"/>
    <x v="0"/>
    <n v="1620583503"/>
  </r>
  <r>
    <m/>
    <d v="2022-07-15T17:20:39"/>
    <s v="Communications"/>
    <m/>
    <s v="Jorge A Padilla"/>
    <s v="Salgado E"/>
    <s v="Duration:"/>
    <d v="1899-12-30T00:04:48"/>
    <n v="240.8"/>
    <s v="CA0085b531a912b2cc86d8c4d13aa70b29"/>
    <s v="+12108648784"/>
    <s v="+13212762632"/>
    <s v="Outgoing Call"/>
    <s v="Missed"/>
    <s v="Voicemail"/>
    <d v="1899-12-30T00:04:45"/>
    <n v="4.75"/>
    <m/>
    <x v="0"/>
    <s v="ryan.realtysimplifiedllc@gmail.com"/>
    <s v="https://podio.com/realtysimplifiedllccom/back-office-reivolution-8ke5s5/apps/communications/items/28664"/>
    <s v="15 Jul 2022, 4:20pm"/>
    <s v="[Listen](http://rec.phone.smrt.studio/2010-04-01/Accounts/AC628c46aab1f10744e6b2714cffe352cd/Recordings/REf296d342027039d47a886d6120a73fef)"/>
    <n v="0"/>
    <s v="[Go to Email]()"/>
    <x v="0"/>
    <n v="1620583503"/>
  </r>
  <r>
    <m/>
    <d v="2022-07-15T17:14:36"/>
    <s v="Communications"/>
    <m/>
    <m/>
    <s v="Peterson Gene"/>
    <s v="Duration:"/>
    <d v="1899-12-30T00:00:00"/>
    <n v="0"/>
    <s v="CA81a4c4943ad9bbc989857f99e7ee1f25"/>
    <s v="+12108648784"/>
    <s v="+18325517784"/>
    <s v="Outgoing Call"/>
    <s v="Missed"/>
    <s v="Busy / No Answer"/>
    <m/>
    <n v="0"/>
    <m/>
    <x v="0"/>
    <s v="ryan.realtysimplifiedllc@gmail.com"/>
    <s v="https://podio.com/realtysimplifiedllccom/back-office-reivolution-8ke5s5/apps/communications/items/28660"/>
    <s v="15 Jul 2022, 4:14pm"/>
    <s v="—"/>
    <n v="0"/>
    <s v="[Go to Email]()"/>
    <x v="0"/>
    <n v="1611174186"/>
  </r>
  <r>
    <m/>
    <d v="2022-07-15T17:14:01"/>
    <s v="Communications"/>
    <m/>
    <m/>
    <s v="Mayra Flores"/>
    <s v="Duration:"/>
    <d v="1899-12-30T00:00:00"/>
    <n v="0"/>
    <s v="CAd0c3489c072657dc175ae6e3224cab09"/>
    <s v="+12108648784"/>
    <s v="+18325517784"/>
    <s v="Outgoing Call"/>
    <s v="Missed"/>
    <s v="Busy / No Answer"/>
    <m/>
    <n v="0"/>
    <m/>
    <x v="0"/>
    <s v="ryan.realtysimplifiedllc@gmail.com"/>
    <s v="https://podio.com/realtysimplifiedllccom/back-office-reivolution-8ke5s5/apps/communications/items/28659"/>
    <s v="15 Jul 2022, 4:14pm"/>
    <s v="—"/>
    <n v="0"/>
    <s v="[Go to Email]()"/>
    <x v="0"/>
    <n v="1611174186"/>
  </r>
  <r>
    <m/>
    <d v="2022-07-15T17:10:04"/>
    <s v="Communications"/>
    <m/>
    <s v="Peterson Gene"/>
    <s v="Mayra Flores"/>
    <s v="Duration:"/>
    <d v="1899-12-30T00:02:00"/>
    <n v="120"/>
    <s v="CA7be7de370bdaa3845b52094bfe61dca4"/>
    <s v="+18329909886"/>
    <s v="+12108674007"/>
    <s v="Outgoing Call"/>
    <s v="Missed"/>
    <s v="Answered"/>
    <d v="1899-12-30T00:02:01"/>
    <n v="2.0166666666666666"/>
    <m/>
    <x v="1"/>
    <s v="nakul@realtysimplifiedllc.com"/>
    <s v="https://podio.com/realtysimplifiedllccom/back-office-reivolution-8ke5s5/apps/communications/items/28656"/>
    <s v="15 Jul 2022, 4:10pm"/>
    <s v="[Listen](http://rec.phone.smrt.studio/2010-04-01/Accounts/AC628c46aab1f10744e6b2714cffe352cd/Recordings/REcde6b76c635c6d6ea80fc09d5d8ce5be)"/>
    <n v="1"/>
    <s v="[Go to Email]()"/>
    <x v="1"/>
    <m/>
  </r>
  <r>
    <m/>
    <d v="2022-07-15T17:06:02"/>
    <s v="Communications"/>
    <m/>
    <s v="Mayra Flores"/>
    <s v="Mayra Flores"/>
    <s v="Duration:"/>
    <d v="1899-12-30T00:00:00"/>
    <n v="0"/>
    <s v="CA1b65783a05a004a0f7e093b771e34ec0"/>
    <s v="+12108648784"/>
    <s v="+12818572907"/>
    <s v="Outgoing Call"/>
    <s v="Missed"/>
    <s v="Busy / No Answer"/>
    <m/>
    <n v="0"/>
    <m/>
    <x v="0"/>
    <s v="ryan.realtysimplifiedllc@gmail.com"/>
    <s v="https://podio.com/realtysimplifiedllccom/back-office-reivolution-8ke5s5/apps/communications/items/28651"/>
    <s v="15 Jul 2022, 4:06pm"/>
    <s v="—"/>
    <n v="0"/>
    <s v="[Go to Email]()"/>
    <x v="0"/>
    <n v="1606900679"/>
  </r>
  <r>
    <m/>
    <d v="2022-07-15T17:05:14"/>
    <s v="Communications"/>
    <m/>
    <s v="Mayra Flores"/>
    <s v="Jerry Smith"/>
    <s v="Duration:"/>
    <d v="1899-12-30T00:03:12"/>
    <n v="180.2"/>
    <s v="CAbed9d4a9435f38a9526db475b3691d51"/>
    <s v="+12108648784"/>
    <s v="+12818572907"/>
    <s v="Outgoing Call"/>
    <s v="Missed"/>
    <s v="Answered"/>
    <d v="1899-12-30T00:03:10"/>
    <n v="3.1666666666666665"/>
    <m/>
    <x v="0"/>
    <s v="ryan.realtysimplifiedllc@gmail.com"/>
    <s v="https://podio.com/realtysimplifiedllccom/back-office-reivolution-8ke5s5/apps/communications/items/28650"/>
    <s v="15 Jul 2022, 4:05pm"/>
    <s v="[Listen](http://rec.phone.smrt.studio/2010-04-01/Accounts/AC628c46aab1f10744e6b2714cffe352cd/Recordings/REac5d92904c61e1f29bbffb11031544dc)"/>
    <n v="1"/>
    <s v="[Go to Email]()"/>
    <x v="1"/>
    <n v="1606900679"/>
  </r>
  <r>
    <m/>
    <d v="2022-07-15T17:04:47"/>
    <s v="Communications"/>
    <m/>
    <s v="Mayra Flores"/>
    <s v="Jerry Smith"/>
    <s v="Duration:"/>
    <d v="1899-12-30T00:00:00"/>
    <n v="0"/>
    <s v="CA8be0b42f577d4325ff6785f1af7024da"/>
    <s v="+12108648784"/>
    <s v="+12818572907"/>
    <s v="Outgoing Call"/>
    <s v="Missed"/>
    <s v="Busy / No Answer"/>
    <m/>
    <n v="0"/>
    <m/>
    <x v="0"/>
    <s v="ryan.realtysimplifiedllc@gmail.com"/>
    <s v="https://podio.com/realtysimplifiedllccom/back-office-reivolution-8ke5s5/apps/communications/items/28649"/>
    <s v="15 Jul 2022, 4:04pm"/>
    <s v="—"/>
    <n v="0"/>
    <s v="[Go to Email]()"/>
    <x v="0"/>
    <n v="1606900679"/>
  </r>
  <r>
    <m/>
    <d v="2022-07-15T16:45:55"/>
    <s v="Communications"/>
    <m/>
    <s v="Jerry Smith"/>
    <s v="Garza Carlos"/>
    <s v="Duration:"/>
    <d v="1899-12-30T00:00:00"/>
    <n v="0"/>
    <s v="CAbc2d6f443215bee7c73bfdb89984a166"/>
    <s v="+12108648784"/>
    <s v="+18328234120"/>
    <s v="Outgoing Call"/>
    <s v="Missed"/>
    <s v="Busy / No Answer"/>
    <m/>
    <n v="0"/>
    <m/>
    <x v="0"/>
    <s v="ryan.realtysimplifiedllc@gmail.com"/>
    <s v="https://podio.com/realtysimplifiedllccom/back-office-reivolution-8ke5s5/apps/communications/items/28647"/>
    <s v="15 Jul 2022, 3:45pm"/>
    <s v="—"/>
    <n v="0"/>
    <s v="[Go to Email]()"/>
    <x v="0"/>
    <n v="1594066495"/>
  </r>
  <r>
    <m/>
    <d v="2022-07-15T16:44:36"/>
    <s v="Communications"/>
    <m/>
    <s v="Jerry Smith"/>
    <s v="Garza Carlos"/>
    <s v="Duration:"/>
    <d v="1899-12-30T00:00:00"/>
    <n v="0"/>
    <s v="CA7ed829b8bd29f609dcc7946ecfce4f16"/>
    <s v="+12108648784"/>
    <s v="+18328234120"/>
    <s v="Outgoing Call"/>
    <s v="Missed"/>
    <s v="Busy / No Answer"/>
    <m/>
    <n v="0"/>
    <m/>
    <x v="0"/>
    <s v="ryan.realtysimplifiedllc@gmail.com"/>
    <s v="https://podio.com/realtysimplifiedllccom/back-office-reivolution-8ke5s5/apps/communications/items/28646"/>
    <s v="15 Jul 2022, 3:44pm"/>
    <s v="—"/>
    <n v="0"/>
    <s v="[Go to Email]()"/>
    <x v="0"/>
    <n v="1594066495"/>
  </r>
  <r>
    <m/>
    <d v="2022-07-15T16:39:41"/>
    <s v="Communications"/>
    <m/>
    <s v="Garza Carlos"/>
    <s v="Palomo Flavio Morales lote"/>
    <s v="Duration:"/>
    <d v="1899-12-30T00:00:00"/>
    <n v="0"/>
    <s v="CAc22b530877aee58fa9cfddd2f5ae0f03"/>
    <s v="+12108648784"/>
    <s v="+17133578027"/>
    <s v="Outgoing Call"/>
    <s v="Missed"/>
    <s v="Busy / No Answer"/>
    <m/>
    <n v="0"/>
    <m/>
    <x v="0"/>
    <s v="ryan.realtysimplifiedllc@gmail.com"/>
    <s v="https://podio.com/realtysimplifiedllccom/back-office-reivolution-8ke5s5/apps/communications/items/28645"/>
    <s v="15 Jul 2022, 3:39pm"/>
    <s v="—"/>
    <n v="0"/>
    <s v="[Go to Email]()"/>
    <x v="0"/>
    <n v="1228515857"/>
  </r>
  <r>
    <m/>
    <d v="2022-07-15T16:39:16"/>
    <s v="Communications"/>
    <m/>
    <s v="Garza Carlos"/>
    <s v="Palomo Flavio Morales lote"/>
    <s v="Duration:"/>
    <d v="1899-12-30T00:00:00"/>
    <n v="0"/>
    <s v="CA15365e414cafb31f92d8490243f0992e"/>
    <s v="+12108648784"/>
    <s v="+17133578027"/>
    <s v="Outgoing Call"/>
    <s v="Missed"/>
    <s v="Busy / No Answer"/>
    <m/>
    <n v="0"/>
    <m/>
    <x v="0"/>
    <s v="ryan.realtysimplifiedllc@gmail.com"/>
    <s v="https://podio.com/realtysimplifiedllccom/back-office-reivolution-8ke5s5/apps/communications/items/28644"/>
    <s v="15 Jul 2022, 3:39pm"/>
    <s v="—"/>
    <n v="0"/>
    <s v="[Go to Email]()"/>
    <x v="0"/>
    <n v="1228515857"/>
  </r>
  <r>
    <m/>
    <d v="2022-07-15T16:36:00"/>
    <s v="Communications"/>
    <m/>
    <s v="Palomo Flavio Morales lote"/>
    <s v="Maria Orosco (Spanish Speaker)"/>
    <s v="Duration:"/>
    <d v="1899-12-30T00:00:00"/>
    <n v="0"/>
    <s v="CA64093e8ae3c03c71b658ba0aea4e19e9"/>
    <s v="+12108648784"/>
    <s v="+18323882346"/>
    <s v="Outgoing Call"/>
    <s v="Missed"/>
    <s v="Busy / No Answer"/>
    <m/>
    <n v="0"/>
    <m/>
    <x v="0"/>
    <s v="ryan.realtysimplifiedllc@gmail.com"/>
    <s v="https://podio.com/realtysimplifiedllccom/back-office-reivolution-8ke5s5/apps/communications/items/28643"/>
    <s v="15 Jul 2022, 3:36pm"/>
    <s v="—"/>
    <n v="0"/>
    <s v="[Go to Email]()"/>
    <x v="0"/>
    <n v="2057212274"/>
  </r>
  <r>
    <m/>
    <d v="2022-07-15T16:35:22"/>
    <s v="Communications"/>
    <m/>
    <s v="Palomo Flavio Morales lote"/>
    <s v="Maria Orosco (Spanish Speaker)"/>
    <s v="Duration:"/>
    <d v="1899-12-30T00:00:00"/>
    <n v="0"/>
    <s v="CAfd24bbbf0bfd22a9bd4ba6d26351c8da"/>
    <s v="+12108648784"/>
    <s v="+18323882346"/>
    <s v="Outgoing Call"/>
    <s v="Missed"/>
    <s v="Busy / No Answer"/>
    <m/>
    <n v="0"/>
    <m/>
    <x v="0"/>
    <s v="ryan.realtysimplifiedllc@gmail.com"/>
    <s v="https://podio.com/realtysimplifiedllccom/back-office-reivolution-8ke5s5/apps/communications/items/28642"/>
    <s v="15 Jul 2022, 3:35pm"/>
    <s v="—"/>
    <n v="0"/>
    <s v="[Go to Email]()"/>
    <x v="0"/>
    <n v="2057212274"/>
  </r>
  <r>
    <m/>
    <d v="2022-07-15T16:32:38"/>
    <s v="Communications"/>
    <m/>
    <s v="Maria Orosco (Spanish Speaker)"/>
    <s v="Juan Rocha lote"/>
    <s v="Duration:"/>
    <d v="1899-12-30T00:05:12"/>
    <n v="300.2"/>
    <s v="CA84022e0a8d78960cb03f7c91b008973b"/>
    <s v="+12108648784"/>
    <s v="+12107791768"/>
    <s v="Outgoing Call"/>
    <s v="Missed"/>
    <s v="Voicemail"/>
    <d v="1899-12-30T00:05:11"/>
    <n v="5.1833333333333336"/>
    <m/>
    <x v="0"/>
    <s v="ryan.realtysimplifiedllc@gmail.com"/>
    <s v="https://podio.com/realtysimplifiedllccom/back-office-reivolution-8ke5s5/apps/communications/items/28641"/>
    <s v="15 Jul 2022, 3:32pm"/>
    <s v="[Listen](http://rec.phone.smrt.studio/2010-04-01/Accounts/AC628c46aab1f10744e6b2714cffe352cd/Recordings/RE5f6c0cd94d08c818e90ffa4294370e88)"/>
    <n v="0"/>
    <s v="[Go to Email]()"/>
    <x v="0"/>
    <n v="2087847965"/>
  </r>
  <r>
    <m/>
    <d v="2022-07-15T16:32:21"/>
    <s v="Communications"/>
    <m/>
    <s v="Maria Orosco (Spanish Speaker)"/>
    <s v="Juan Rocha lote"/>
    <s v="Duration:"/>
    <d v="1899-12-30T00:02:48"/>
    <n v="120.8"/>
    <s v="CA41941f7d70524177a98054d825c41bdb"/>
    <s v="+12108648784"/>
    <s v="+12107791768"/>
    <s v="Outgoing Call"/>
    <s v="Missed"/>
    <s v="Voicemail"/>
    <d v="1899-12-30T00:02:44"/>
    <n v="2.7333333333333334"/>
    <m/>
    <x v="0"/>
    <s v="ryan.realtysimplifiedllc@gmail.com"/>
    <s v="https://podio.com/realtysimplifiedllccom/back-office-reivolution-8ke5s5/apps/communications/items/28640"/>
    <s v="15 Jul 2022, 3:32pm"/>
    <s v="[Listen](http://rec.phone.smrt.studio/2010-04-01/Accounts/AC628c46aab1f10744e6b2714cffe352cd/Recordings/RE9b8607eb2b818075217f495b1bf21bc3)"/>
    <n v="0"/>
    <s v="[Go to Email]()"/>
    <x v="0"/>
    <n v="2087847965"/>
  </r>
  <r>
    <m/>
    <d v="2022-07-15T16:30:38"/>
    <s v="Communications"/>
    <m/>
    <s v="Juan Rocha lote"/>
    <s v="Jennifer Ruiz (Spanish Speaker)"/>
    <s v="Duration:"/>
    <d v="1899-12-30T00:00:00"/>
    <n v="0"/>
    <s v="CAc264835dd550aec3bc2808f2266e7684"/>
    <s v="+12108648784"/>
    <s v="+18322768562"/>
    <s v="Outgoing Call"/>
    <s v="Missed"/>
    <s v="Busy / No Answer"/>
    <m/>
    <n v="0"/>
    <m/>
    <x v="0"/>
    <s v="ryan.realtysimplifiedllc@gmail.com"/>
    <s v="https://podio.com/realtysimplifiedllccom/back-office-reivolution-8ke5s5/apps/communications/items/28638"/>
    <s v="15 Jul 2022, 3:30pm"/>
    <s v="—"/>
    <n v="0"/>
    <s v="[Go to Email]()"/>
    <x v="0"/>
    <n v="2110692005"/>
  </r>
  <r>
    <m/>
    <d v="2022-07-15T16:29:34"/>
    <s v="Communications"/>
    <m/>
    <s v="Juan Rocha lote"/>
    <s v="Jennifer Ruiz (Spanish Speaker)"/>
    <s v="Duration:"/>
    <d v="1899-12-30T00:00:00"/>
    <n v="0"/>
    <s v="CA4e766dbf4a215152142b5ffa9add08c4"/>
    <s v="+12108648784"/>
    <s v="+18322768562"/>
    <s v="Outgoing Call"/>
    <s v="Missed"/>
    <s v="Busy / No Answer"/>
    <m/>
    <n v="0"/>
    <m/>
    <x v="0"/>
    <s v="ryan.realtysimplifiedllc@gmail.com"/>
    <s v="https://podio.com/realtysimplifiedllccom/back-office-reivolution-8ke5s5/apps/communications/items/28637"/>
    <s v="15 Jul 2022, 3:29pm"/>
    <s v="—"/>
    <n v="0"/>
    <s v="[Go to Email]()"/>
    <x v="0"/>
    <n v="2110692005"/>
  </r>
  <r>
    <m/>
    <d v="2022-07-15T16:21:12"/>
    <s v="Communications"/>
    <m/>
    <s v="Jennifer Ruiz (Spanish Speaker)"/>
    <s v="Romelia Martinez (Spanish Speaker)"/>
    <s v="Duration:"/>
    <d v="1899-12-30T00:02:24"/>
    <n v="120.4"/>
    <s v="CA1e5a3a17f15dea96fbf18d806608a3f9"/>
    <s v="+12108648784"/>
    <s v="+12102914068"/>
    <s v="Outgoing Call"/>
    <s v="Missed"/>
    <s v="Voicemail"/>
    <d v="1899-12-30T00:02:27"/>
    <n v="2.4500000000000002"/>
    <m/>
    <x v="0"/>
    <s v="ryan.realtysimplifiedllc@gmail.com"/>
    <s v="https://podio.com/realtysimplifiedllccom/back-office-reivolution-8ke5s5/apps/communications/items/28636"/>
    <s v="15 Jul 2022, 3:21pm"/>
    <s v="[Listen](http://rec.phone.smrt.studio/2010-04-01/Accounts/AC628c46aab1f10744e6b2714cffe352cd/Recordings/RE76b6838b0237093f03c6c9063f394bd4)"/>
    <n v="0"/>
    <s v="[Go to Email]()"/>
    <x v="0"/>
    <n v="2096886163"/>
  </r>
  <r>
    <m/>
    <d v="2022-07-15T16:20:24"/>
    <s v="Communications"/>
    <m/>
    <s v="Jennifer Ruiz (Spanish Speaker)"/>
    <s v="Romelia Martinez (Spanish Speaker)"/>
    <s v="Duration:"/>
    <d v="1899-12-30T00:00:00"/>
    <n v="0"/>
    <s v="CAd1c383ff9a700469052eccf09d3bf5af"/>
    <s v="+12108648784"/>
    <s v="+12102914068"/>
    <s v="Outgoing Call"/>
    <s v="Missed"/>
    <s v="Busy / No Answer"/>
    <m/>
    <n v="0"/>
    <m/>
    <x v="0"/>
    <s v="ryan.realtysimplifiedllc@gmail.com"/>
    <s v="https://podio.com/realtysimplifiedllccom/back-office-reivolution-8ke5s5/apps/communications/items/28635"/>
    <s v="15 Jul 2022, 3:20pm"/>
    <s v="—"/>
    <n v="0"/>
    <s v="[Go to Email]()"/>
    <x v="0"/>
    <n v="2096886163"/>
  </r>
  <r>
    <m/>
    <d v="2022-07-15T15:48:14"/>
    <s v="Communications"/>
    <m/>
    <s v="Romelia Martinez (Spanish Speaker)"/>
    <s v="Valentin Savinon (Spanish Speaker)"/>
    <s v="Duration:"/>
    <d v="1899-12-30T00:01:36"/>
    <n v="60.6"/>
    <s v="CA77722dce0cf3daccea318717e8bd3886"/>
    <s v="+12108648784"/>
    <s v="+18323307079"/>
    <s v="Outgoing Call"/>
    <s v="Missed"/>
    <s v="Voicemail"/>
    <d v="1899-12-30T00:01:35"/>
    <n v="1.5833333333333335"/>
    <m/>
    <x v="0"/>
    <s v="ryan.realtysimplifiedllc@gmail.com"/>
    <s v="https://podio.com/realtysimplifiedllccom/back-office-reivolution-8ke5s5/apps/communications/items/28629"/>
    <s v="15 Jul 2022, 2:48pm"/>
    <s v="[Listen](http://rec.phone.smrt.studio/2010-04-01/Accounts/AC628c46aab1f10744e6b2714cffe352cd/Recordings/REb7f6f1d4061be02dec1395a67055bfb2)"/>
    <n v="0"/>
    <s v="[Go to Email]()"/>
    <x v="0"/>
    <n v="2149894527"/>
  </r>
  <r>
    <m/>
    <d v="2022-07-15T15:47:32"/>
    <s v="Communications"/>
    <m/>
    <s v="Romelia Martinez (Spanish Speaker)"/>
    <s v="Romelia Martinez (Spanish Speaker)"/>
    <s v="Duration:"/>
    <d v="1899-12-30T00:00:00"/>
    <n v="0"/>
    <s v="CA7e3353ebe8e0db3341d96d13b05ac141"/>
    <s v="+12108648784"/>
    <s v="+18323307079"/>
    <s v="Outgoing Call"/>
    <s v="Missed"/>
    <s v="Busy / No Answer"/>
    <m/>
    <n v="0"/>
    <m/>
    <x v="0"/>
    <s v="ryan.realtysimplifiedllc@gmail.com"/>
    <s v="https://podio.com/realtysimplifiedllccom/back-office-reivolution-8ke5s5/apps/communications/items/28628"/>
    <s v="15 Jul 2022, 2:47pm"/>
    <s v="—"/>
    <n v="0"/>
    <s v="[Go to Email]()"/>
    <x v="0"/>
    <m/>
  </r>
  <r>
    <m/>
    <d v="2022-07-15T15:35:35"/>
    <s v="Communications"/>
    <m/>
    <s v="Valentin Savinon (Spanish Speaker)"/>
    <s v="Juan Rocha lote"/>
    <s v="Duration:"/>
    <d v="1899-12-30T03:54:00"/>
    <n v="3420"/>
    <s v="CA4a2557bfaf5d49a649e720f7113e387c"/>
    <s v="+12108648784"/>
    <s v="+18328961584"/>
    <s v="Outgoing Call"/>
    <s v="Missed"/>
    <s v="Answered"/>
    <d v="1899-12-30T03:54:00"/>
    <n v="234"/>
    <m/>
    <x v="0"/>
    <s v="ryan.realtysimplifiedllc@gmail.com"/>
    <s v="https://podio.com/realtysimplifiedllccom/back-office-reivolution-8ke5s5/apps/communications/items/28627"/>
    <s v="15 Jul 2022, 2:35pm"/>
    <s v="[Listen](http://rec.phone.smrt.studio/2010-04-01/Accounts/AC628c46aab1f10744e6b2714cffe352cd/Recordings/RE2b16312997c2b336f2d36fe233eca163)"/>
    <n v="1"/>
    <s v="[Go to Email]()"/>
    <x v="1"/>
    <m/>
  </r>
  <r>
    <m/>
    <d v="2022-07-15T14:07:38"/>
    <s v="Communications"/>
    <m/>
    <s v="Romelia Martinez (Spanish Speaker)"/>
    <s v="Juan Rocha lote"/>
    <s v="Duration:"/>
    <d v="1899-12-30T00:00:00"/>
    <n v="0"/>
    <s v="CAbc7ed71add07e3f601d0e297936a5392"/>
    <s v="+12108648784"/>
    <s v="+18323307079"/>
    <s v="Outgoing Call"/>
    <s v="Missed"/>
    <s v="Answered"/>
    <m/>
    <n v="0"/>
    <m/>
    <x v="0"/>
    <s v="ryan.realtysimplifiedllc@gmail.com"/>
    <s v="https://podio.com/realtysimplifiedllccom/back-office-reivolution-8ke5s5/apps/communications/items/28615"/>
    <s v="15 Jul 2022, 1:07pm"/>
    <s v="—"/>
    <n v="1"/>
    <s v="[Go to Email]()"/>
    <x v="1"/>
    <n v="2149894527"/>
  </r>
  <r>
    <m/>
    <d v="2022-07-15T14:03:15"/>
    <s v="Communications"/>
    <m/>
    <s v="Juan Rocha lote"/>
    <s v="Israle Gonzales"/>
    <s v="Duration:"/>
    <d v="1899-12-30T00:00:00"/>
    <n v="0"/>
    <s v="CA157769a540951e9dd794d220f4c4b33d"/>
    <s v="+12108648784"/>
    <s v="+18322768562"/>
    <s v="Outgoing Call"/>
    <s v="Missed"/>
    <s v="Busy / No Answer"/>
    <m/>
    <n v="0"/>
    <m/>
    <x v="0"/>
    <s v="ryan.realtysimplifiedllc@gmail.com"/>
    <s v="https://podio.com/realtysimplifiedllccom/back-office-reivolution-8ke5s5/apps/communications/items/28614"/>
    <s v="15 Jul 2022, 1:03pm"/>
    <s v="—"/>
    <n v="0"/>
    <s v="[Go to Email]()"/>
    <x v="0"/>
    <n v="2110692005"/>
  </r>
  <r>
    <m/>
    <d v="2022-07-15T14:02:34"/>
    <s v="Communications"/>
    <m/>
    <s v="Juan Rocha lote"/>
    <s v="Israle Gonzales"/>
    <s v="Duration:"/>
    <d v="1899-12-30T00:00:00"/>
    <n v="0"/>
    <s v="CA0a81c6f365bbf05e26ef87fb5120a905"/>
    <s v="+12108648784"/>
    <s v="+18322768562"/>
    <s v="Outgoing Call"/>
    <s v="Missed"/>
    <s v="Busy / No Answer"/>
    <m/>
    <n v="0"/>
    <m/>
    <x v="0"/>
    <s v="ryan.realtysimplifiedllc@gmail.com"/>
    <s v="https://podio.com/realtysimplifiedllccom/back-office-reivolution-8ke5s5/apps/communications/items/28613"/>
    <s v="15 Jul 2022, 1:02pm"/>
    <s v="—"/>
    <n v="0"/>
    <s v="[Go to Email]()"/>
    <x v="0"/>
    <n v="2110692005"/>
  </r>
  <r>
    <m/>
    <d v="2022-07-15T12:48:04"/>
    <s v="Communications"/>
    <m/>
    <s v="Israle Gonzales"/>
    <s v="Castillo Petronilo R"/>
    <s v="Duration:"/>
    <d v="1899-12-30T00:16:00"/>
    <n v="960"/>
    <s v="CAe65695cdf18604e78c0f9aa9d1c62725"/>
    <s v="+12108648784"/>
    <s v="+18322979747"/>
    <s v="Outgoing Call"/>
    <s v="Missed"/>
    <s v="Answered"/>
    <d v="1899-12-30T00:15:59"/>
    <n v="15.983333333333333"/>
    <m/>
    <x v="0"/>
    <s v="ryan.realtysimplifiedllc@gmail.com"/>
    <s v="https://podio.com/realtysimplifiedllccom/back-office-reivolution-8ke5s5/apps/communications/items/28608"/>
    <s v="15 Jul 2022, 11:48am"/>
    <s v="[Listen](http://rec.phone.smrt.studio/2010-04-01/Accounts/AC628c46aab1f10744e6b2714cffe352cd/Recordings/REad710a5d0a839c4fc73f9a5bf147d80d)"/>
    <n v="1"/>
    <s v="[Go to Email]()"/>
    <x v="1"/>
    <n v="2053393633"/>
  </r>
  <r>
    <m/>
    <d v="2022-07-15T12:47:27"/>
    <s v="Communications"/>
    <m/>
    <s v="Israle Gonzales"/>
    <s v="Castillo Petronilo R"/>
    <s v="Duration:"/>
    <d v="1899-12-30T00:00:00"/>
    <n v="0"/>
    <s v="CA6d42820513bf3769d94628bb5433103e"/>
    <s v="+12108648784"/>
    <s v="+18322979747"/>
    <s v="Outgoing Call"/>
    <s v="Missed"/>
    <s v="Busy / No Answer"/>
    <m/>
    <n v="0"/>
    <m/>
    <x v="0"/>
    <s v="ryan.realtysimplifiedllc@gmail.com"/>
    <s v="https://podio.com/realtysimplifiedllccom/back-office-reivolution-8ke5s5/apps/communications/items/28607"/>
    <s v="15 Jul 2022, 11:47am"/>
    <s v="—"/>
    <n v="0"/>
    <s v="[Go to Email]()"/>
    <x v="0"/>
    <n v="2053393633"/>
  </r>
  <r>
    <m/>
    <d v="2022-07-15T12:45:33"/>
    <s v="Communications"/>
    <m/>
    <s v="Castillo Petronilo R"/>
    <s v="Aurora Parrocha"/>
    <s v="Duration:"/>
    <d v="1899-12-30T00:00:00"/>
    <n v="0"/>
    <s v="CA610bfb13dbe28afa6f0bdb36563ec050"/>
    <s v="+12108648784"/>
    <s v="+13463958435"/>
    <s v="Outgoing Call"/>
    <s v="Missed"/>
    <s v="Voicemail"/>
    <m/>
    <n v="0"/>
    <m/>
    <x v="0"/>
    <s v="ryan.realtysimplifiedllc@gmail.com"/>
    <s v="https://podio.com/realtysimplifiedllccom/back-office-reivolution-8ke5s5/apps/communications/items/28605"/>
    <s v="15 Jul 2022, 11:45am"/>
    <s v="—"/>
    <n v="0"/>
    <s v="[Go to Email]()"/>
    <x v="0"/>
    <n v="2055968707"/>
  </r>
  <r>
    <m/>
    <d v="2022-07-15T12:44:38"/>
    <s v="Communications"/>
    <m/>
    <s v="Castillo Petronilo R"/>
    <s v="Aurora Parrocha"/>
    <s v="Duration:"/>
    <d v="1899-12-30T00:00:00"/>
    <n v="0"/>
    <s v="CA30fd4b33553f9c445e99fe1b6816c139"/>
    <s v="+12108648784"/>
    <s v="+13463958435"/>
    <s v="Outgoing Call"/>
    <s v="Missed"/>
    <s v="Busy / No Answer"/>
    <m/>
    <n v="0"/>
    <m/>
    <x v="0"/>
    <s v="ryan.realtysimplifiedllc@gmail.com"/>
    <s v="https://podio.com/realtysimplifiedllccom/back-office-reivolution-8ke5s5/apps/communications/items/28604"/>
    <s v="15 Jul 2022, 11:44am"/>
    <s v="—"/>
    <n v="0"/>
    <s v="[Go to Email]()"/>
    <x v="0"/>
    <n v="2055968707"/>
  </r>
  <r>
    <m/>
    <d v="2022-07-14T20:33:21"/>
    <s v="Communications"/>
    <m/>
    <s v="Aurora Parrocha"/>
    <s v="Samer Azzam"/>
    <s v="Duration:"/>
    <d v="1899-12-30T00:00:00"/>
    <n v="0"/>
    <s v="CAfcdda0b506e7414c977ce6c8483acd7d"/>
    <s v="+12108648784"/>
    <s v="+12106858158"/>
    <s v="Outgoing Call"/>
    <s v="Missed"/>
    <s v="Busy / No Answer"/>
    <m/>
    <n v="0"/>
    <m/>
    <x v="0"/>
    <s v="ryan.realtysimplifiedllc@gmail.com"/>
    <s v="https://podio.com/realtysimplifiedllccom/back-office-reivolution-8ke5s5/apps/communications/items/28596"/>
    <s v="14 Jul 2022, 7:33pm"/>
    <s v="—"/>
    <n v="0"/>
    <s v="[Go to Email]()"/>
    <x v="0"/>
    <m/>
  </r>
  <r>
    <m/>
    <d v="2022-07-14T20:32:41"/>
    <s v="Communications"/>
    <m/>
    <s v="Aurora Parrocha"/>
    <s v="Samer Azzam"/>
    <s v="Duration:"/>
    <d v="1899-12-30T00:00:00"/>
    <n v="0"/>
    <s v="CA09c1dd3396448078176438304d924b5a"/>
    <s v="+12108648784"/>
    <s v="+12106858158"/>
    <s v="Outgoing Call"/>
    <s v="Missed"/>
    <s v="Busy / No Answer"/>
    <m/>
    <n v="0"/>
    <m/>
    <x v="0"/>
    <s v="ryan.realtysimplifiedllc@gmail.com"/>
    <s v="https://podio.com/realtysimplifiedllccom/back-office-reivolution-8ke5s5/apps/communications/items/28595"/>
    <s v="14 Jul 2022, 7:32pm"/>
    <s v="—"/>
    <n v="0"/>
    <s v="[Go to Email]()"/>
    <x v="0"/>
    <m/>
  </r>
  <r>
    <m/>
    <d v="2022-07-14T20:26:24"/>
    <s v="Communications"/>
    <m/>
    <s v="Samer Azzam"/>
    <s v="Romelia Martinez (Spanish Speaker)"/>
    <s v="Duration:"/>
    <d v="1899-12-30T00:08:00"/>
    <n v="480"/>
    <s v="CA6f9ccda6c94361df0587012c197aaf88"/>
    <s v="+12108648784"/>
    <s v="+12813307836"/>
    <s v="Outgoing Call"/>
    <s v="Missed"/>
    <s v="Busy / No Answer"/>
    <d v="1899-12-30T00:08:04"/>
    <n v="8.0666666666666664"/>
    <m/>
    <x v="0"/>
    <s v="ryan.realtysimplifiedllc@gmail.com"/>
    <s v="https://podio.com/realtysimplifiedllccom/back-office-reivolution-8ke5s5/apps/communications/items/28594"/>
    <s v="14 Jul 2022, 7:26pm"/>
    <s v="[Listen](http://rec.phone.smrt.studio/2010-04-01/Accounts/AC628c46aab1f10744e6b2714cffe352cd/Recordings/RE022cd5395aaa3e0368ee90522735711d)"/>
    <n v="0"/>
    <s v="[Go to Email]()"/>
    <x v="0"/>
    <m/>
  </r>
  <r>
    <m/>
    <d v="2022-07-14T20:25:45"/>
    <s v="Communications"/>
    <m/>
    <s v="Samer Azzam"/>
    <s v="Romelia Martinez (Spanish Speaker)"/>
    <s v="Duration:"/>
    <d v="1899-12-30T00:00:00"/>
    <n v="0"/>
    <s v="CAbcac51c19e9ef38fd2414c9fbc87945f"/>
    <s v="+12108648784"/>
    <s v="+12813307836"/>
    <s v="Outgoing Call"/>
    <s v="Missed"/>
    <s v="Busy / No Answer"/>
    <m/>
    <n v="0"/>
    <m/>
    <x v="0"/>
    <s v="ryan.realtysimplifiedllc@gmail.com"/>
    <s v="https://podio.com/realtysimplifiedllccom/back-office-reivolution-8ke5s5/apps/communications/items/28593"/>
    <s v="14 Jul 2022, 7:25pm"/>
    <s v="—"/>
    <n v="0"/>
    <s v="[Go to Email]()"/>
    <x v="0"/>
    <m/>
  </r>
  <r>
    <m/>
    <d v="2022-07-14T20:21:03"/>
    <s v="Communications"/>
    <m/>
    <s v="Romelia Martinez (Spanish Speaker)"/>
    <s v="Harold Thomas"/>
    <s v="Duration:"/>
    <d v="1899-12-30T00:00:00"/>
    <n v="0"/>
    <s v="CAc726f0c306018637f4fc543a65983007"/>
    <s v="+12108648784"/>
    <s v="+18323307079"/>
    <s v="Outgoing Call"/>
    <s v="Missed"/>
    <s v="Busy / No Answer"/>
    <m/>
    <n v="0"/>
    <m/>
    <x v="0"/>
    <s v="ryan.realtysimplifiedllc@gmail.com"/>
    <s v="https://podio.com/realtysimplifiedllccom/back-office-reivolution-8ke5s5/apps/communications/items/28592"/>
    <s v="14 Jul 2022, 7:21pm"/>
    <s v="—"/>
    <n v="0"/>
    <s v="[Go to Email]()"/>
    <x v="0"/>
    <m/>
  </r>
  <r>
    <m/>
    <d v="2022-07-14T20:20:25"/>
    <s v="Communications"/>
    <m/>
    <s v="Romelia Martinez (Spanish Speaker)"/>
    <s v="Harold Thomas"/>
    <s v="Duration:"/>
    <d v="1899-12-30T00:00:00"/>
    <n v="0"/>
    <s v="CA423d29cd8700df9bbadd810db2f94f61"/>
    <s v="+12108648784"/>
    <s v="+18323307079"/>
    <s v="Outgoing Call"/>
    <s v="Missed"/>
    <s v="Busy / No Answer"/>
    <m/>
    <n v="0"/>
    <m/>
    <x v="0"/>
    <s v="ryan.realtysimplifiedllc@gmail.com"/>
    <s v="https://podio.com/realtysimplifiedllccom/back-office-reivolution-8ke5s5/apps/communications/items/28591"/>
    <s v="14 Jul 2022, 7:20pm"/>
    <s v="—"/>
    <n v="0"/>
    <s v="[Go to Email]()"/>
    <x v="0"/>
    <m/>
  </r>
  <r>
    <m/>
    <d v="2022-07-14T20:18:12"/>
    <s v="Communications"/>
    <m/>
    <s v="Harold Thomas"/>
    <s v="Allen Soell"/>
    <s v="Duration:"/>
    <d v="1899-12-30T00:03:36"/>
    <n v="180.6"/>
    <s v="CA805abe4714ad408898b3f30f8934b17f"/>
    <s v="+12108648784"/>
    <s v="+12108340852"/>
    <s v="Outgoing Call"/>
    <s v="Missed"/>
    <s v="Busy / No Answer"/>
    <d v="1899-12-30T00:03:36"/>
    <n v="3.6"/>
    <m/>
    <x v="0"/>
    <s v="ryan.realtysimplifiedllc@gmail.com"/>
    <s v="https://podio.com/realtysimplifiedllccom/back-office-reivolution-8ke5s5/apps/communications/items/28589"/>
    <s v="14 Jul 2022, 7:18pm"/>
    <s v="[Listen](http://rec.phone.smrt.studio/2010-04-01/Accounts/AC628c46aab1f10744e6b2714cffe352cd/Recordings/REcc25e4e90c73071c3f147a1028f178b6)"/>
    <n v="0"/>
    <s v="[Go to Email]()"/>
    <x v="0"/>
    <m/>
  </r>
  <r>
    <m/>
    <d v="2022-07-14T20:17:46"/>
    <s v="Communications"/>
    <m/>
    <s v="Harold Thomas"/>
    <s v="Allen Soell"/>
    <s v="Duration:"/>
    <d v="1899-12-30T00:02:48"/>
    <n v="120.8"/>
    <s v="CAa9a16d6fe78dea5326559b9c81fdfd3f"/>
    <s v="+12108648784"/>
    <s v="+12108340852"/>
    <s v="Outgoing Call"/>
    <s v="Missed"/>
    <s v="Voicemail"/>
    <d v="1899-12-30T00:02:44"/>
    <n v="2.7333333333333334"/>
    <m/>
    <x v="0"/>
    <s v="ryan.realtysimplifiedllc@gmail.com"/>
    <s v="https://podio.com/realtysimplifiedllccom/back-office-reivolution-8ke5s5/apps/communications/items/28588"/>
    <s v="14 Jul 2022, 7:17pm"/>
    <s v="[Listen](http://rec.phone.smrt.studio/2010-04-01/Accounts/AC628c46aab1f10744e6b2714cffe352cd/Recordings/RE4f3da1b9c216ac62f076fd8273961f88)"/>
    <n v="0"/>
    <s v="[Go to Email]()"/>
    <x v="0"/>
    <m/>
  </r>
  <r>
    <m/>
    <d v="2022-07-14T20:13:42"/>
    <s v="Communications"/>
    <m/>
    <s v="Allen Soell"/>
    <s v="Mariela Correa (Spanish Speaker)"/>
    <s v="Duration:"/>
    <d v="1899-12-30T00:02:00"/>
    <n v="120"/>
    <s v="CA5a152b6162cacf3608f83239a9497083"/>
    <s v="+12108648784"/>
    <s v="+12103308050"/>
    <s v="Outgoing Call"/>
    <s v="Missed"/>
    <s v="Voicemail"/>
    <d v="1899-12-30T00:02:01"/>
    <n v="2.0166666666666666"/>
    <m/>
    <x v="0"/>
    <s v="ryan.realtysimplifiedllc@gmail.com"/>
    <s v="https://podio.com/realtysimplifiedllccom/back-office-reivolution-8ke5s5/apps/communications/items/28586"/>
    <s v="14 Jul 2022, 7:13pm"/>
    <s v="[Listen](http://rec.phone.smrt.studio/2010-04-01/Accounts/AC628c46aab1f10744e6b2714cffe352cd/Recordings/REb7a4c238b22197ca66b84dc4725aca99)"/>
    <n v="0"/>
    <s v="[Go to Email]()"/>
    <x v="0"/>
    <m/>
  </r>
  <r>
    <m/>
    <d v="2022-07-14T20:13:22"/>
    <s v="Communications"/>
    <m/>
    <s v="Allen Soell"/>
    <s v="Mariela Correa (Spanish Speaker)"/>
    <s v="Duration:"/>
    <d v="1899-12-30T00:02:00"/>
    <n v="120"/>
    <s v="CAbc86f937fbb1f3a9d04b2c9a52cc80ff"/>
    <s v="+12108648784"/>
    <s v="+12103308050"/>
    <s v="Outgoing Call"/>
    <s v="Missed"/>
    <s v="Busy / No Answer"/>
    <d v="1899-12-30T00:02:01"/>
    <n v="2.0166666666666666"/>
    <m/>
    <x v="0"/>
    <s v="ryan.realtysimplifiedllc@gmail.com"/>
    <s v="https://podio.com/realtysimplifiedllccom/back-office-reivolution-8ke5s5/apps/communications/items/28585"/>
    <s v="14 Jul 2022, 7:13pm"/>
    <s v="[Listen](http://rec.phone.smrt.studio/2010-04-01/Accounts/AC628c46aab1f10744e6b2714cffe352cd/Recordings/RE2b81ca4684e73ed81c0377974c203203)"/>
    <n v="0"/>
    <s v="[Go to Email]()"/>
    <x v="0"/>
    <m/>
  </r>
  <r>
    <m/>
    <d v="2022-07-14T20:06:24"/>
    <s v="Communications"/>
    <m/>
    <s v="Mariela Correa (Spanish Speaker)"/>
    <s v="Richard Pickar"/>
    <s v="Duration:"/>
    <d v="1899-12-30T00:00:00"/>
    <n v="0"/>
    <s v="CA8317c49446a346e98391a31e2c9193cd"/>
    <s v="+12108648784"/>
    <s v="+18324190514"/>
    <s v="Outgoing Call"/>
    <s v="Missed"/>
    <s v="Busy / No Answer"/>
    <m/>
    <n v="0"/>
    <m/>
    <x v="0"/>
    <s v="ryan.realtysimplifiedllc@gmail.com"/>
    <s v="https://podio.com/realtysimplifiedllccom/back-office-reivolution-8ke5s5/apps/communications/items/28581"/>
    <s v="14 Jul 2022, 7:06pm"/>
    <s v="—"/>
    <n v="0"/>
    <s v="[Go to Email]()"/>
    <x v="0"/>
    <m/>
  </r>
  <r>
    <m/>
    <d v="2022-07-14T20:05:46"/>
    <s v="Communications"/>
    <m/>
    <s v="Mariela Correa (Spanish Speaker)"/>
    <s v="Richard Pickar"/>
    <s v="Duration:"/>
    <d v="1899-12-30T00:00:00"/>
    <n v="0"/>
    <s v="CA745661ad8fc22030ca228392da0ea101"/>
    <s v="+12108648784"/>
    <s v="+18324190514"/>
    <s v="Outgoing Call"/>
    <s v="Missed"/>
    <s v="Busy / No Answer"/>
    <m/>
    <n v="0"/>
    <m/>
    <x v="0"/>
    <s v="ryan.realtysimplifiedllc@gmail.com"/>
    <s v="https://podio.com/realtysimplifiedllccom/back-office-reivolution-8ke5s5/apps/communications/items/28580"/>
    <s v="14 Jul 2022, 7:05pm"/>
    <s v="—"/>
    <n v="0"/>
    <s v="[Go to Email]()"/>
    <x v="0"/>
    <m/>
  </r>
  <r>
    <m/>
    <d v="2022-07-14T20:03:32"/>
    <s v="Communications"/>
    <m/>
    <s v="Richard Pickar"/>
    <s v="Olga Jhonson"/>
    <s v="Duration:"/>
    <d v="1899-12-30T00:19:12"/>
    <n v="1140.2"/>
    <s v="CA98bd73830ec6b548492a21a8d2b7b00d"/>
    <s v="+12108648784"/>
    <s v="+18323686811"/>
    <s v="Outgoing Call"/>
    <s v="Missed"/>
    <s v="Voicemail"/>
    <d v="1899-12-30T00:19:09"/>
    <n v="19.149999999999999"/>
    <m/>
    <x v="0"/>
    <s v="ryan.realtysimplifiedllc@gmail.com"/>
    <s v="https://podio.com/realtysimplifiedllccom/back-office-reivolution-8ke5s5/apps/communications/items/28579"/>
    <s v="14 Jul 2022, 7:03pm"/>
    <s v="[Listen](http://rec.phone.smrt.studio/2010-04-01/Accounts/AC628c46aab1f10744e6b2714cffe352cd/Recordings/RE52a28d821e2eedf797cbc0dacc0a08f4)"/>
    <n v="0"/>
    <s v="[Go to Email]()"/>
    <x v="0"/>
    <m/>
  </r>
  <r>
    <m/>
    <d v="2022-07-14T20:02:36"/>
    <s v="Communications"/>
    <m/>
    <s v="Richard Pickar"/>
    <s v="Jose Delgado"/>
    <s v="Duration:"/>
    <d v="1899-12-30T00:03:12"/>
    <n v="180.2"/>
    <s v="CAc6cb8975f0439826393fa82341d63544"/>
    <s v="+12108648784"/>
    <s v="+18323686811"/>
    <s v="Outgoing Call"/>
    <s v="Missed"/>
    <s v="Voicemail"/>
    <d v="1899-12-30T00:03:10"/>
    <n v="3.1666666666666665"/>
    <m/>
    <x v="0"/>
    <s v="ryan.realtysimplifiedllc@gmail.com"/>
    <s v="https://podio.com/realtysimplifiedllccom/back-office-reivolution-8ke5s5/apps/communications/items/28578"/>
    <s v="14 Jul 2022, 7:02pm"/>
    <s v="[Listen](http://rec.phone.smrt.studio/2010-04-01/Accounts/AC628c46aab1f10744e6b2714cffe352cd/Recordings/REaa50c5aaa9aad7c2bbcf26108fbce240)"/>
    <n v="0"/>
    <s v="[Go to Email]()"/>
    <x v="0"/>
    <m/>
  </r>
  <r>
    <m/>
    <d v="2022-07-14T19:54:03"/>
    <s v="Communications"/>
    <m/>
    <s v="Olga Jhonson"/>
    <s v="Paul Escobedo"/>
    <s v="Duration:"/>
    <d v="1899-12-30T00:36:48"/>
    <n v="2160.8000000000002"/>
    <s v="CAa476b83947748dd49b08a1f3d399a338"/>
    <s v="+12108648784"/>
    <s v="+12103638863"/>
    <s v="Outgoing Call"/>
    <s v="Missed"/>
    <s v="Answered"/>
    <d v="1899-12-30T00:36:52"/>
    <n v="36.866666666666667"/>
    <m/>
    <x v="0"/>
    <s v="ryan.realtysimplifiedllc@gmail.com"/>
    <s v="https://podio.com/realtysimplifiedllccom/back-office-reivolution-8ke5s5/apps/communications/items/28577"/>
    <s v="14 Jul 2022, 6:54pm"/>
    <s v="[Listen](http://rec.phone.smrt.studio/2010-04-01/Accounts/AC628c46aab1f10744e6b2714cffe352cd/Recordings/RE736067a48ff7ce5693b78cef34e3866a)"/>
    <n v="1"/>
    <s v="[Go to Email]()"/>
    <x v="1"/>
    <m/>
  </r>
  <r>
    <m/>
    <d v="2022-07-14T19:41:56"/>
    <s v="Communications"/>
    <m/>
    <s v="Jose Delgado"/>
    <s v="Paul Escobedo"/>
    <s v="Duration:"/>
    <d v="1899-12-30T01:48:00"/>
    <n v="2940"/>
    <s v="CAe12d58c137510b2dcaf9a008a54b2836"/>
    <s v="+12108648784"/>
    <s v="+12812360107"/>
    <s v="Outgoing Call"/>
    <s v="Missed"/>
    <s v="Answered"/>
    <d v="1899-12-30T01:48:00"/>
    <n v="108"/>
    <m/>
    <x v="0"/>
    <s v="ryan.realtysimplifiedllc@gmail.com"/>
    <s v="https://podio.com/realtysimplifiedllccom/back-office-reivolution-8ke5s5/apps/communications/items/28576"/>
    <s v="14 Jul 2022, 6:41pm"/>
    <s v="[Listen](http://rec.phone.smrt.studio/2010-04-01/Accounts/AC628c46aab1f10744e6b2714cffe352cd/Recordings/REa1c85978e8a72c93ff7741099b9f1276)"/>
    <n v="1"/>
    <s v="[Go to Email]()"/>
    <x v="1"/>
    <m/>
  </r>
  <r>
    <m/>
    <d v="2022-07-14T19:01:22"/>
    <s v="Communications"/>
    <m/>
    <s v="Paul Escobedo"/>
    <s v="Wilfredo Desposorio"/>
    <s v="Duration:"/>
    <d v="1899-12-30T00:00:00"/>
    <n v="0"/>
    <s v="CA511a8f745ca49b4685e6104d2e386b40"/>
    <s v="+12108648784"/>
    <s v="+18328372827"/>
    <s v="Outgoing Call"/>
    <s v="Missed"/>
    <s v="Busy / No Answer"/>
    <m/>
    <n v="0"/>
    <m/>
    <x v="0"/>
    <s v="ryan.realtysimplifiedllc@gmail.com"/>
    <s v="https://podio.com/realtysimplifiedllccom/back-office-reivolution-8ke5s5/apps/communications/items/28569"/>
    <s v="14 Jul 2022, 6:01pm"/>
    <s v="—"/>
    <n v="0"/>
    <s v="[Go to Email]()"/>
    <x v="0"/>
    <m/>
  </r>
  <r>
    <m/>
    <d v="2022-07-14T19:00:26"/>
    <s v="Communications"/>
    <m/>
    <s v="Paul Escobedo"/>
    <s v="Wilfredo Desposorio"/>
    <s v="Duration:"/>
    <d v="1899-12-30T00:00:00"/>
    <n v="0"/>
    <s v="CA9dc85b56421fdb871d673eb34ba2c350"/>
    <s v="+12108648784"/>
    <s v="+18328372827"/>
    <s v="Outgoing Call"/>
    <s v="Missed"/>
    <s v="Busy / No Answer"/>
    <m/>
    <n v="0"/>
    <m/>
    <x v="0"/>
    <s v="ryan.realtysimplifiedllc@gmail.com"/>
    <s v="https://podio.com/realtysimplifiedllccom/back-office-reivolution-8ke5s5/apps/communications/items/28567"/>
    <s v="14 Jul 2022, 6:00pm"/>
    <s v="—"/>
    <n v="0"/>
    <s v="[Go to Email]()"/>
    <x v="0"/>
    <m/>
  </r>
  <r>
    <m/>
    <d v="2022-07-14T18:56:59"/>
    <s v="Communications"/>
    <m/>
    <s v="Wilfredo Desposorio"/>
    <s v="Jose Delgado"/>
    <s v="Duration:"/>
    <d v="1899-12-30T00:00:00"/>
    <n v="0"/>
    <s v="CAc3e873bccee17d2d9eb2447d634d5d47"/>
    <s v="+12108648784"/>
    <s v="+17138550902"/>
    <s v="Outgoing Call"/>
    <s v="Missed"/>
    <s v="Voicemail"/>
    <m/>
    <n v="0"/>
    <m/>
    <x v="0"/>
    <s v="ryan.realtysimplifiedllc@gmail.com"/>
    <s v="https://podio.com/realtysimplifiedllccom/back-office-reivolution-8ke5s5/apps/communications/items/28566"/>
    <s v="14 Jul 2022, 5:56pm"/>
    <s v="—"/>
    <n v="0"/>
    <s v="[Go to Email]()"/>
    <x v="0"/>
    <m/>
  </r>
  <r>
    <m/>
    <d v="2022-07-14T18:56:00"/>
    <s v="Communications"/>
    <m/>
    <s v="Wilfredo Desposorio"/>
    <s v="Virginia Johnson"/>
    <s v="Duration:"/>
    <d v="1899-12-30T00:00:00"/>
    <n v="0"/>
    <s v="CA4cf2f181448be7b0798b510b495a2309"/>
    <s v="+12812476262"/>
    <s v="+17138550902"/>
    <s v="Outgoing Call"/>
    <s v="Missed"/>
    <s v="Busy / No Answer"/>
    <m/>
    <n v="0"/>
    <m/>
    <x v="0"/>
    <s v="ryan.realtysimplifiedllc@gmail.com"/>
    <s v="https://podio.com/realtysimplifiedllccom/back-office-reivolution-8ke5s5/apps/communications/items/28565"/>
    <s v="14 Jul 2022, 5:56pm"/>
    <s v="—"/>
    <n v="0"/>
    <s v="[Go to Email]()"/>
    <x v="0"/>
    <m/>
  </r>
  <r>
    <m/>
    <d v="2022-07-14T18:47:54"/>
    <s v="Communications"/>
    <m/>
    <s v="Jose Delgado"/>
    <s v="Virginia Johnson"/>
    <s v="Duration:"/>
    <d v="1899-12-30T00:14:24"/>
    <n v="840.4"/>
    <s v="CA66af232e0e2105d034b9e8cd9aca765e"/>
    <s v="+12812476262"/>
    <s v="+12812360107"/>
    <s v="Outgoing Call"/>
    <s v="Missed"/>
    <s v="Voicemail"/>
    <d v="1899-12-30T00:14:24"/>
    <n v="14.4"/>
    <m/>
    <x v="0"/>
    <s v="ryan.realtysimplifiedllc@gmail.com"/>
    <s v="https://podio.com/realtysimplifiedllccom/back-office-reivolution-8ke5s5/apps/communications/items/28564"/>
    <s v="14 Jul 2022, 5:47pm"/>
    <s v="[Listen](http://rec.phone.smrt.studio/2010-04-01/Accounts/AC628c46aab1f10744e6b2714cffe352cd/Recordings/RE2e972dbc4aaa843403739b32be669426)"/>
    <n v="0"/>
    <s v="[Go to Email]()"/>
    <x v="0"/>
    <m/>
  </r>
  <r>
    <m/>
    <d v="2022-07-14T18:44:22"/>
    <s v="Communications"/>
    <m/>
    <s v="Virginia Johnson"/>
    <s v="Michael Randall (Decision Maker)"/>
    <s v="Duration:"/>
    <d v="1899-12-30T00:00:00"/>
    <n v="0"/>
    <s v="CAb8560b410ee0a0900e4134d17da90fd4"/>
    <s v="+12812476262"/>
    <s v="+12817312893"/>
    <s v="Outgoing Call"/>
    <s v="Missed"/>
    <s v="Voicemail"/>
    <m/>
    <n v="0"/>
    <m/>
    <x v="0"/>
    <s v="ryan.realtysimplifiedllc@gmail.com"/>
    <s v="https://podio.com/realtysimplifiedllccom/back-office-reivolution-8ke5s5/apps/communications/items/28563"/>
    <s v="14 Jul 2022, 5:44pm"/>
    <s v="—"/>
    <n v="0"/>
    <s v="[Go to Email]()"/>
    <x v="0"/>
    <m/>
  </r>
  <r>
    <m/>
    <d v="2022-07-14T18:43:58"/>
    <s v="Communications"/>
    <m/>
    <s v="Virginia Johnson"/>
    <s v="Amanda Ramirez"/>
    <s v="Duration:"/>
    <d v="1899-12-30T00:05:12"/>
    <n v="300.2"/>
    <s v="CA1ccc3ff7f568e45dfdc7b93eb07aea56"/>
    <s v="+12812476262"/>
    <s v="+12817312893"/>
    <s v="Outgoing Call"/>
    <s v="Missed"/>
    <s v="Voicemail"/>
    <d v="1899-12-30T00:05:11"/>
    <n v="5.1833333333333336"/>
    <m/>
    <x v="0"/>
    <s v="ryan.realtysimplifiedllc@gmail.com"/>
    <s v="https://podio.com/realtysimplifiedllccom/back-office-reivolution-8ke5s5/apps/communications/items/28562"/>
    <s v="14 Jul 2022, 5:43pm"/>
    <s v="[Listen](http://rec.phone.smrt.studio/2010-04-01/Accounts/AC628c46aab1f10744e6b2714cffe352cd/Recordings/REadd1d9cdb86f14558d5b250f60bb1b8c)"/>
    <n v="0"/>
    <s v="[Go to Email]()"/>
    <x v="0"/>
    <m/>
  </r>
  <r>
    <m/>
    <d v="2022-07-14T18:41:32"/>
    <s v="Communications"/>
    <m/>
    <s v="Michael Randall (Decision Maker)"/>
    <s v="Amanda Ramirez"/>
    <s v="Duration:"/>
    <d v="1899-12-30T05:10:24"/>
    <n v="900.4"/>
    <s v="CA7a6b9b08e57832271953db2f8efb8e4d"/>
    <s v="+18329909886"/>
    <s v="+18328163277"/>
    <s v="Outgoing Call"/>
    <s v="Missed"/>
    <s v="Answered"/>
    <d v="1899-12-30T05:10:28"/>
    <n v="310.46666666666664"/>
    <m/>
    <x v="1"/>
    <s v="nakul@realtysimplifiedllc.com"/>
    <s v="https://podio.com/realtysimplifiedllccom/back-office-reivolution-8ke5s5/apps/communications/items/28561"/>
    <s v="14 Jul 2022, 5:41pm"/>
    <s v="[Listen](http://rec.phone.smrt.studio/2010-04-01/Accounts/AC628c46aab1f10744e6b2714cffe352cd/Recordings/RE34761133acda065859e390ea03406bae)"/>
    <n v="1"/>
    <s v="[Go to Email]()"/>
    <x v="1"/>
    <m/>
  </r>
  <r>
    <m/>
    <d v="2022-07-14T18:18:58"/>
    <s v="Communications"/>
    <m/>
    <s v="Amanda Ramirez"/>
    <s v="Michael Randall (Decision Maker)"/>
    <s v="Duration:"/>
    <d v="1899-12-30T00:00:00"/>
    <n v="0"/>
    <s v="CAd69b2221104adfa857b9520dc5ae4509"/>
    <s v="+12812476262"/>
    <s v="+18322599190"/>
    <s v="Outgoing Call"/>
    <s v="Missed"/>
    <s v="Voicemail"/>
    <m/>
    <n v="0"/>
    <m/>
    <x v="0"/>
    <s v="ryan.realtysimplifiedllc@gmail.com"/>
    <s v="https://podio.com/realtysimplifiedllccom/back-office-reivolution-8ke5s5/apps/communications/items/28550"/>
    <s v="14 Jul 2022, 5:18pm"/>
    <s v="—"/>
    <n v="0"/>
    <s v="[Go to Email]()"/>
    <x v="0"/>
    <m/>
  </r>
  <r>
    <m/>
    <d v="2022-07-14T18:18:10"/>
    <s v="Communications"/>
    <m/>
    <s v="Amanda Ramirez"/>
    <s v="Mrs. Nga Nguyen"/>
    <s v="Duration:"/>
    <d v="1899-12-30T00:00:00"/>
    <n v="0"/>
    <s v="CAe610d5830cc977b9b80209e8705906c5"/>
    <s v="+12812476262"/>
    <s v="+18322599190"/>
    <s v="Outgoing Call"/>
    <s v="Missed"/>
    <s v="Busy / No Answer"/>
    <m/>
    <n v="0"/>
    <m/>
    <x v="0"/>
    <s v="ryan.realtysimplifiedllc@gmail.com"/>
    <s v="https://podio.com/realtysimplifiedllccom/back-office-reivolution-8ke5s5/apps/communications/items/28549"/>
    <s v="14 Jul 2022, 5:18pm"/>
    <s v="—"/>
    <n v="0"/>
    <s v="[Go to Email]()"/>
    <x v="0"/>
    <m/>
  </r>
  <r>
    <m/>
    <d v="2022-07-14T18:13:54"/>
    <s v="Communications"/>
    <m/>
    <s v="Michael Randall (Decision Maker)"/>
    <s v="Mrs. Nga Nguyen"/>
    <s v="Duration:"/>
    <d v="1899-12-30T00:05:36"/>
    <n v="300.60000000000002"/>
    <s v="CA260d9ea2e9dc197288b34735207f3d37"/>
    <s v="+18329909886"/>
    <s v="+18328163277"/>
    <s v="Outgoing Call"/>
    <s v="Missed"/>
    <s v="Busy / No Answer"/>
    <d v="1899-12-30T00:05:37"/>
    <n v="5.6166666666666671"/>
    <m/>
    <x v="1"/>
    <s v="nakul@realtysimplifiedllc.com"/>
    <s v="https://podio.com/realtysimplifiedllccom/back-office-reivolution-8ke5s5/apps/communications/items/28546"/>
    <s v="14 Jul 2022, 5:13pm"/>
    <s v="[Listen](http://rec.phone.smrt.studio/2010-04-01/Accounts/AC628c46aab1f10744e6b2714cffe352cd/Recordings/RE37d79b6c7e594d14b8d011f43872f545)"/>
    <n v="0"/>
    <s v="[Go to Email]()"/>
    <x v="0"/>
    <n v="2081292130"/>
  </r>
  <r>
    <m/>
    <d v="2022-07-14T18:04:37"/>
    <s v="Communications"/>
    <m/>
    <s v="Mrs. Nga Nguyen"/>
    <s v="Johnny and Dorothy Bradford"/>
    <s v="Duration:"/>
    <d v="1899-12-30T00:00:00"/>
    <n v="0"/>
    <s v="CAe5f73b46f392c521f81b6a0a04720f8c"/>
    <s v="+12812476262"/>
    <s v="+17133209317"/>
    <s v="Outgoing Call"/>
    <s v="Missed"/>
    <s v="Busy / No Answer"/>
    <m/>
    <n v="0"/>
    <m/>
    <x v="0"/>
    <s v="ryan.realtysimplifiedllc@gmail.com"/>
    <s v="https://podio.com/realtysimplifiedllccom/back-office-reivolution-8ke5s5/apps/communications/items/28540"/>
    <s v="14 Jul 2022, 5:04pm"/>
    <s v="—"/>
    <n v="0"/>
    <s v="[Go to Email]()"/>
    <x v="0"/>
    <m/>
  </r>
  <r>
    <m/>
    <d v="2022-07-14T18:04:02"/>
    <s v="Communications"/>
    <m/>
    <s v="Mrs. Nga Nguyen"/>
    <s v="Johnny and Dorothy Bradford"/>
    <s v="Duration:"/>
    <d v="1899-12-30T00:00:00"/>
    <n v="0"/>
    <s v="CA47e191af6e6ac48775c5cfe02d025180"/>
    <s v="+12812476262"/>
    <s v="+17133209317"/>
    <s v="Outgoing Call"/>
    <s v="Missed"/>
    <s v="Busy / No Answer"/>
    <m/>
    <n v="0"/>
    <m/>
    <x v="0"/>
    <s v="ryan.realtysimplifiedllc@gmail.com"/>
    <s v="https://podio.com/realtysimplifiedllccom/back-office-reivolution-8ke5s5/apps/communications/items/28539"/>
    <s v="14 Jul 2022, 5:04pm"/>
    <s v="—"/>
    <n v="0"/>
    <s v="[Go to Email]()"/>
    <x v="0"/>
    <m/>
  </r>
  <r>
    <m/>
    <d v="2022-07-14T17:52:51"/>
    <s v="Communications"/>
    <m/>
    <s v="Johnny and Dorothy Bradford"/>
    <s v="Johnny and Dorothy Bradford"/>
    <s v="Duration:"/>
    <d v="1899-12-30T00:04:48"/>
    <n v="240.8"/>
    <s v="CAb7ce3e63d17c33a6e1df5e2324152aa2"/>
    <s v="+12812476262"/>
    <s v="+19362308731"/>
    <s v="Outgoing Call"/>
    <s v="Missed"/>
    <s v="Voicemail"/>
    <d v="1899-12-30T00:04:45"/>
    <n v="4.75"/>
    <m/>
    <x v="0"/>
    <s v="ryan.realtysimplifiedllc@gmail.com"/>
    <s v="https://podio.com/realtysimplifiedllccom/back-office-reivolution-8ke5s5/apps/communications/items/28536"/>
    <s v="14 Jul 2022, 4:52pm"/>
    <s v="[Listen](http://rec.phone.smrt.studio/2010-04-01/Accounts/AC628c46aab1f10744e6b2714cffe352cd/Recordings/RE5c87b7cf82b693098c11897b1222a774)"/>
    <n v="0"/>
    <s v="[Go to Email]()"/>
    <x v="0"/>
    <m/>
  </r>
  <r>
    <m/>
    <d v="2022-07-14T17:52:34"/>
    <s v="Communications"/>
    <m/>
    <s v="Johnny and Dorothy Bradford"/>
    <s v="Johnny and Dorothy Bradford"/>
    <s v="Duration:"/>
    <d v="1899-12-30T00:01:36"/>
    <n v="60.6"/>
    <s v="CAaa640ca8f4c92cda05cc3e461f93ca85"/>
    <s v="+12812476262"/>
    <s v="+19362308731"/>
    <s v="Outgoing Call"/>
    <s v="Missed"/>
    <s v="Busy / No Answer"/>
    <d v="1899-12-30T00:01:35"/>
    <n v="1.5833333333333335"/>
    <m/>
    <x v="0"/>
    <s v="ryan.realtysimplifiedllc@gmail.com"/>
    <s v="https://podio.com/realtysimplifiedllccom/back-office-reivolution-8ke5s5/apps/communications/items/28535"/>
    <s v="14 Jul 2022, 4:52pm"/>
    <s v="[Listen](http://rec.phone.smrt.studio/2010-04-01/Accounts/AC628c46aab1f10744e6b2714cffe352cd/Recordings/RE90fe43cb14d7097f6c4da8d5e512ded5)"/>
    <n v="0"/>
    <s v="[Go to Email]()"/>
    <x v="0"/>
    <m/>
  </r>
  <r>
    <m/>
    <d v="2022-07-14T17:51:46"/>
    <s v="Communications"/>
    <m/>
    <s v="Johnny and Dorothy Bradford"/>
    <s v="Renato Constanzo"/>
    <s v="Duration:"/>
    <d v="1899-12-30T00:00:00"/>
    <n v="0"/>
    <s v="CA62bd4acdfb9e199287f38cc9d41c09b5"/>
    <s v="+12812476262"/>
    <s v="+18325797003"/>
    <s v="Outgoing Call"/>
    <s v="Missed"/>
    <s v="Busy / No Answer"/>
    <m/>
    <n v="0"/>
    <m/>
    <x v="0"/>
    <s v="ryan.realtysimplifiedllc@gmail.com"/>
    <s v="https://podio.com/realtysimplifiedllccom/back-office-reivolution-8ke5s5/apps/communications/items/28534"/>
    <s v="14 Jul 2022, 4:51pm"/>
    <s v="—"/>
    <n v="0"/>
    <s v="[Go to Email]()"/>
    <x v="0"/>
    <m/>
  </r>
  <r>
    <m/>
    <d v="2022-07-14T17:51:22"/>
    <s v="Communications"/>
    <m/>
    <s v="Johnny and Dorothy Bradford"/>
    <m/>
    <s v="Duration:"/>
    <d v="1899-12-30T00:00:00"/>
    <n v="0"/>
    <s v="CA04b81626414408e5135e488922892e35"/>
    <s v="+12812476262"/>
    <s v="+18325797003"/>
    <s v="Outgoing Call"/>
    <s v="Missed"/>
    <s v="Busy / No Answer"/>
    <m/>
    <n v="0"/>
    <m/>
    <x v="0"/>
    <s v="ryan.realtysimplifiedllc@gmail.com"/>
    <s v="https://podio.com/realtysimplifiedllccom/back-office-reivolution-8ke5s5/apps/communications/items/28533"/>
    <s v="14 Jul 2022, 4:51pm"/>
    <s v="—"/>
    <n v="0"/>
    <s v="[Go to Email]()"/>
    <x v="0"/>
    <m/>
  </r>
  <r>
    <m/>
    <d v="2022-07-14T17:51:00"/>
    <s v="Communications"/>
    <m/>
    <s v="Renato Constanzo"/>
    <m/>
    <s v="Duration:"/>
    <d v="1899-12-30T02:34:24"/>
    <n v="2160.4"/>
    <s v="CAc049c1b678e09d841f1418a649901685"/>
    <s v="+18329909886"/>
    <s v="+12107222157"/>
    <s v="Outgoing Call"/>
    <s v="Missed"/>
    <s v="Answered"/>
    <d v="1899-12-30T02:34:22"/>
    <n v="154.36666666666667"/>
    <m/>
    <x v="1"/>
    <s v="nakul@realtysimplifiedllc.com"/>
    <s v="https://podio.com/realtysimplifiedllccom/back-office-reivolution-8ke5s5/apps/communications/items/28532"/>
    <s v="14 Jul 2022, 4:51pm"/>
    <s v="[Listen](http://rec.phone.smrt.studio/2010-04-01/Accounts/AC628c46aab1f10744e6b2714cffe352cd/Recordings/RE82bae29f91b0c7c9517487ed9a85fb0d)"/>
    <n v="1"/>
    <s v="[Go to Email]()"/>
    <x v="1"/>
    <n v="2161434117"/>
  </r>
  <r>
    <m/>
    <d v="2022-07-14T17:47:45"/>
    <s v="Communications"/>
    <m/>
    <m/>
    <s v="Nora Scott"/>
    <s v="Duration:"/>
    <d v="1899-12-30T00:01:12"/>
    <n v="60.2"/>
    <s v="CAe6eabeacc901e6dadd19eada2944ebea"/>
    <s v="+18329909886"/>
    <s v="+12108634900"/>
    <s v="Outgoing Call"/>
    <s v="Missed"/>
    <s v="Answered"/>
    <d v="1899-12-30T00:01:09"/>
    <n v="1.1499999999999999"/>
    <m/>
    <x v="1"/>
    <s v="nakul@realtysimplifiedllc.com"/>
    <s v="https://podio.com/realtysimplifiedllccom/back-office-reivolution-8ke5s5/apps/communications/items/28530"/>
    <s v="14 Jul 2022, 4:47pm"/>
    <s v="[Listen](http://rec.phone.smrt.studio/2010-04-01/Accounts/AC628c46aab1f10744e6b2714cffe352cd/Recordings/REad8aae5f0b13bd532d4646cf90a96eeb)"/>
    <n v="1"/>
    <s v="[Go to Email]()"/>
    <x v="1"/>
    <m/>
  </r>
  <r>
    <m/>
    <d v="2022-07-14T17:46:51"/>
    <s v="Communications"/>
    <m/>
    <m/>
    <s v="Nora Scott"/>
    <s v="Duration:"/>
    <d v="1899-12-30T00:02:48"/>
    <n v="120.8"/>
    <s v="CA02e4aa3f80fae09c33eb8850cf91d19b"/>
    <s v="+18329909886"/>
    <s v="+12819178573"/>
    <s v="Outgoing Call"/>
    <s v="Missed"/>
    <s v="Busy / No Answer"/>
    <d v="1899-12-30T00:02:44"/>
    <n v="2.7333333333333334"/>
    <m/>
    <x v="1"/>
    <s v="nakul@realtysimplifiedllc.com"/>
    <s v="https://podio.com/realtysimplifiedllccom/back-office-reivolution-8ke5s5/apps/communications/items/28529"/>
    <s v="14 Jul 2022, 4:46pm"/>
    <s v="[Listen](http://rec.phone.smrt.studio/2010-04-01/Accounts/AC628c46aab1f10744e6b2714cffe352cd/Recordings/REbcea7e94d5dd4c8163f573ec1e331801)"/>
    <n v="0"/>
    <s v="[Go to Email]()"/>
    <x v="0"/>
    <m/>
  </r>
  <r>
    <m/>
    <d v="2022-07-14T17:46:30"/>
    <s v="Communications"/>
    <m/>
    <s v="Nora Scott"/>
    <s v="Jorge  &amp; Erica Aguilar"/>
    <s v="Duration:"/>
    <d v="1899-12-30T00:00:00"/>
    <n v="0"/>
    <s v="CA0589abfe10d72aeb8364bf073b879125"/>
    <s v="+12812476262"/>
    <s v="+12108670653"/>
    <s v="Outgoing Call"/>
    <s v="Missed"/>
    <s v="Busy / No Answer"/>
    <m/>
    <n v="0"/>
    <m/>
    <x v="0"/>
    <s v="ryan.realtysimplifiedllc@gmail.com"/>
    <s v="https://podio.com/realtysimplifiedllccom/back-office-reivolution-8ke5s5/apps/communications/items/28528"/>
    <s v="14 Jul 2022, 4:46pm"/>
    <s v="—"/>
    <n v="0"/>
    <s v="[Go to Email]()"/>
    <x v="0"/>
    <m/>
  </r>
  <r>
    <m/>
    <d v="2022-07-14T17:46:01"/>
    <s v="Communications"/>
    <m/>
    <s v="Nora Scott"/>
    <s v="Jorge  &amp; Erica Aguilar"/>
    <s v="Duration:"/>
    <d v="1899-12-30T00:00:00"/>
    <n v="0"/>
    <s v="CA9c868dc55aa749f27d69a3c60c1dce32"/>
    <s v="+12812476262"/>
    <s v="+12108670653"/>
    <s v="Outgoing Call"/>
    <s v="Missed"/>
    <s v="Busy / No Answer"/>
    <m/>
    <n v="0"/>
    <m/>
    <x v="0"/>
    <s v="ryan.realtysimplifiedllc@gmail.com"/>
    <s v="https://podio.com/realtysimplifiedllccom/back-office-reivolution-8ke5s5/apps/communications/items/28527"/>
    <s v="14 Jul 2022, 4:46pm"/>
    <s v="—"/>
    <n v="0"/>
    <s v="[Go to Email]()"/>
    <x v="0"/>
    <m/>
  </r>
  <r>
    <m/>
    <d v="2022-07-14T17:37:43"/>
    <s v="Communications"/>
    <m/>
    <s v="Jorge &amp; Erica Aguilar"/>
    <m/>
    <s v="Duration:"/>
    <d v="1899-12-30T00:08:00"/>
    <n v="480"/>
    <s v="CAa5ce616b1d4771bac24551728464bf31"/>
    <s v="+12812476262"/>
    <s v="+12107303646"/>
    <s v="Outgoing Call"/>
    <s v="Missed"/>
    <s v="Voicemail"/>
    <d v="1899-12-30T00:08:04"/>
    <n v="8.0666666666666664"/>
    <m/>
    <x v="0"/>
    <s v="ryan.realtysimplifiedllc@gmail.com"/>
    <s v="https://podio.com/realtysimplifiedllccom/back-office-reivolution-8ke5s5/apps/communications/items/28525"/>
    <s v="14 Jul 2022, 4:37pm"/>
    <s v="[Listen](http://rec.phone.smrt.studio/2010-04-01/Accounts/AC628c46aab1f10744e6b2714cffe352cd/Recordings/RE19234d812fa4e895ffc5710f6aaf9df8)"/>
    <n v="0"/>
    <s v="[Go to Email]()"/>
    <x v="0"/>
    <m/>
  </r>
  <r>
    <m/>
    <d v="2022-07-14T17:37:23"/>
    <s v="Communications"/>
    <m/>
    <s v="Jorge &amp; Erica Aguilar"/>
    <s v="Pedro Bravo"/>
    <s v="Duration:"/>
    <d v="1899-12-30T00:01:36"/>
    <n v="60.6"/>
    <s v="CAe7c0adb056927d0c61019b29be4018f7"/>
    <s v="+12812476262"/>
    <s v="+12107303646"/>
    <s v="Outgoing Call"/>
    <s v="Missed"/>
    <s v="Voicemail"/>
    <d v="1899-12-30T00:01:35"/>
    <n v="1.5833333333333335"/>
    <m/>
    <x v="0"/>
    <s v="ryan.realtysimplifiedllc@gmail.com"/>
    <s v="https://podio.com/realtysimplifiedllccom/back-office-reivolution-8ke5s5/apps/communications/items/28524"/>
    <s v="14 Jul 2022, 4:37pm"/>
    <s v="[Listen](http://rec.phone.smrt.studio/2010-04-01/Accounts/AC628c46aab1f10744e6b2714cffe352cd/Recordings/RE6f060145bf86defef2c2a3872a8e057f)"/>
    <n v="0"/>
    <s v="[Go to Email]()"/>
    <x v="0"/>
    <m/>
  </r>
  <r>
    <m/>
    <d v="2022-07-14T17:22:18"/>
    <s v="Communications"/>
    <m/>
    <m/>
    <s v="Pedro Bravo"/>
    <s v="Duration:"/>
    <d v="1899-12-30T00:03:12"/>
    <n v="180.2"/>
    <s v="CAffd41e0ddef2f2b3733659e2e30451cd"/>
    <s v="+18329909886"/>
    <s v="+12819178573"/>
    <s v="Outgoing Call"/>
    <s v="Missed"/>
    <s v="Answered"/>
    <d v="1899-12-30T00:03:10"/>
    <n v="3.1666666666666665"/>
    <m/>
    <x v="1"/>
    <s v="nakul@realtysimplifiedllc.com"/>
    <s v="https://podio.com/realtysimplifiedllccom/back-office-reivolution-8ke5s5/apps/communications/items/28517"/>
    <s v="14 Jul 2022, 4:22pm"/>
    <s v="[Listen](http://rec.phone.smrt.studio/2010-04-01/Accounts/AC628c46aab1f10744e6b2714cffe352cd/Recordings/REc56da0ab49f945ed96e435712cb97a45)"/>
    <n v="1"/>
    <s v="[Go to Email]()"/>
    <x v="1"/>
    <m/>
  </r>
  <r>
    <m/>
    <d v="2022-07-14T17:21:44"/>
    <s v="Communications"/>
    <m/>
    <s v="Pedro Bravo"/>
    <m/>
    <s v="Duration:"/>
    <d v="1899-12-30T00:00:00"/>
    <n v="0"/>
    <s v="CA0b591843b733d8b9922d973d836c3020"/>
    <s v="+12812476262"/>
    <s v="+18303255627"/>
    <s v="Outgoing Call"/>
    <s v="Missed"/>
    <s v="Voicemail"/>
    <m/>
    <n v="0"/>
    <m/>
    <x v="0"/>
    <s v="ryan.realtysimplifiedllc@gmail.com"/>
    <s v="https://podio.com/realtysimplifiedllccom/back-office-reivolution-8ke5s5/apps/communications/items/28516"/>
    <s v="14 Jul 2022, 4:21pm"/>
    <s v="—"/>
    <n v="0"/>
    <s v="[Go to Email]()"/>
    <x v="0"/>
    <m/>
  </r>
  <r>
    <m/>
    <d v="2022-07-14T17:21:03"/>
    <s v="Communications"/>
    <m/>
    <s v="Pedro Bravo"/>
    <m/>
    <s v="Duration:"/>
    <d v="1899-12-30T00:00:00"/>
    <n v="0"/>
    <s v="CA744dedf99d94e55c1c96b77ffe119537"/>
    <s v="+12812476262"/>
    <s v="+18303255627"/>
    <s v="Outgoing Call"/>
    <s v="Missed"/>
    <s v="Busy / No Answer"/>
    <m/>
    <n v="0"/>
    <m/>
    <x v="0"/>
    <s v="ryan.realtysimplifiedllc@gmail.com"/>
    <s v="https://podio.com/realtysimplifiedllccom/back-office-reivolution-8ke5s5/apps/communications/items/28515"/>
    <s v="14 Jul 2022, 4:21pm"/>
    <s v="—"/>
    <n v="0"/>
    <s v="[Go to Email]()"/>
    <x v="0"/>
    <m/>
  </r>
  <r>
    <m/>
    <d v="2022-07-14T17:18:37"/>
    <s v="Communications"/>
    <m/>
    <m/>
    <m/>
    <s v="Duration:"/>
    <d v="1899-12-30T00:02:48"/>
    <n v="120.8"/>
    <s v="CAbd491c43f6b1b53b9b83369076307014"/>
    <s v="+18329909886"/>
    <s v="+12819178573"/>
    <s v="Outgoing Call"/>
    <s v="Missed"/>
    <s v="Answered"/>
    <d v="1899-12-30T00:02:44"/>
    <n v="2.7333333333333334"/>
    <m/>
    <x v="1"/>
    <s v="nakul@realtysimplifiedllc.com"/>
    <s v="https://podio.com/realtysimplifiedllccom/back-office-reivolution-8ke5s5/apps/communications/items/28513"/>
    <s v="14 Jul 2022, 4:18pm"/>
    <s v="[Listen](http://rec.phone.smrt.studio/2010-04-01/Accounts/AC628c46aab1f10744e6b2714cffe352cd/Recordings/REf95c6596bc26e24f5b8632d0e37b2de6)"/>
    <n v="1"/>
    <s v="[Go to Email]()"/>
    <x v="1"/>
    <m/>
  </r>
  <r>
    <m/>
    <d v="2022-07-14T17:09:06"/>
    <s v="Communications"/>
    <m/>
    <m/>
    <m/>
    <s v="Duration:"/>
    <d v="1899-12-30T00:08:24"/>
    <n v="480.4"/>
    <s v="CA38b6c7303a54a9674a7b48943f3b0496"/>
    <s v="+18329909886"/>
    <s v="+18329263001"/>
    <s v="Outgoing Call"/>
    <s v="Missed"/>
    <s v="Busy / No Answer"/>
    <d v="1899-12-30T00:08:21"/>
    <n v="8.35"/>
    <m/>
    <x v="1"/>
    <s v="nakul@realtysimplifiedllc.com"/>
    <s v="https://podio.com/realtysimplifiedllccom/back-office-reivolution-8ke5s5/apps/communications/items/28508"/>
    <s v="14 Jul 2022, 4:09pm"/>
    <s v="[Listen](http://rec.phone.smrt.studio/2010-04-01/Accounts/AC628c46aab1f10744e6b2714cffe352cd/Recordings/RE630b1300466517b231b548ad747631b7)"/>
    <n v="0"/>
    <s v="[Go to Email]()"/>
    <x v="0"/>
    <m/>
  </r>
  <r>
    <m/>
    <d v="2022-07-14T17:04:12"/>
    <s v="Communications"/>
    <m/>
    <m/>
    <m/>
    <s v="Duration:"/>
    <d v="1899-12-30T00:08:00"/>
    <n v="480"/>
    <s v="CAfbf0e4918c3ba0b0cd15ed518137e5fb"/>
    <s v="+18329909886"/>
    <s v="+18324146388"/>
    <s v="Outgoing Call"/>
    <s v="Missed"/>
    <s v="Answered"/>
    <d v="1899-12-30T00:08:04"/>
    <n v="8.0666666666666664"/>
    <m/>
    <x v="1"/>
    <s v="nakul@realtysimplifiedllc.com"/>
    <s v="https://podio.com/realtysimplifiedllccom/back-office-reivolution-8ke5s5/apps/communications/items/28505"/>
    <s v="14 Jul 2022, 4:04pm"/>
    <s v="[Listen](http://rec.phone.smrt.studio/2010-04-01/Accounts/AC628c46aab1f10744e6b2714cffe352cd/Recordings/REe4501e0e8800d5477c2a8709e654f809)"/>
    <n v="1"/>
    <s v="[Go to Email]()"/>
    <x v="1"/>
    <m/>
  </r>
  <r>
    <m/>
    <d v="2022-07-14T17:02:32"/>
    <s v="Communications"/>
    <m/>
    <m/>
    <m/>
    <s v="Duration:"/>
    <d v="1899-12-30T00:02:24"/>
    <n v="120.4"/>
    <s v="CA11ce71fa363632320c2e81854a1803c4"/>
    <s v="+18329909886"/>
    <s v="+17138589501"/>
    <s v="Outgoing Call"/>
    <s v="Missed"/>
    <s v="Voicemail"/>
    <d v="1899-12-30T00:02:27"/>
    <n v="2.4500000000000002"/>
    <m/>
    <x v="1"/>
    <s v="nakul@realtysimplifiedllc.com"/>
    <s v="https://podio.com/realtysimplifiedllccom/back-office-reivolution-8ke5s5/apps/communications/items/28502"/>
    <s v="14 Jul 2022, 4:02pm"/>
    <s v="[Listen](http://rec.phone.smrt.studio/2010-04-01/Accounts/AC628c46aab1f10744e6b2714cffe352cd/Recordings/RE18270479cfa90490b71b20b3a96519f0)"/>
    <n v="0"/>
    <s v="[Go to Email]()"/>
    <x v="0"/>
    <m/>
  </r>
  <r>
    <m/>
    <d v="2022-07-14T16:52:07"/>
    <s v="Communications"/>
    <m/>
    <m/>
    <s v="Gregory Bush"/>
    <s v="Duration:"/>
    <d v="1899-12-30T00:03:12"/>
    <n v="180.2"/>
    <s v="CA071b4c2d7d3298555d4f999f6cda1647"/>
    <s v="+18329909886"/>
    <s v="+12819178573"/>
    <s v="Outgoing Call"/>
    <s v="Missed"/>
    <s v="Answered"/>
    <d v="1899-12-30T00:03:10"/>
    <n v="3.1666666666666665"/>
    <m/>
    <x v="1"/>
    <s v="nakul@realtysimplifiedllc.com"/>
    <s v="https://podio.com/realtysimplifiedllccom/back-office-reivolution-8ke5s5/apps/communications/items/28498"/>
    <s v="14 Jul 2022, 3:52pm"/>
    <s v="[Listen](http://rec.phone.smrt.studio/2010-04-01/Accounts/AC628c46aab1f10744e6b2714cffe352cd/Recordings/REf07b2650b6669140b602fab0061cb104)"/>
    <n v="1"/>
    <s v="[Go to Email]()"/>
    <x v="1"/>
    <m/>
  </r>
  <r>
    <m/>
    <d v="2022-07-14T16:51:16"/>
    <s v="Communications"/>
    <m/>
    <m/>
    <s v="Harold Thomas"/>
    <s v="Duration:"/>
    <d v="1899-12-30T00:02:00"/>
    <n v="120"/>
    <s v="CA7a8d84e52536e3f63917c9aea579bba4"/>
    <s v="+18329909886"/>
    <s v="+12108634900"/>
    <s v="Outgoing Call"/>
    <s v="Missed"/>
    <s v="Answered"/>
    <d v="1899-12-30T00:02:01"/>
    <n v="2.0166666666666666"/>
    <m/>
    <x v="1"/>
    <s v="nakul@realtysimplifiedllc.com"/>
    <s v="https://podio.com/realtysimplifiedllccom/back-office-reivolution-8ke5s5/apps/communications/items/28497"/>
    <s v="14 Jul 2022, 3:51pm"/>
    <s v="[Listen](http://rec.phone.smrt.studio/2010-04-01/Accounts/AC628c46aab1f10744e6b2714cffe352cd/Recordings/RE7da98a9376c99644bbd19a67dc0736f1)"/>
    <n v="1"/>
    <s v="[Go to Email]()"/>
    <x v="1"/>
    <m/>
  </r>
  <r>
    <m/>
    <d v="2022-07-14T16:20:12"/>
    <s v="Communications"/>
    <m/>
    <s v="Gregory Bush"/>
    <s v="Harold Thomas"/>
    <s v="Duration:"/>
    <d v="1899-12-30T12:16:00"/>
    <n v="1680"/>
    <s v="CAebc3e59182d16e5edcadf8d00a443413"/>
    <s v="+12812476262"/>
    <s v="+18325854413"/>
    <s v="Outgoing Call"/>
    <s v="Missed"/>
    <s v="Answered"/>
    <d v="1899-12-30T12:15:59"/>
    <n v="735.98333333333335"/>
    <m/>
    <x v="0"/>
    <s v="ryan.realtysimplifiedllc@gmail.com"/>
    <s v="https://podio.com/realtysimplifiedllccom/back-office-reivolution-8ke5s5/apps/communications/items/28495"/>
    <s v="14 Jul 2022, 3:20pm"/>
    <s v="[Listen](http://rec.phone.smrt.studio/2010-04-01/Accounts/AC628c46aab1f10744e6b2714cffe352cd/Recordings/RE0154b3f27b2d8655b4219a612d7b075e)"/>
    <n v="1"/>
    <s v="[Go to Email]()"/>
    <x v="1"/>
    <m/>
  </r>
  <r>
    <m/>
    <d v="2022-07-14T16:00:54"/>
    <s v="Communications"/>
    <m/>
    <s v="Harold Thomas"/>
    <s v="Ronald/Pearl Horsley"/>
    <s v="Duration:"/>
    <d v="1899-12-30T00:01:36"/>
    <n v="60.6"/>
    <s v="CA24d140cb65eae6732183bfdf28ff0f76"/>
    <s v="+12108648784"/>
    <s v="+12108340852"/>
    <s v="Outgoing Call"/>
    <s v="Missed"/>
    <s v="Voicemail"/>
    <d v="1899-12-30T00:01:35"/>
    <n v="1.5833333333333335"/>
    <m/>
    <x v="0"/>
    <s v="ryan.realtysimplifiedllc@gmail.com"/>
    <s v="https://podio.com/realtysimplifiedllccom/back-office-reivolution-8ke5s5/apps/communications/items/28488"/>
    <s v="14 Jul 2022, 3:00pm"/>
    <s v="[Listen](http://rec.phone.smrt.studio/2010-04-01/Accounts/AC628c46aab1f10744e6b2714cffe352cd/Recordings/RE79b90739752abffd334c94a5ab7c467b)"/>
    <n v="0"/>
    <s v="[Go to Email]()"/>
    <x v="0"/>
    <m/>
  </r>
  <r>
    <m/>
    <d v="2022-07-14T16:00:24"/>
    <s v="Communications"/>
    <m/>
    <s v="Harold Thomas"/>
    <s v="Ronald/Pearl Horsley"/>
    <s v="Duration:"/>
    <d v="1899-12-30T00:02:00"/>
    <n v="120"/>
    <s v="CA4d1e01c62512c41778c0b6b3dcd57efb"/>
    <s v="+12108648784"/>
    <s v="+12108340852"/>
    <s v="Outgoing Call"/>
    <s v="Missed"/>
    <s v="Voicemail"/>
    <d v="1899-12-30T00:02:01"/>
    <n v="2.0166666666666666"/>
    <m/>
    <x v="0"/>
    <s v="ryan.realtysimplifiedllc@gmail.com"/>
    <s v="https://podio.com/realtysimplifiedllccom/back-office-reivolution-8ke5s5/apps/communications/items/28487"/>
    <s v="14 Jul 2022, 3:00pm"/>
    <s v="[Listen](http://rec.phone.smrt.studio/2010-04-01/Accounts/AC628c46aab1f10744e6b2714cffe352cd/Recordings/REa075e1c0a03c0cebeff5178d722129f9)"/>
    <n v="0"/>
    <s v="[Go to Email]()"/>
    <x v="0"/>
    <m/>
  </r>
  <r>
    <m/>
    <d v="2022-07-14T15:39:18"/>
    <s v="Communications"/>
    <m/>
    <s v="Ronald/Pearl Horsley"/>
    <s v="Allen Soell"/>
    <s v="Duration:"/>
    <d v="1899-12-30T00:00:00"/>
    <n v="0"/>
    <s v="CA838f9e8401ee50b2f156340082816b53"/>
    <s v="+12108648784"/>
    <s v="+12103494666"/>
    <s v="Outgoing Call"/>
    <s v="Missed"/>
    <s v="Busy / No Answer"/>
    <m/>
    <n v="0"/>
    <m/>
    <x v="0"/>
    <s v="ryan.realtysimplifiedllc@gmail.com"/>
    <s v="https://podio.com/realtysimplifiedllccom/back-office-reivolution-8ke5s5/apps/communications/items/28483"/>
    <s v="14 Jul 2022, 2:39pm"/>
    <s v="—"/>
    <n v="0"/>
    <s v="[Go to Email]()"/>
    <x v="0"/>
    <m/>
  </r>
  <r>
    <m/>
    <d v="2022-07-14T15:38:43"/>
    <s v="Communications"/>
    <m/>
    <s v="Ronald/Pearl Horsley"/>
    <s v="Allen Soell"/>
    <s v="Duration:"/>
    <d v="1899-12-30T00:00:00"/>
    <n v="0"/>
    <s v="CAd3b899a9368e5e33130d091cd041df57"/>
    <s v="+12108648784"/>
    <s v="+12103494666"/>
    <s v="Outgoing Call"/>
    <s v="Missed"/>
    <s v="Busy / No Answer"/>
    <m/>
    <n v="0"/>
    <m/>
    <x v="0"/>
    <s v="ryan.realtysimplifiedllc@gmail.com"/>
    <s v="https://podio.com/realtysimplifiedllccom/back-office-reivolution-8ke5s5/apps/communications/items/28482"/>
    <s v="14 Jul 2022, 2:38pm"/>
    <s v="—"/>
    <n v="0"/>
    <s v="[Go to Email]()"/>
    <x v="0"/>
    <m/>
  </r>
  <r>
    <m/>
    <d v="2022-07-14T15:12:30"/>
    <s v="Communications"/>
    <m/>
    <s v="Allen Soell"/>
    <s v="Gonzalez Manuel"/>
    <s v="Duration:"/>
    <d v="1899-12-30T00:00:48"/>
    <n v="0.8"/>
    <s v="CA372bc2df87e63965a6611a65c7642c5a"/>
    <s v="+12108648784"/>
    <s v="+12103308050"/>
    <s v="Outgoing Call"/>
    <s v="Missed"/>
    <s v="Voicemail"/>
    <d v="1899-12-30T00:00:52"/>
    <n v="0.8666666666666667"/>
    <m/>
    <x v="0"/>
    <s v="ryan.realtysimplifiedllc@gmail.com"/>
    <s v="https://podio.com/realtysimplifiedllccom/back-office-reivolution-8ke5s5/apps/communications/items/28479"/>
    <s v="14 Jul 2022, 2:12pm"/>
    <s v="[Listen](http://rec.phone.smrt.studio/2010-04-01/Accounts/AC628c46aab1f10744e6b2714cffe352cd/Recordings/RE10ee600de2b0976507648c73c8d1355e)"/>
    <n v="0"/>
    <s v="[Go to Email]()"/>
    <x v="0"/>
    <m/>
  </r>
  <r>
    <m/>
    <d v="2022-07-14T15:11:50"/>
    <s v="Communications"/>
    <m/>
    <s v="Allen Soell"/>
    <s v="Gonzalez Manuel"/>
    <s v="Duration:"/>
    <d v="1899-12-30T00:00:00"/>
    <n v="0"/>
    <s v="CA8cacf27e5b7c7494db788137e7107bfb"/>
    <s v="+12108648784"/>
    <s v="+12103308050"/>
    <s v="Outgoing Call"/>
    <s v="Missed"/>
    <s v="Busy / No Answer"/>
    <m/>
    <n v="0"/>
    <m/>
    <x v="0"/>
    <s v="ryan.realtysimplifiedllc@gmail.com"/>
    <s v="https://podio.com/realtysimplifiedllccom/back-office-reivolution-8ke5s5/apps/communications/items/28478"/>
    <s v="14 Jul 2022, 2:11pm"/>
    <s v="—"/>
    <n v="0"/>
    <s v="[Go to Email]()"/>
    <x v="0"/>
    <m/>
  </r>
  <r>
    <m/>
    <d v="2022-07-14T15:05:15"/>
    <s v="Communications"/>
    <m/>
    <s v="Gonzalez Manuel"/>
    <m/>
    <s v="Duration:"/>
    <d v="1899-12-30T00:00:00"/>
    <n v="0"/>
    <s v="CA83a86cd766eabd455b7a50e43004a836"/>
    <s v="+12108648784"/>
    <s v="+18322983324"/>
    <s v="Outgoing Call"/>
    <s v="Missed"/>
    <s v="Busy / No Answer"/>
    <m/>
    <n v="0"/>
    <m/>
    <x v="0"/>
    <s v="ryan.realtysimplifiedllc@gmail.com"/>
    <s v="https://podio.com/realtysimplifiedllccom/back-office-reivolution-8ke5s5/apps/communications/items/28476"/>
    <s v="14 Jul 2022, 2:05pm"/>
    <s v="—"/>
    <n v="0"/>
    <s v="[Go to Email]()"/>
    <x v="0"/>
    <m/>
  </r>
  <r>
    <m/>
    <d v="2022-07-14T15:04:39"/>
    <s v="Communications"/>
    <m/>
    <s v="Gonzalez Manuel"/>
    <m/>
    <s v="Duration:"/>
    <d v="1899-12-30T00:00:00"/>
    <n v="0"/>
    <s v="CAb25511904786100d3bb820323ad24509"/>
    <s v="+12108648784"/>
    <s v="+18322983324"/>
    <s v="Outgoing Call"/>
    <s v="Missed"/>
    <s v="Busy / No Answer"/>
    <m/>
    <n v="0"/>
    <m/>
    <x v="0"/>
    <s v="ryan.realtysimplifiedllc@gmail.com"/>
    <s v="https://podio.com/realtysimplifiedllccom/back-office-reivolution-8ke5s5/apps/communications/items/28474"/>
    <s v="14 Jul 2022, 2:04pm"/>
    <s v="—"/>
    <n v="0"/>
    <s v="[Go to Email]()"/>
    <x v="0"/>
    <m/>
  </r>
  <r>
    <m/>
    <d v="2022-07-14T14:54:14"/>
    <s v="Communications"/>
    <m/>
    <m/>
    <m/>
    <s v="Duration:"/>
    <d v="1899-12-30T00:00:00"/>
    <n v="0"/>
    <s v="CA028f72ab5e074dce61cadc8a6cfa3ffa"/>
    <s v="+12108648784"/>
    <s v="+12819101238"/>
    <s v="Outgoing Call"/>
    <s v="Missed"/>
    <s v="Busy / No Answer"/>
    <m/>
    <n v="0"/>
    <m/>
    <x v="0"/>
    <s v="ryan.realtysimplifiedllc@gmail.com"/>
    <s v="https://podio.com/realtysimplifiedllccom/back-office-reivolution-8ke5s5/apps/communications/items/28472"/>
    <s v="14 Jul 2022, 1:54pm"/>
    <s v="—"/>
    <n v="0"/>
    <s v="[Go to Email]()"/>
    <x v="0"/>
    <m/>
  </r>
  <r>
    <m/>
    <d v="2022-07-14T14:33:45"/>
    <s v="Communications"/>
    <m/>
    <m/>
    <s v="Antonio Gonzalez (Spanish Speaker)"/>
    <s v="Duration:"/>
    <d v="1899-12-30T00:23:12"/>
    <n v="1380.2"/>
    <s v="CA1e50552423d081bef8da7605c811d172"/>
    <s v="+12108648784"/>
    <s v="+15597046128"/>
    <s v="Outgoing Call"/>
    <s v="Missed"/>
    <s v="Answered"/>
    <d v="1899-12-30T00:23:11"/>
    <n v="23.183333333333334"/>
    <m/>
    <x v="0"/>
    <s v="ryan.realtysimplifiedllc@gmail.com"/>
    <s v="https://podio.com/realtysimplifiedllccom/back-office-reivolution-8ke5s5/apps/communications/items/28470"/>
    <s v="14 Jul 2022, 1:33pm"/>
    <s v="[Listen](http://rec.phone.smrt.studio/2010-04-01/Accounts/AC628c46aab1f10744e6b2714cffe352cd/Recordings/REd2220a6f4fbb7590b5208bb11e0c092b)"/>
    <n v="1"/>
    <s v="[Go to Email]()"/>
    <x v="1"/>
    <m/>
  </r>
  <r>
    <m/>
    <d v="2022-07-14T14:29:45"/>
    <s v="Communications"/>
    <m/>
    <m/>
    <s v="Lourdes Mcmillin long follow"/>
    <s v="Duration:"/>
    <d v="1899-12-30T00:04:00"/>
    <n v="240"/>
    <s v="CAb1cb68c8fd91d26f9c8736874e250251"/>
    <s v="+18329909886"/>
    <s v="+12108634900"/>
    <s v="Outgoing Call"/>
    <s v="Missed"/>
    <s v="Voicemail"/>
    <d v="1899-12-30T00:04:02"/>
    <n v="4.0333333333333332"/>
    <m/>
    <x v="1"/>
    <s v="nakul@realtysimplifiedllc.com"/>
    <s v="https://podio.com/realtysimplifiedllccom/back-office-reivolution-8ke5s5/apps/communications/items/28469"/>
    <s v="14 Jul 2022, 1:29pm"/>
    <s v="[Listen](http://rec.phone.smrt.studio/2010-04-01/Accounts/AC628c46aab1f10744e6b2714cffe352cd/Recordings/RE21e8156dd9987778aa120a6c9d3907ac)"/>
    <n v="0"/>
    <s v="[Go to Email]()"/>
    <x v="0"/>
    <m/>
  </r>
  <r>
    <m/>
    <d v="2022-07-14T13:05:41"/>
    <s v="Communications"/>
    <m/>
    <s v="Antonio Gonzalez (Spanish Speaker)"/>
    <s v="Gonzalez Manuel"/>
    <s v="Duration:"/>
    <d v="1899-12-30T00:15:36"/>
    <n v="900.6"/>
    <s v="CAf9cf63ecd13eeb8e2f4a91d0ac864b0a"/>
    <s v="+12108648784"/>
    <s v="+12109276086"/>
    <s v="Outgoing Call"/>
    <s v="Missed"/>
    <s v="Voicemail"/>
    <d v="1899-12-30T00:15:33"/>
    <n v="15.55"/>
    <m/>
    <x v="0"/>
    <s v="ryan.realtysimplifiedllc@gmail.com"/>
    <s v="https://podio.com/realtysimplifiedllccom/back-office-reivolution-8ke5s5/apps/communications/items/28467"/>
    <s v="14 Jul 2022, 12:05pm"/>
    <s v="[Listen](http://rec.phone.smrt.studio/2010-04-01/Accounts/AC628c46aab1f10744e6b2714cffe352cd/Recordings/REcd759ee5ec93b141021e239c5dc628df)"/>
    <n v="0"/>
    <s v="[Go to Email]()"/>
    <x v="0"/>
    <m/>
  </r>
  <r>
    <m/>
    <d v="2022-07-14T12:22:36"/>
    <s v="Communications"/>
    <m/>
    <s v="Lourdes Mcmillin long follow"/>
    <s v="Renato Constanzo"/>
    <s v="Duration:"/>
    <d v="1899-12-30T11:32:48"/>
    <n v="2580.8000000000002"/>
    <s v="CA042efe1872ceca11c58929b99ca80134"/>
    <s v="+12108648784"/>
    <s v="+12107763234"/>
    <s v="Outgoing Call"/>
    <s v="Missed"/>
    <s v="Answered"/>
    <d v="1899-12-30T11:32:47"/>
    <n v="692.7833333333333"/>
    <m/>
    <x v="0"/>
    <s v="ryan.realtysimplifiedllc@gmail.com"/>
    <s v="https://podio.com/realtysimplifiedllccom/back-office-reivolution-8ke5s5/apps/communications/items/28464"/>
    <s v="14 Jul 2022, 11:22am"/>
    <s v="[Listen](http://rec.phone.smrt.studio/2010-04-01/Accounts/AC628c46aab1f10744e6b2714cffe352cd/Recordings/RE3ea1f0a9e0a0c4c6b35126e9f0f40bfc)"/>
    <n v="1"/>
    <s v="[Go to Email]()"/>
    <x v="1"/>
    <m/>
  </r>
  <r>
    <m/>
    <d v="2022-07-13T19:34:48"/>
    <s v="Communications"/>
    <m/>
    <s v="Gonzalez Manuel"/>
    <m/>
    <s v="Duration:"/>
    <d v="1899-12-30T01:16:24"/>
    <n v="1020.4"/>
    <s v="CA7092703b1fe82435a0a605e22fa289af"/>
    <s v="+12812476262"/>
    <s v="+18322983324"/>
    <s v="Outgoing Call"/>
    <s v="Missed"/>
    <s v="Answered"/>
    <d v="1899-12-30T01:16:28"/>
    <n v="76.466666666666669"/>
    <m/>
    <x v="0"/>
    <s v="ryan.realtysimplifiedllc@gmail.com"/>
    <s v="https://podio.com/realtysimplifiedllccom/back-office-reivolution-8ke5s5/apps/communications/items/28453"/>
    <s v="13 Jul 2022, 6:34pm"/>
    <s v="[Listen](http://rec.phone.smrt.studio/2010-04-01/Accounts/AC628c46aab1f10744e6b2714cffe352cd/Recordings/REbb3d1f040a36925b826c5c9f6b63dd08)"/>
    <n v="1"/>
    <s v="[Go to Email]()"/>
    <x v="1"/>
    <n v="2142576168"/>
  </r>
  <r>
    <m/>
    <d v="2022-07-13T18:49:47"/>
    <s v="Communications"/>
    <m/>
    <s v="Renato Constanzo"/>
    <s v="Elias E Tamez &quot;Buyer &quot;"/>
    <s v="Duration:"/>
    <d v="1899-12-30T00:00:00"/>
    <n v="0"/>
    <s v="CA5efc6d76d63d9cf2280e51aaee3dfb25"/>
    <s v="+12108648784"/>
    <s v="+12107222157"/>
    <s v="Outgoing Call"/>
    <s v="Missed"/>
    <s v="Busy / No Answer"/>
    <m/>
    <n v="0"/>
    <m/>
    <x v="0"/>
    <s v="ryan.realtysimplifiedllc@gmail.com"/>
    <s v="https://podio.com/realtysimplifiedllccom/back-office-reivolution-8ke5s5/apps/communications/items/28451"/>
    <s v="13 Jul 2022, 5:49pm"/>
    <s v="—"/>
    <n v="0"/>
    <s v="[Go to Email]()"/>
    <x v="0"/>
    <m/>
  </r>
  <r>
    <m/>
    <d v="2022-07-13T18:37:32"/>
    <s v="Communications"/>
    <m/>
    <m/>
    <s v="Reinaldo Diaz"/>
    <s v="Duration:"/>
    <d v="1899-12-30T02:46:24"/>
    <n v="2880.4"/>
    <s v="CA96cdef6b7f3fa7c12b6cbcdbdef1f60a"/>
    <s v="+12108648784"/>
    <s v="+18328350664"/>
    <s v="Outgoing Call"/>
    <s v="Missed"/>
    <s v="Busy / No Answer"/>
    <d v="1899-12-30T02:46:28"/>
    <n v="166.46666666666667"/>
    <m/>
    <x v="0"/>
    <s v="ryan.realtysimplifiedllc@gmail.com"/>
    <s v="https://podio.com/realtysimplifiedllccom/back-office-reivolution-8ke5s5/apps/communications/items/28449"/>
    <s v="13 Jul 2022, 5:37pm"/>
    <s v="[Listen](http://rec.phone.smrt.studio/2010-04-01/Accounts/AC628c46aab1f10744e6b2714cffe352cd/Recordings/RE02f7858c0faed407044eb465cd8e162f)"/>
    <n v="0"/>
    <s v="[Go to Email]()"/>
    <x v="0"/>
    <m/>
  </r>
  <r>
    <m/>
    <d v="2022-07-13T16:38:52"/>
    <s v="Communications"/>
    <m/>
    <s v="Elias E Tamez &quot;Buyer &quot;"/>
    <s v="Reinaldo Diaz"/>
    <s v="Duration:"/>
    <d v="1899-12-30T00:27:12"/>
    <n v="1620.2"/>
    <s v="CA2196ea157371d28c6a1652061110c2df"/>
    <s v="+12812476262"/>
    <s v="+18325265052"/>
    <s v="Outgoing Call"/>
    <s v="Missed"/>
    <s v="Answered"/>
    <d v="1899-12-30T00:27:13"/>
    <n v="27.216666666666665"/>
    <m/>
    <x v="0"/>
    <s v="ryan.realtysimplifiedllc@gmail.com"/>
    <s v="https://podio.com/realtysimplifiedllccom/back-office-reivolution-8ke5s5/apps/communications/items/28447"/>
    <s v="13 Jul 2022, 3:38pm"/>
    <s v="[Listen](http://rec.phone.smrt.studio/2010-04-01/Accounts/AC628c46aab1f10744e6b2714cffe352cd/Recordings/RE8450559794e1f1d07cce7b1e1699f13f)"/>
    <n v="1"/>
    <s v="[Go to Email]()"/>
    <x v="1"/>
    <n v="1622791544"/>
  </r>
  <r>
    <m/>
    <d v="2022-07-13T16:36:32"/>
    <s v="Communications"/>
    <m/>
    <s v="Reinaldo Diaz"/>
    <s v="Leonardo S Puente"/>
    <s v="Duration:"/>
    <d v="1899-12-30T00:00:24"/>
    <n v="0.4"/>
    <s v="CAc17e3b7a6f6f30cd1ce4ac026d72f278"/>
    <s v="+12812476262"/>
    <s v="+18324876724"/>
    <s v="Outgoing Call"/>
    <s v="Missed"/>
    <s v="Answered"/>
    <d v="1899-12-30T00:00:26"/>
    <n v="0.43333333333333335"/>
    <m/>
    <x v="0"/>
    <s v="ryan.realtysimplifiedllc@gmail.com"/>
    <s v="https://podio.com/realtysimplifiedllccom/back-office-reivolution-8ke5s5/apps/communications/items/28445"/>
    <s v="13 Jul 2022, 3:36pm"/>
    <s v="[Listen](http://rec.phone.smrt.studio/2010-04-01/Accounts/AC628c46aab1f10744e6b2714cffe352cd/Recordings/REc463d4db37173a50cb282980dc56d72b)"/>
    <n v="1"/>
    <s v="[Go to Email]()"/>
    <x v="1"/>
    <n v="1622791668"/>
  </r>
  <r>
    <m/>
    <d v="2022-07-13T16:36:01"/>
    <s v="Communications"/>
    <m/>
    <s v="Reinaldo Diaz"/>
    <s v="Leonardo S Puente"/>
    <s v="Duration:"/>
    <d v="1899-12-30T00:00:24"/>
    <n v="0.4"/>
    <s v="CAedb3471313e0cb4c4dd7a12ae760d916"/>
    <s v="+12812476262"/>
    <s v="+18324876724"/>
    <s v="Outgoing Call"/>
    <s v="Missed"/>
    <s v="Answered"/>
    <d v="1899-12-30T00:00:26"/>
    <n v="0.43333333333333335"/>
    <m/>
    <x v="0"/>
    <s v="ryan.realtysimplifiedllc@gmail.com"/>
    <s v="https://podio.com/realtysimplifiedllccom/back-office-reivolution-8ke5s5/apps/communications/items/28444"/>
    <s v="13 Jul 2022, 3:36pm"/>
    <s v="[Listen](http://rec.phone.smrt.studio/2010-04-01/Accounts/AC628c46aab1f10744e6b2714cffe352cd/Recordings/RE888da24f92e8d6d8808f66031d982e9c)"/>
    <n v="1"/>
    <s v="[Go to Email]()"/>
    <x v="1"/>
    <n v="1622791668"/>
  </r>
  <r>
    <m/>
    <d v="2022-07-13T16:25:53"/>
    <s v="Communications"/>
    <m/>
    <s v="Leonardo S Puente"/>
    <s v="Garza Carlos"/>
    <s v="Duration:"/>
    <d v="1899-12-30T00:16:24"/>
    <n v="960.4"/>
    <s v="CA3f524557c433038a08e0cccf36b5ddfd"/>
    <s v="+12812476262"/>
    <s v="+17133038394"/>
    <s v="Outgoing Call"/>
    <s v="Missed"/>
    <s v="Voicemail"/>
    <d v="1899-12-30T00:16:25"/>
    <n v="16.416666666666668"/>
    <m/>
    <x v="0"/>
    <s v="ryan.realtysimplifiedllc@gmail.com"/>
    <s v="https://podio.com/realtysimplifiedllccom/back-office-reivolution-8ke5s5/apps/communications/items/28443"/>
    <s v="13 Jul 2022, 3:25pm"/>
    <s v="[Listen](http://rec.phone.smrt.studio/2010-04-01/Accounts/AC628c46aab1f10744e6b2714cffe352cd/Recordings/RE9c2c985b30c162e6450641e002a1cb79)"/>
    <n v="0"/>
    <s v="[Go to Email]()"/>
    <x v="0"/>
    <n v="1622789904"/>
  </r>
  <r>
    <m/>
    <d v="2022-07-13T16:25:19"/>
    <s v="Communications"/>
    <m/>
    <s v="Leonardo S Puente"/>
    <s v="Garza Carlos"/>
    <s v="Duration:"/>
    <d v="1899-12-30T00:04:00"/>
    <n v="240"/>
    <s v="CAfa08bd2b5a269c2162544114ffc9726e"/>
    <s v="+12812476262"/>
    <s v="+17133038394"/>
    <s v="Outgoing Call"/>
    <s v="Missed"/>
    <s v="Voicemail"/>
    <d v="1899-12-30T00:04:02"/>
    <n v="4.0333333333333332"/>
    <m/>
    <x v="0"/>
    <s v="ryan.realtysimplifiedllc@gmail.com"/>
    <s v="https://podio.com/realtysimplifiedllccom/back-office-reivolution-8ke5s5/apps/communications/items/28442"/>
    <s v="13 Jul 2022, 3:25pm"/>
    <s v="[Listen](http://rec.phone.smrt.studio/2010-04-01/Accounts/AC628c46aab1f10744e6b2714cffe352cd/Recordings/RE80bcf950c7f4531080bcd7dbd89b37d6)"/>
    <n v="0"/>
    <s v="[Go to Email]()"/>
    <x v="0"/>
    <n v="1622789904"/>
  </r>
  <r>
    <m/>
    <d v="2022-07-13T16:17:20"/>
    <s v="Communications"/>
    <m/>
    <s v="Garza Carlos"/>
    <s v="Edmundo Hurtado"/>
    <s v="Duration:"/>
    <d v="1899-12-30T00:00:00"/>
    <n v="0"/>
    <s v="CA63fa9c80260e9bcb622fe6743dfd5c72"/>
    <s v="+12812476262"/>
    <s v="+17133578027"/>
    <s v="Outgoing Call"/>
    <s v="Missed"/>
    <s v="Busy / No Answer"/>
    <m/>
    <n v="0"/>
    <m/>
    <x v="0"/>
    <s v="ryan.realtysimplifiedllc@gmail.com"/>
    <s v="https://podio.com/realtysimplifiedllccom/back-office-reivolution-8ke5s5/apps/communications/items/28439"/>
    <s v="13 Jul 2022, 3:17pm"/>
    <s v="—"/>
    <n v="0"/>
    <s v="[Go to Email]()"/>
    <x v="0"/>
    <n v="1228515857"/>
  </r>
  <r>
    <m/>
    <d v="2022-07-13T16:16:13"/>
    <s v="Communications"/>
    <m/>
    <s v="Garza Carlos"/>
    <s v="Edmundo Hurtado"/>
    <s v="Duration:"/>
    <d v="1899-12-30T00:00:00"/>
    <n v="0"/>
    <s v="CA8b656b1c735f103dc2a271c6d5df8b2d"/>
    <s v="+12812476262"/>
    <s v="+17133578027"/>
    <s v="Outgoing Call"/>
    <s v="Missed"/>
    <s v="Busy / No Answer"/>
    <m/>
    <n v="0"/>
    <m/>
    <x v="0"/>
    <s v="ryan.realtysimplifiedllc@gmail.com"/>
    <s v="https://podio.com/realtysimplifiedllccom/back-office-reivolution-8ke5s5/apps/communications/items/28438"/>
    <s v="13 Jul 2022, 3:16pm"/>
    <s v="—"/>
    <n v="0"/>
    <s v="[Go to Email]()"/>
    <x v="0"/>
    <n v="1228515857"/>
  </r>
  <r>
    <m/>
    <d v="2022-07-13T16:13:37"/>
    <s v="Communications"/>
    <m/>
    <s v="Edmundo Hurtado"/>
    <s v="Miguel Briones miguel briones"/>
    <s v="Duration:"/>
    <d v="1899-12-30T00:02:00"/>
    <n v="120"/>
    <s v="CAa40580028dd8dee9bed1dc8eacecb697"/>
    <s v="+12812476262"/>
    <s v="+17134856622"/>
    <s v="Outgoing Call"/>
    <s v="Missed"/>
    <s v="Voicemail"/>
    <d v="1899-12-30T00:02:01"/>
    <n v="2.0166666666666666"/>
    <m/>
    <x v="0"/>
    <s v="ryan.realtysimplifiedllc@gmail.com"/>
    <s v="https://podio.com/realtysimplifiedllccom/back-office-reivolution-8ke5s5/apps/communications/items/28435"/>
    <s v="13 Jul 2022, 3:13pm"/>
    <s v="[Listen](http://rec.phone.smrt.studio/2010-04-01/Accounts/AC628c46aab1f10744e6b2714cffe352cd/Recordings/RE58acfe1123d1091e3c80dea5464bae41)"/>
    <n v="0"/>
    <s v="[Go to Email]()"/>
    <x v="0"/>
    <n v="1622793466"/>
  </r>
  <r>
    <m/>
    <d v="2022-07-13T16:13:08"/>
    <s v="Communications"/>
    <m/>
    <s v="Edmundo Hurtado"/>
    <m/>
    <s v="Duration:"/>
    <d v="1899-12-30T00:00:00"/>
    <n v="0"/>
    <s v="CA7aabcf00249fa2c9541ab57c4cad5e86"/>
    <s v="+12812476262"/>
    <s v="+17134856622"/>
    <s v="Outgoing Call"/>
    <s v="Missed"/>
    <s v="Busy / No Answer"/>
    <m/>
    <n v="0"/>
    <m/>
    <x v="0"/>
    <s v="ryan.realtysimplifiedllc@gmail.com"/>
    <s v="https://podio.com/realtysimplifiedllccom/back-office-reivolution-8ke5s5/apps/communications/items/28434"/>
    <s v="13 Jul 2022, 3:13pm"/>
    <s v="—"/>
    <n v="0"/>
    <s v="[Go to Email]()"/>
    <x v="0"/>
    <n v="1622793466"/>
  </r>
  <r>
    <m/>
    <d v="2022-07-13T15:48:04"/>
    <s v="Communications"/>
    <m/>
    <m/>
    <s v="Reynaldo Olivarez freeway"/>
    <s v="Duration:"/>
    <d v="1899-12-30T00:40:00"/>
    <n v="2400"/>
    <s v="CA5442ed30025ad793ee7fdff32b9521a9"/>
    <s v="+12812476262"/>
    <s v="+17134557361"/>
    <s v="Outgoing Call"/>
    <s v="Missed"/>
    <s v="Answered"/>
    <d v="1899-12-30T00:40:02"/>
    <n v="40.033333333333331"/>
    <m/>
    <x v="0"/>
    <s v="ryan.realtysimplifiedllc@gmail.com"/>
    <s v="https://podio.com/realtysimplifiedllccom/back-office-reivolution-8ke5s5/apps/communications/items/28433"/>
    <s v="13 Jul 2022, 2:48pm"/>
    <s v="[Listen](http://rec.phone.smrt.studio/2010-04-01/Accounts/AC628c46aab1f10744e6b2714cffe352cd/Recordings/REc69ef40058c69f1fed08343fddce2938)"/>
    <n v="1"/>
    <s v="[Go to Email]()"/>
    <x v="1"/>
    <n v="1622793223"/>
  </r>
  <r>
    <m/>
    <d v="2022-07-13T15:43:48"/>
    <s v="Communications"/>
    <m/>
    <m/>
    <s v="Reynaldo Olivarez freeway"/>
    <s v="Duration:"/>
    <d v="1899-12-30T00:16:48"/>
    <n v="960.8"/>
    <s v="CA9bc3319087b4c51fa359a3a1c39f1a8b"/>
    <s v="+12108648784"/>
    <s v="+19512294212"/>
    <s v="Outgoing Call"/>
    <s v="Missed"/>
    <s v="Busy / No Answer"/>
    <d v="1899-12-30T00:16:51"/>
    <n v="16.850000000000001"/>
    <m/>
    <x v="0"/>
    <s v="ryan.realtysimplifiedllc@gmail.com"/>
    <s v="https://podio.com/realtysimplifiedllccom/back-office-reivolution-8ke5s5/apps/communications/items/28432"/>
    <s v="13 Jul 2022, 2:43pm"/>
    <s v="[Listen](http://rec.phone.smrt.studio/2010-04-01/Accounts/AC628c46aab1f10744e6b2714cffe352cd/Recordings/RE91d80d481d5a8661f4642c65ac87b6b1)"/>
    <n v="0"/>
    <s v="[Go to Email]()"/>
    <x v="0"/>
    <m/>
  </r>
  <r>
    <m/>
    <d v="2022-07-13T14:49:50"/>
    <s v="Communications"/>
    <m/>
    <s v="Reynaldo Olivarez freeway"/>
    <s v="Reynaldo Olivarez freeway"/>
    <s v="Duration:"/>
    <d v="1899-12-30T00:00:00"/>
    <n v="0"/>
    <s v="CA38db3dc4aadd3bb3097605ccb643b5d6"/>
    <s v="+12108648784"/>
    <s v="+12812356454"/>
    <s v="Outgoing Call"/>
    <s v="Missed"/>
    <s v="Answered"/>
    <m/>
    <n v="0"/>
    <m/>
    <x v="0"/>
    <s v="ryan.realtysimplifiedllc@gmail.com"/>
    <s v="https://podio.com/realtysimplifiedllccom/back-office-reivolution-8ke5s5/apps/communications/items/28429"/>
    <s v="13 Jul 2022, 1:49pm"/>
    <s v="—"/>
    <n v="1"/>
    <s v="[Go to Email]()"/>
    <x v="1"/>
    <m/>
  </r>
  <r>
    <m/>
    <d v="2022-07-13T14:48:47"/>
    <s v="Communications"/>
    <m/>
    <s v="Reynaldo Olivarez freeway"/>
    <s v="Reynaldo Olivarez freeway"/>
    <s v="Duration:"/>
    <d v="1899-12-30T00:00:00"/>
    <n v="0"/>
    <s v="CA49ad728a705302bdd871dbe430648aaa"/>
    <s v="+12108648784"/>
    <s v="+12812356454"/>
    <s v="Outgoing Call"/>
    <s v="Missed"/>
    <s v="Busy / No Answer"/>
    <m/>
    <n v="0"/>
    <m/>
    <x v="0"/>
    <s v="ryan.realtysimplifiedllc@gmail.com"/>
    <s v="https://podio.com/realtysimplifiedllccom/back-office-reivolution-8ke5s5/apps/communications/items/28428"/>
    <s v="13 Jul 2022, 1:48pm"/>
    <s v="—"/>
    <n v="0"/>
    <s v="[Go to Email]()"/>
    <x v="0"/>
    <m/>
  </r>
  <r>
    <m/>
    <d v="2022-07-13T14:47:54"/>
    <s v="Communications"/>
    <m/>
    <s v="Reynaldo Olivarez freeway"/>
    <s v="Koby Pruski"/>
    <s v="Duration:"/>
    <d v="1899-12-30T00:02:00"/>
    <n v="120"/>
    <s v="CAd3d517ef4c865b2cfee2daa9e033c416"/>
    <s v="+12812476262"/>
    <s v="+12812356454"/>
    <s v="Outgoing Call"/>
    <s v="Missed"/>
    <s v="Voicemail"/>
    <d v="1899-12-30T00:02:01"/>
    <n v="2.0166666666666666"/>
    <m/>
    <x v="0"/>
    <s v="ryan.realtysimplifiedllc@gmail.com"/>
    <s v="https://podio.com/realtysimplifiedllccom/back-office-reivolution-8ke5s5/apps/communications/items/28427"/>
    <s v="13 Jul 2022, 1:47pm"/>
    <s v="[Listen](http://rec.phone.smrt.studio/2010-04-01/Accounts/AC628c46aab1f10744e6b2714cffe352cd/Recordings/REadebd4d0a4ef85db33529e20ebcca61f)"/>
    <n v="0"/>
    <s v="[Go to Email]()"/>
    <x v="0"/>
    <n v="1622792480"/>
  </r>
  <r>
    <m/>
    <d v="2022-07-13T14:47:21"/>
    <s v="Communications"/>
    <m/>
    <s v="Reynaldo Olivarez freeway"/>
    <s v="Gonzalez Manuel"/>
    <s v="Duration:"/>
    <d v="1899-12-30T00:00:00"/>
    <n v="0"/>
    <s v="CAff882a3e6707e041b4693c14603fe822"/>
    <s v="+12812476262"/>
    <s v="+12812356454"/>
    <s v="Outgoing Call"/>
    <s v="Missed"/>
    <s v="Busy / No Answer"/>
    <m/>
    <n v="0"/>
    <m/>
    <x v="0"/>
    <s v="ryan.realtysimplifiedllc@gmail.com"/>
    <s v="https://podio.com/realtysimplifiedllccom/back-office-reivolution-8ke5s5/apps/communications/items/28426"/>
    <s v="13 Jul 2022, 1:47pm"/>
    <s v="—"/>
    <n v="0"/>
    <s v="[Go to Email]()"/>
    <x v="0"/>
    <n v="1622792480"/>
  </r>
  <r>
    <m/>
    <d v="2022-07-13T14:32:24"/>
    <s v="Communications"/>
    <m/>
    <s v="Koby Pruski"/>
    <s v="Campos Carlos"/>
    <s v="Duration:"/>
    <d v="1899-12-30T01:14:24"/>
    <n v="900.4"/>
    <s v="CA7540aa0fc04a07abe2878e03d33f7f97"/>
    <s v="+18329909886"/>
    <s v="+18303911270"/>
    <s v="Outgoing Call"/>
    <s v="Missed"/>
    <s v="Answered"/>
    <d v="1899-12-30T01:14:27"/>
    <n v="74.45"/>
    <m/>
    <x v="1"/>
    <s v="nakul@realtysimplifiedllc.com"/>
    <s v="https://podio.com/realtysimplifiedllccom/back-office-reivolution-8ke5s5/apps/communications/items/28424"/>
    <s v="13 Jul 2022, 1:32pm"/>
    <s v="[Listen](http://rec.phone.smrt.studio/2010-04-01/Accounts/AC628c46aab1f10744e6b2714cffe352cd/Recordings/REfd205e7592c91573def331556c51c09f)"/>
    <n v="1"/>
    <s v="[Go to Email]()"/>
    <x v="1"/>
    <m/>
  </r>
  <r>
    <m/>
    <d v="2022-07-13T13:50:19"/>
    <s v="Communications"/>
    <m/>
    <s v="Gonzalez Manuel"/>
    <s v="Campos Carlos"/>
    <s v="Duration:"/>
    <d v="1899-12-30T02:38:24"/>
    <n v="2400.4"/>
    <s v="CAfea2d1f8d717dc9a0054a37be82942f3"/>
    <s v="+12812476262"/>
    <s v="+18322983324"/>
    <s v="Outgoing Call"/>
    <s v="Missed"/>
    <s v="Answered"/>
    <d v="1899-12-30T02:38:24"/>
    <n v="158.4"/>
    <m/>
    <x v="0"/>
    <s v="ryan.realtysimplifiedllc@gmail.com"/>
    <s v="https://podio.com/realtysimplifiedllccom/back-office-reivolution-8ke5s5/apps/communications/items/28420"/>
    <s v="13 Jul 2022, 12:50pm"/>
    <s v="[Listen](http://rec.phone.smrt.studio/2010-04-01/Accounts/AC628c46aab1f10744e6b2714cffe352cd/Recordings/REd9cb1b4a3906ca10c30daad0f507614b)"/>
    <n v="1"/>
    <s v="[Go to Email]()"/>
    <x v="1"/>
    <n v="2142576168"/>
  </r>
  <r>
    <m/>
    <d v="2022-07-13T13:31:39"/>
    <s v="Communications"/>
    <m/>
    <m/>
    <s v="Miguel A Gonzalez"/>
    <s v="Duration:"/>
    <d v="1899-12-30T00:00:00"/>
    <n v="0"/>
    <s v="CA80c5da9705d100c1d18f4f5fb81bc885"/>
    <s v="+12812476262"/>
    <s v="+12107892081"/>
    <s v="Outgoing Call"/>
    <s v="Missed"/>
    <s v="Answered"/>
    <m/>
    <n v="0"/>
    <m/>
    <x v="0"/>
    <s v="ryan.realtysimplifiedllc@gmail.com"/>
    <s v="https://podio.com/realtysimplifiedllccom/back-office-reivolution-8ke5s5/apps/communications/items/28416"/>
    <s v="13 Jul 2022, 12:31pm"/>
    <s v="—"/>
    <n v="1"/>
    <s v="[Go to Email]()"/>
    <x v="1"/>
    <n v="1772205238"/>
  </r>
  <r>
    <m/>
    <d v="2022-07-13T13:31:04"/>
    <s v="Communications"/>
    <m/>
    <m/>
    <s v="Miguel A Gonzalez"/>
    <s v="Duration:"/>
    <d v="1899-12-30T00:00:00"/>
    <n v="0"/>
    <s v="CA1dd823fc17d41b19007bff7e5554ae2c"/>
    <s v="+12812476262"/>
    <s v="+12107892081"/>
    <s v="Outgoing Call"/>
    <s v="Missed"/>
    <s v="Busy / No Answer"/>
    <m/>
    <n v="0"/>
    <m/>
    <x v="0"/>
    <s v="ryan.realtysimplifiedllc@gmail.com"/>
    <s v="https://podio.com/realtysimplifiedllccom/back-office-reivolution-8ke5s5/apps/communications/items/28415"/>
    <s v="13 Jul 2022, 12:31pm"/>
    <s v="—"/>
    <n v="0"/>
    <s v="[Go to Email]()"/>
    <x v="0"/>
    <n v="1772205238"/>
  </r>
  <r>
    <m/>
    <d v="2022-07-13T12:46:32"/>
    <s v="Communications"/>
    <m/>
    <s v="Miguel A Gonzalez"/>
    <s v="Santos Garcia (Spanish Speaker)"/>
    <s v="Duration:"/>
    <d v="1899-12-30T02:22:00"/>
    <n v="1440"/>
    <s v="CA7e5abc2f5ddfb6f320fcc49c7b5a7317"/>
    <s v="+12812476262"/>
    <s v="+12819143361"/>
    <s v="Outgoing Call"/>
    <s v="Missed"/>
    <s v="Answered"/>
    <d v="1899-12-30T02:21:59"/>
    <n v="141.98333333333332"/>
    <m/>
    <x v="0"/>
    <s v="ryan.realtysimplifiedllc@gmail.com"/>
    <s v="https://podio.com/realtysimplifiedllccom/back-office-reivolution-8ke5s5/apps/communications/items/28411"/>
    <s v="13 Jul 2022, 11:46am"/>
    <s v="[Listen](http://rec.phone.smrt.studio/2010-04-01/Accounts/AC628c46aab1f10744e6b2714cffe352cd/Recordings/RE9827088a738b1625745e6124ba07b5b7)"/>
    <n v="1"/>
    <s v="[Go to Email]()"/>
    <x v="1"/>
    <n v="1622792205"/>
  </r>
  <r>
    <m/>
    <d v="2022-07-13T12:46:06"/>
    <s v="Communications"/>
    <m/>
    <s v="Miguel A Gonzalez"/>
    <s v="Santos Garcia (Spanish Speaker)"/>
    <s v="Duration:"/>
    <d v="1899-12-30T00:00:00"/>
    <n v="0"/>
    <s v="CA51aea5d8c63562b2ef54de4aa657a11d"/>
    <s v="+12812476262"/>
    <s v="+12819143361"/>
    <s v="Outgoing Call"/>
    <s v="Missed"/>
    <s v="Busy / No Answer"/>
    <m/>
    <n v="0"/>
    <m/>
    <x v="0"/>
    <s v="ryan.realtysimplifiedllc@gmail.com"/>
    <s v="https://podio.com/realtysimplifiedllccom/back-office-reivolution-8ke5s5/apps/communications/items/28410"/>
    <s v="13 Jul 2022, 11:46am"/>
    <s v="—"/>
    <n v="0"/>
    <s v="[Go to Email]()"/>
    <x v="0"/>
    <n v="1622792205"/>
  </r>
  <r>
    <m/>
    <d v="2022-07-13T12:45:07"/>
    <s v="Communications"/>
    <m/>
    <s v="Santos Garcia (Spanish Speaker)"/>
    <s v="+18326544539"/>
    <s v="Duration:"/>
    <d v="1899-12-30T00:00:00"/>
    <n v="0"/>
    <s v="CA7ff602957b1048e01e1e573a266105f4"/>
    <s v="+12812476262"/>
    <s v="+12107015439"/>
    <s v="Outgoing Call"/>
    <s v="Missed"/>
    <s v="Busy / No Answer"/>
    <m/>
    <n v="0"/>
    <m/>
    <x v="0"/>
    <s v="ryan.realtysimplifiedllc@gmail.com"/>
    <s v="https://podio.com/realtysimplifiedllccom/back-office-reivolution-8ke5s5/apps/communications/items/28409"/>
    <s v="13 Jul 2022, 11:45am"/>
    <s v="—"/>
    <n v="0"/>
    <s v="[Go to Email]()"/>
    <x v="0"/>
    <n v="2152855058"/>
  </r>
  <r>
    <m/>
    <d v="2022-07-13T12:44:58"/>
    <s v="Communications"/>
    <m/>
    <s v="Santos Garcia (Spanish Speaker)"/>
    <s v="+18326544539"/>
    <s v="Duration:"/>
    <d v="1899-12-30T00:00:00"/>
    <n v="0"/>
    <s v="CA781d3e2538405e20306df420d9d519db"/>
    <s v="+12812476262"/>
    <s v="+12107015439"/>
    <s v="Outgoing Call"/>
    <s v="Missed"/>
    <s v="Busy / No Answer"/>
    <m/>
    <n v="0"/>
    <m/>
    <x v="0"/>
    <s v="ryan.realtysimplifiedllc@gmail.com"/>
    <s v="https://podio.com/realtysimplifiedllccom/back-office-reivolution-8ke5s5/apps/communications/items/28408"/>
    <s v="13 Jul 2022, 11:44am"/>
    <s v="—"/>
    <n v="0"/>
    <s v="[Go to Email]()"/>
    <x v="0"/>
    <n v="2152855058"/>
  </r>
  <r>
    <m/>
    <d v="2022-07-13T12:40:19"/>
    <s v="Communications"/>
    <m/>
    <s v="+18326544539"/>
    <s v="Juarez Irene"/>
    <s v="Duration:"/>
    <d v="1899-12-30T00:02:24"/>
    <n v="120.4"/>
    <s v="CAd18770a1621375e3fb58b92be2450eec"/>
    <s v="+12812476262"/>
    <s v="+18326544539"/>
    <s v="Outgoing Call"/>
    <s v="Missed"/>
    <s v="Voicemail"/>
    <d v="1899-12-30T00:02:27"/>
    <n v="2.4500000000000002"/>
    <m/>
    <x v="0"/>
    <s v="ryan.realtysimplifiedllc@gmail.com"/>
    <s v="https://podio.com/realtysimplifiedllccom/back-office-reivolution-8ke5s5/apps/communications/items/28404"/>
    <s v="13 Jul 2022, 11:40am"/>
    <s v="[Listen](http://rec.phone.smrt.studio/2010-04-01/Accounts/AC628c46aab1f10744e6b2714cffe352cd/Recordings/REc25e7ca9f931a03b92e6c6f1118f7b39)"/>
    <n v="0"/>
    <s v="[Go to Email]()"/>
    <x v="0"/>
    <n v="1622793175"/>
  </r>
  <r>
    <m/>
    <d v="2022-07-13T12:39:30"/>
    <s v="Communications"/>
    <m/>
    <s v="+18326544539"/>
    <s v="Juarez Irene"/>
    <s v="Duration:"/>
    <d v="1899-12-30T00:05:12"/>
    <n v="300.2"/>
    <s v="CAc17ced7dfef40604e8314d12a5b6777b"/>
    <s v="+12812476262"/>
    <s v="+18326544539"/>
    <s v="Outgoing Call"/>
    <s v="Missed"/>
    <s v="Voicemail"/>
    <d v="1899-12-30T00:05:11"/>
    <n v="5.1833333333333336"/>
    <m/>
    <x v="0"/>
    <s v="ryan.realtysimplifiedllc@gmail.com"/>
    <s v="https://podio.com/realtysimplifiedllccom/back-office-reivolution-8ke5s5/apps/communications/items/28402"/>
    <s v="13 Jul 2022, 11:39am"/>
    <s v="[Listen](http://rec.phone.smrt.studio/2010-04-01/Accounts/AC628c46aab1f10744e6b2714cffe352cd/Recordings/RE506268b896879ce5cf8d56fa24c8a0d5)"/>
    <n v="0"/>
    <s v="[Go to Email]()"/>
    <x v="0"/>
    <n v="1622793175"/>
  </r>
  <r>
    <m/>
    <d v="2022-07-12T17:58:39"/>
    <s v="Communications"/>
    <m/>
    <s v="Juarez Irene"/>
    <s v="Castillo Petronilo R"/>
    <s v="Duration:"/>
    <d v="1899-12-30T07:55:12"/>
    <n v="3720.2"/>
    <s v="CA4c10c2cc37a7b3f00bacbfe7155f7490"/>
    <s v="+12812476262"/>
    <s v="+12107186854"/>
    <s v="Outgoing Call"/>
    <s v="Missed"/>
    <s v="Answered"/>
    <d v="1899-12-30T07:55:12"/>
    <n v="475.2"/>
    <m/>
    <x v="0"/>
    <s v="ryan.realtysimplifiedllc@gmail.com"/>
    <s v="https://podio.com/realtysimplifiedllccom/back-office-reivolution-8ke5s5/apps/communications/items/28392"/>
    <s v="12 Jul 2022, 4:58pm"/>
    <s v="[Listen](http://rec.phone.smrt.studio/2010-04-01/Accounts/AC628c46aab1f10744e6b2714cffe352cd/Recordings/RE240debbb97d14ae2fc2e4fd9cab05fe7)"/>
    <n v="1"/>
    <s v="[Go to Email]()"/>
    <x v="1"/>
    <n v="2085538042"/>
  </r>
  <r>
    <m/>
    <d v="2022-07-12T17:58:10"/>
    <s v="Communications"/>
    <m/>
    <s v="Juarez Irene"/>
    <s v="Castillo Petronilo R"/>
    <s v="Duration:"/>
    <d v="1899-12-30T00:00:00"/>
    <n v="0"/>
    <s v="CA4ab3a143ec33fa738984b04efe174cdd"/>
    <s v="+12812476262"/>
    <s v="+12107186854"/>
    <s v="Outgoing Call"/>
    <s v="Missed"/>
    <s v="Busy / No Answer"/>
    <m/>
    <n v="0"/>
    <m/>
    <x v="0"/>
    <s v="ryan.realtysimplifiedllc@gmail.com"/>
    <s v="https://podio.com/realtysimplifiedllccom/back-office-reivolution-8ke5s5/apps/communications/items/28391"/>
    <s v="12 Jul 2022, 4:58pm"/>
    <s v="—"/>
    <n v="0"/>
    <s v="[Go to Email]()"/>
    <x v="0"/>
    <n v="2085538042"/>
  </r>
  <r>
    <m/>
    <d v="2022-07-12T17:55:54"/>
    <s v="Communications"/>
    <m/>
    <s v="Castillo Petronilo R"/>
    <s v="Mariela Correa (Spanish Speaker)"/>
    <s v="Duration:"/>
    <d v="1899-12-30T00:00:00"/>
    <n v="0"/>
    <s v="CA3ad13e7ae79dd83c616b2890cbbc5da9"/>
    <s v="+12812476262"/>
    <s v="+13463958435"/>
    <s v="Outgoing Call"/>
    <s v="Missed"/>
    <s v="Busy / No Answer"/>
    <m/>
    <n v="0"/>
    <m/>
    <x v="0"/>
    <s v="ryan.realtysimplifiedllc@gmail.com"/>
    <s v="https://podio.com/realtysimplifiedllccom/back-office-reivolution-8ke5s5/apps/communications/items/28390"/>
    <s v="12 Jul 2022, 4:55pm"/>
    <s v="—"/>
    <n v="0"/>
    <s v="[Go to Email]()"/>
    <x v="0"/>
    <n v="2055968707"/>
  </r>
  <r>
    <m/>
    <d v="2022-07-12T17:55:26"/>
    <s v="Communications"/>
    <m/>
    <s v="Castillo Petronilo R"/>
    <s v="Santos Garcia (Spanish Speaker)"/>
    <s v="Duration:"/>
    <d v="1899-12-30T00:00:00"/>
    <n v="0"/>
    <s v="CAfd8338e73248068c17ede819a3493501"/>
    <s v="+12812476262"/>
    <s v="+13463958435"/>
    <s v="Outgoing Call"/>
    <s v="Missed"/>
    <s v="Busy / No Answer"/>
    <m/>
    <n v="0"/>
    <m/>
    <x v="0"/>
    <s v="ryan.realtysimplifiedllc@gmail.com"/>
    <s v="https://podio.com/realtysimplifiedllccom/back-office-reivolution-8ke5s5/apps/communications/items/28389"/>
    <s v="12 Jul 2022, 4:55pm"/>
    <s v="—"/>
    <n v="0"/>
    <s v="[Go to Email]()"/>
    <x v="0"/>
    <n v="2055968707"/>
  </r>
  <r>
    <m/>
    <d v="2022-07-12T17:36:26"/>
    <s v="Communications"/>
    <m/>
    <s v="Mariela Correa (Spanish Speaker)"/>
    <s v="Lourdes Mcmillin long follow"/>
    <s v="Duration:"/>
    <d v="1899-12-30T02:15:36"/>
    <n v="1020.6"/>
    <s v="CA93c6c3328feff2acf97c8b5834472cf7"/>
    <s v="+12812476262"/>
    <s v="+18324190514"/>
    <s v="Outgoing Call"/>
    <s v="Missed"/>
    <s v="Answered"/>
    <d v="1899-12-30T02:15:39"/>
    <n v="135.65"/>
    <m/>
    <x v="0"/>
    <s v="ryan.realtysimplifiedllc@gmail.com"/>
    <s v="https://podio.com/realtysimplifiedllccom/back-office-reivolution-8ke5s5/apps/communications/items/28384"/>
    <s v="12 Jul 2022, 4:36pm"/>
    <s v="[Listen](http://rec.phone.smrt.studio/2010-04-01/Accounts/AC628c46aab1f10744e6b2714cffe352cd/Recordings/REc5ef71ad0363ca57810088ccaac7d693)"/>
    <n v="1"/>
    <s v="[Go to Email]()"/>
    <x v="1"/>
    <n v="2159028916"/>
  </r>
  <r>
    <m/>
    <d v="2022-07-12T17:35:56"/>
    <s v="Communications"/>
    <m/>
    <s v="Santos Garcia (Spanish Speaker)"/>
    <s v="Tanya Foster"/>
    <s v="Duration:"/>
    <d v="1899-12-30T00:00:00"/>
    <n v="0"/>
    <s v="CA925d93d7210c1667b742bf524586ff73"/>
    <s v="+12812476262"/>
    <s v="+12107015439"/>
    <s v="Outgoing Call"/>
    <s v="Missed"/>
    <s v="Busy / No Answer"/>
    <m/>
    <n v="0"/>
    <m/>
    <x v="0"/>
    <s v="ryan.realtysimplifiedllc@gmail.com"/>
    <s v="https://podio.com/realtysimplifiedllccom/back-office-reivolution-8ke5s5/apps/communications/items/28383"/>
    <s v="12 Jul 2022, 4:35pm"/>
    <s v="—"/>
    <n v="0"/>
    <s v="[Go to Email]()"/>
    <x v="0"/>
    <n v="2152855058"/>
  </r>
  <r>
    <m/>
    <d v="2022-07-12T17:35:03"/>
    <s v="Communications"/>
    <m/>
    <s v="Lourdes Mcmillin long follow"/>
    <s v="Maria Orosco (Spanish Speaker)"/>
    <s v="Duration:"/>
    <d v="1899-12-30T00:00:00"/>
    <n v="0"/>
    <s v="CA725504fccbd7a77570ec0ab69b05fde6"/>
    <s v="+12812476262"/>
    <s v="+12107763234"/>
    <s v="Outgoing Call"/>
    <s v="Missed"/>
    <s v="Busy / No Answer"/>
    <m/>
    <n v="0"/>
    <m/>
    <x v="0"/>
    <s v="ryan.realtysimplifiedllc@gmail.com"/>
    <s v="https://podio.com/realtysimplifiedllccom/back-office-reivolution-8ke5s5/apps/communications/items/28382"/>
    <s v="12 Jul 2022, 4:35pm"/>
    <s v="—"/>
    <n v="0"/>
    <s v="[Go to Email]()"/>
    <x v="0"/>
    <n v="2156869038"/>
  </r>
  <r>
    <m/>
    <d v="2022-07-12T17:32:45"/>
    <s v="Communications"/>
    <m/>
    <s v="Tanya Foster"/>
    <s v="Maria Orosco (Spanish Speaker)"/>
    <s v="Duration:"/>
    <d v="1899-12-30T00:01:36"/>
    <n v="60.6"/>
    <s v="CA54073c83a5ed247bba0e0a41b48eaa34"/>
    <s v="+12812476262"/>
    <s v="+17133843217"/>
    <s v="Outgoing Call"/>
    <s v="Missed"/>
    <s v="Voicemail"/>
    <d v="1899-12-30T00:01:35"/>
    <n v="1.5833333333333335"/>
    <m/>
    <x v="0"/>
    <s v="ryan.realtysimplifiedllc@gmail.com"/>
    <s v="https://podio.com/realtysimplifiedllccom/back-office-reivolution-8ke5s5/apps/communications/items/28381"/>
    <s v="12 Jul 2022, 4:32pm"/>
    <s v="[Listen](http://rec.phone.smrt.studio/2010-04-01/Accounts/AC628c46aab1f10744e6b2714cffe352cd/Recordings/REec67bdbbe12a00e890c8ce26cda9bfe5)"/>
    <n v="0"/>
    <s v="[Go to Email]()"/>
    <x v="0"/>
    <n v="1503988038"/>
  </r>
  <r>
    <m/>
    <d v="2022-07-12T17:28:10"/>
    <s v="Communications"/>
    <m/>
    <s v="Maria Orosco (Spanish Speaker)"/>
    <s v="Florentino Barajas"/>
    <s v="Duration:"/>
    <d v="1899-12-30T00:17:36"/>
    <n v="1020.6"/>
    <s v="CA5d852310fea91b74e5d31902019e3b59"/>
    <s v="+12812476262"/>
    <s v="+12107791768"/>
    <s v="Outgoing Call"/>
    <s v="Missed"/>
    <s v="Voicemail"/>
    <d v="1899-12-30T00:17:34"/>
    <n v="17.566666666666666"/>
    <m/>
    <x v="0"/>
    <s v="ryan.realtysimplifiedllc@gmail.com"/>
    <s v="https://podio.com/realtysimplifiedllccom/back-office-reivolution-8ke5s5/apps/communications/items/28380"/>
    <s v="12 Jul 2022, 4:28pm"/>
    <s v="[Listen](http://rec.phone.smrt.studio/2010-04-01/Accounts/AC628c46aab1f10744e6b2714cffe352cd/Recordings/RE09aae541a0cff65317ccb0c16b90ea63)"/>
    <n v="0"/>
    <s v="[Go to Email]()"/>
    <x v="0"/>
    <n v="2087847965"/>
  </r>
  <r>
    <m/>
    <d v="2022-07-12T17:27:47"/>
    <s v="Communications"/>
    <m/>
    <s v="Maria Orosco (Spanish Speaker)"/>
    <s v="Florentino Barajas"/>
    <s v="Duration:"/>
    <d v="1899-12-30T00:02:48"/>
    <n v="120.8"/>
    <s v="CA6175b81f4c148f84a9da42aedd6343d1"/>
    <s v="+12812476262"/>
    <s v="+12107791768"/>
    <s v="Outgoing Call"/>
    <s v="Missed"/>
    <s v="Voicemail"/>
    <d v="1899-12-30T00:02:44"/>
    <n v="2.7333333333333334"/>
    <m/>
    <x v="0"/>
    <s v="ryan.realtysimplifiedllc@gmail.com"/>
    <s v="https://podio.com/realtysimplifiedllccom/back-office-reivolution-8ke5s5/apps/communications/items/28379"/>
    <s v="12 Jul 2022, 4:27pm"/>
    <s v="[Listen](http://rec.phone.smrt.studio/2010-04-01/Accounts/AC628c46aab1f10744e6b2714cffe352cd/Recordings/RE2f9ee964f51963121deccd68c58b71fd)"/>
    <n v="0"/>
    <s v="[Go to Email]()"/>
    <x v="0"/>
    <n v="2087847965"/>
  </r>
  <r>
    <m/>
    <d v="2022-07-12T17:25:10"/>
    <s v="Communications"/>
    <m/>
    <s v="Florentino Barajas"/>
    <s v="Gonzalez Manuel"/>
    <s v="Duration:"/>
    <d v="1899-12-30T00:00:24"/>
    <n v="0.4"/>
    <s v="CAbc6846413bb775da497f128da374e025"/>
    <s v="+12812476262"/>
    <s v="+12105055805"/>
    <s v="Outgoing Call"/>
    <s v="Missed"/>
    <s v="Voicemail"/>
    <d v="1899-12-30T00:00:26"/>
    <n v="0.43333333333333335"/>
    <m/>
    <x v="0"/>
    <s v="ryan.realtysimplifiedllc@gmail.com"/>
    <s v="https://podio.com/realtysimplifiedllccom/back-office-reivolution-8ke5s5/apps/communications/items/28377"/>
    <s v="12 Jul 2022, 4:25pm"/>
    <s v="[Listen](http://rec.phone.smrt.studio/2010-04-01/Accounts/AC628c46aab1f10744e6b2714cffe352cd/Recordings/REabb00bdfb1d0bdc27bcb990260f95b54)"/>
    <n v="0"/>
    <s v="[Go to Email]()"/>
    <x v="0"/>
    <n v="2130484647"/>
  </r>
  <r>
    <m/>
    <d v="2022-07-12T17:24:33"/>
    <s v="Communications"/>
    <m/>
    <s v="Florentino Barajas"/>
    <s v="Gonzalez Manuel"/>
    <s v="Duration:"/>
    <d v="1899-12-30T00:00:00"/>
    <n v="0"/>
    <s v="CAd69b00fecfd2e0be19eb153de6516b10"/>
    <s v="+12812476262"/>
    <s v="+12105055805"/>
    <s v="Outgoing Call"/>
    <s v="Missed"/>
    <s v="Busy / No Answer"/>
    <m/>
    <n v="0"/>
    <m/>
    <x v="0"/>
    <s v="ryan.realtysimplifiedllc@gmail.com"/>
    <s v="https://podio.com/realtysimplifiedllccom/back-office-reivolution-8ke5s5/apps/communications/items/28376"/>
    <s v="12 Jul 2022, 4:24pm"/>
    <s v="—"/>
    <n v="0"/>
    <s v="[Go to Email]()"/>
    <x v="0"/>
    <n v="2130484647"/>
  </r>
  <r>
    <m/>
    <d v="2022-07-12T17:19:13"/>
    <s v="Communications"/>
    <m/>
    <s v="Gonzalez Manuel"/>
    <s v="Gonzalez Manuel"/>
    <s v="Duration:"/>
    <d v="1899-12-30T00:00:00"/>
    <n v="0"/>
    <s v="CAa02e58755df60f200caf68cfdf3ccd67"/>
    <s v="+12812476262"/>
    <s v="+18322983324"/>
    <s v="Outgoing Call"/>
    <s v="Missed"/>
    <s v="Busy / No Answer"/>
    <m/>
    <n v="0"/>
    <m/>
    <x v="0"/>
    <s v="ryan.realtysimplifiedllc@gmail.com"/>
    <s v="https://podio.com/realtysimplifiedllccom/back-office-reivolution-8ke5s5/apps/communications/items/28374"/>
    <s v="12 Jul 2022, 4:19pm"/>
    <s v="—"/>
    <n v="0"/>
    <s v="[Go to Email]()"/>
    <x v="0"/>
    <n v="2142576168"/>
  </r>
  <r>
    <m/>
    <d v="2022-07-12T17:08:20"/>
    <s v="Communications"/>
    <m/>
    <s v="Gonzalez Manuel"/>
    <s v="Lourdes Mcmillin long follow"/>
    <s v="Duration:"/>
    <d v="1899-12-30T03:10:00"/>
    <n v="780"/>
    <s v="CA41672892e2c392f6afb85a746140217b"/>
    <s v="+12108648784"/>
    <s v="+18322983324"/>
    <s v="Outgoing Call"/>
    <s v="Missed"/>
    <s v="Voicemail"/>
    <d v="1899-12-30T03:09:56"/>
    <n v="189.93333333333334"/>
    <m/>
    <x v="0"/>
    <s v="ryan.realtysimplifiedllc@gmail.com"/>
    <s v="https://podio.com/realtysimplifiedllccom/back-office-reivolution-8ke5s5/apps/communications/items/28373"/>
    <s v="12 Jul 2022, 4:08pm"/>
    <s v="[Listen](http://rec.phone.smrt.studio/2010-04-01/Accounts/AC628c46aab1f10744e6b2714cffe352cd/Recordings/REfdc54410764c6fa6ceacfd3f4b4fd9ee)"/>
    <n v="0"/>
    <s v="[Go to Email]()"/>
    <x v="0"/>
    <m/>
  </r>
  <r>
    <m/>
    <d v="2022-07-12T17:07:43"/>
    <s v="Communications"/>
    <m/>
    <s v="Gonzalez Manuel"/>
    <s v="Lourdes Mcmillin long follow"/>
    <s v="Duration:"/>
    <d v="1899-12-30T00:00:00"/>
    <n v="0"/>
    <s v="CAe8886fc1945cee3e2903083813fb5658"/>
    <s v="+12108648784"/>
    <s v="+18322983324"/>
    <s v="Outgoing Call"/>
    <s v="Missed"/>
    <s v="Busy / No Answer"/>
    <m/>
    <n v="0"/>
    <m/>
    <x v="0"/>
    <s v="ryan.realtysimplifiedllc@gmail.com"/>
    <s v="https://podio.com/realtysimplifiedllccom/back-office-reivolution-8ke5s5/apps/communications/items/28372"/>
    <s v="12 Jul 2022, 4:07pm"/>
    <s v="—"/>
    <n v="0"/>
    <s v="[Go to Email]()"/>
    <x v="0"/>
    <m/>
  </r>
  <r>
    <m/>
    <d v="2022-07-12T17:04:46"/>
    <s v="Communications"/>
    <m/>
    <s v="Lourdes Mcmillin long follow"/>
    <s v="MARCOS REYES"/>
    <s v="Duration:"/>
    <d v="1899-12-30T00:00:00"/>
    <n v="0"/>
    <s v="CAd1b7b82c81a0c54ecc53e7dd1f3548b8"/>
    <s v="+12812476262"/>
    <s v="+12107763234"/>
    <s v="Outgoing Call"/>
    <s v="Missed"/>
    <s v="Answered"/>
    <m/>
    <n v="0"/>
    <m/>
    <x v="0"/>
    <s v="ryan.realtysimplifiedllc@gmail.com"/>
    <s v="https://podio.com/realtysimplifiedllccom/back-office-reivolution-8ke5s5/apps/communications/items/28370"/>
    <s v="12 Jul 2022, 4:04pm"/>
    <s v="—"/>
    <n v="1"/>
    <s v="[Go to Email]()"/>
    <x v="1"/>
    <n v="2156869038"/>
  </r>
  <r>
    <m/>
    <d v="2022-07-12T17:04:15"/>
    <s v="Communications"/>
    <m/>
    <s v="Lourdes Mcmillin long follow"/>
    <m/>
    <s v="Duration:"/>
    <d v="1899-12-30T00:00:00"/>
    <n v="0"/>
    <s v="CA40376a83e8ec670cbbab32cd915ff7f1"/>
    <s v="+12812476262"/>
    <s v="+12107763234"/>
    <s v="Outgoing Call"/>
    <s v="Missed"/>
    <s v="Busy / No Answer"/>
    <m/>
    <n v="0"/>
    <m/>
    <x v="0"/>
    <s v="ryan.realtysimplifiedllc@gmail.com"/>
    <s v="https://podio.com/realtysimplifiedllccom/back-office-reivolution-8ke5s5/apps/communications/items/28369"/>
    <s v="12 Jul 2022, 4:04pm"/>
    <s v="—"/>
    <n v="0"/>
    <s v="[Go to Email]()"/>
    <x v="0"/>
    <n v="2156869038"/>
  </r>
  <r>
    <m/>
    <d v="2022-07-12T16:42:44"/>
    <s v="Communications"/>
    <m/>
    <s v="MARCOS REYES"/>
    <s v="Virginia Johnson"/>
    <s v="Duration:"/>
    <d v="1899-12-30T03:45:12"/>
    <n v="2880.2"/>
    <s v="CA8433dedfc26d82dea182459096878c19"/>
    <s v="+12812476262"/>
    <s v="+17134804530"/>
    <s v="Outgoing Call"/>
    <s v="Missed"/>
    <s v="Answered"/>
    <d v="1899-12-30T03:45:13"/>
    <n v="225.21666666666667"/>
    <m/>
    <x v="0"/>
    <s v="ryan.realtysimplifiedllc@gmail.com"/>
    <s v="https://podio.com/realtysimplifiedllccom/back-office-reivolution-8ke5s5/apps/communications/items/28368"/>
    <s v="12 Jul 2022, 3:42pm"/>
    <s v="[Listen](http://rec.phone.smrt.studio/2010-04-01/Accounts/AC628c46aab1f10744e6b2714cffe352cd/Recordings/RE9b423a425fe626e3a3f1a6d56cf8868f)"/>
    <n v="1"/>
    <s v="[Go to Email]()"/>
    <x v="1"/>
    <n v="1539442563"/>
  </r>
  <r>
    <m/>
    <d v="2022-07-12T16:26:06"/>
    <s v="Communications"/>
    <m/>
    <m/>
    <s v="Petra Chapa (Spanish Speaker)"/>
    <s v="Duration:"/>
    <d v="1899-12-30T01:32:48"/>
    <n v="1980.8"/>
    <s v="CA6639b4f887597206c6f00deb8a62d14c"/>
    <s v="+12108648784"/>
    <s v="+12102602495"/>
    <s v="Outgoing Call"/>
    <s v="Missed"/>
    <s v="Answered"/>
    <d v="1899-12-30T01:32:44"/>
    <n v="92.733333333333334"/>
    <m/>
    <x v="0"/>
    <s v="ryan.realtysimplifiedllc@gmail.com"/>
    <s v="https://podio.com/realtysimplifiedllccom/back-office-reivolution-8ke5s5/apps/communications/items/28365"/>
    <s v="12 Jul 2022, 3:26pm"/>
    <s v="[Listen](http://rec.phone.smrt.studio/2010-04-01/Accounts/AC628c46aab1f10744e6b2714cffe352cd/Recordings/RE2f359c1691eba09776d366af56182075)"/>
    <n v="1"/>
    <s v="[Go to Email]()"/>
    <x v="1"/>
    <m/>
  </r>
  <r>
    <m/>
    <d v="2022-07-12T16:19:58"/>
    <s v="Communications"/>
    <m/>
    <s v="Virginia Johnson"/>
    <s v="Petra Chapa (Spanish Speaker)"/>
    <s v="Duration:"/>
    <d v="1899-12-30T00:00:00"/>
    <n v="0"/>
    <s v="CAbe2bf6f9b36c260c4df58814377bb470"/>
    <s v="+12812476262"/>
    <s v="+12817312893"/>
    <s v="Outgoing Call"/>
    <s v="Missed"/>
    <s v="Busy / No Answer"/>
    <m/>
    <n v="0"/>
    <m/>
    <x v="0"/>
    <s v="ryan.realtysimplifiedllc@gmail.com"/>
    <s v="https://podio.com/realtysimplifiedllccom/back-office-reivolution-8ke5s5/apps/communications/items/28364"/>
    <s v="12 Jul 2022, 3:19pm"/>
    <s v="—"/>
    <n v="0"/>
    <s v="[Go to Email]()"/>
    <x v="0"/>
    <n v="2072781195"/>
  </r>
  <r>
    <m/>
    <d v="2022-07-12T16:18:24"/>
    <s v="Communications"/>
    <m/>
    <s v="Petra Chapa (Spanish Speaker)"/>
    <s v="Koby Pruski"/>
    <s v="Duration:"/>
    <d v="1899-12-30T00:00:00"/>
    <n v="0"/>
    <s v="CA56eabd2a0b8d30081cb9c42e7dd24c24"/>
    <s v="+12812476262"/>
    <s v="+18323538293"/>
    <s v="Outgoing Call"/>
    <s v="Missed"/>
    <s v="Busy / No Answer"/>
    <m/>
    <n v="0"/>
    <m/>
    <x v="0"/>
    <s v="ryan.realtysimplifiedllc@gmail.com"/>
    <s v="https://podio.com/realtysimplifiedllccom/back-office-reivolution-8ke5s5/apps/communications/items/28362"/>
    <s v="12 Jul 2022, 3:18pm"/>
    <s v="—"/>
    <n v="0"/>
    <s v="[Go to Email]()"/>
    <x v="0"/>
    <n v="2081220230"/>
  </r>
  <r>
    <m/>
    <d v="2022-07-12T16:17:51"/>
    <s v="Communications"/>
    <m/>
    <s v="Petra Chapa (Spanish Speaker)"/>
    <s v="Jorge  &amp; Erica Aguilar"/>
    <s v="Duration:"/>
    <d v="1899-12-30T00:00:00"/>
    <n v="0"/>
    <s v="CAc5ae296a242394e9557ab8e69e90d2cf"/>
    <s v="+12812476262"/>
    <s v="+18323538293"/>
    <s v="Outgoing Call"/>
    <s v="Missed"/>
    <s v="Busy / No Answer"/>
    <m/>
    <n v="0"/>
    <m/>
    <x v="0"/>
    <s v="ryan.realtysimplifiedllc@gmail.com"/>
    <s v="https://podio.com/realtysimplifiedllccom/back-office-reivolution-8ke5s5/apps/communications/items/28361"/>
    <s v="12 Jul 2022, 3:17pm"/>
    <s v="—"/>
    <n v="0"/>
    <s v="[Go to Email]()"/>
    <x v="0"/>
    <n v="2081220230"/>
  </r>
  <r>
    <m/>
    <d v="2022-07-12T16:17:16"/>
    <s v="Communications"/>
    <m/>
    <s v="Koby Pruski"/>
    <s v="Jorge  &amp; Erica Aguilar"/>
    <s v="Duration:"/>
    <d v="1899-12-30T00:00:00"/>
    <n v="0"/>
    <s v="CAd24fc4b19d4d5fc4da982f843ab5580b"/>
    <s v="+18329909886"/>
    <s v="+18303911270"/>
    <s v="Outgoing Call"/>
    <s v="Missed"/>
    <s v="Busy / No Answer"/>
    <m/>
    <n v="0"/>
    <m/>
    <x v="1"/>
    <s v="nakul@realtysimplifiedllc.com"/>
    <s v="https://podio.com/realtysimplifiedllccom/back-office-reivolution-8ke5s5/apps/communications/items/28359"/>
    <s v="12 Jul 2022, 3:17pm"/>
    <s v="—"/>
    <n v="0"/>
    <s v="[Go to Email]()"/>
    <x v="0"/>
    <m/>
  </r>
  <r>
    <m/>
    <d v="2022-07-12T15:15:08"/>
    <s v="Communications"/>
    <m/>
    <s v="Jorge &amp; Erica Aguilar"/>
    <s v="Antonio Roman"/>
    <s v="Duration:"/>
    <d v="1899-12-30T00:00:00"/>
    <n v="0"/>
    <s v="CA5d90f8805cffe9b81f9e1e9813511625"/>
    <s v="+12812476262"/>
    <s v="+12107303646"/>
    <s v="Outgoing Call"/>
    <s v="Missed"/>
    <s v="Voicemail"/>
    <m/>
    <n v="0"/>
    <m/>
    <x v="0"/>
    <s v="ryan.realtysimplifiedllc@gmail.com"/>
    <s v="https://podio.com/realtysimplifiedllccom/back-office-reivolution-8ke5s5/apps/communications/items/28356"/>
    <s v="12 Jul 2022, 2:15pm"/>
    <s v="—"/>
    <n v="0"/>
    <s v="[Go to Email]()"/>
    <x v="0"/>
    <n v="2040975553"/>
  </r>
  <r>
    <m/>
    <d v="2022-07-12T15:14:08"/>
    <s v="Communications"/>
    <m/>
    <s v="Jorge &amp; Erica Aguilar"/>
    <s v="Antonio Roman"/>
    <s v="Duration:"/>
    <d v="1899-12-30T00:00:00"/>
    <n v="0"/>
    <s v="CA33520eecbd43b8b831a4b1ece3fb97c9"/>
    <s v="+12812476262"/>
    <s v="+12107303646"/>
    <s v="Outgoing Call"/>
    <s v="Missed"/>
    <s v="Answered"/>
    <m/>
    <n v="0"/>
    <m/>
    <x v="0"/>
    <s v="ryan.realtysimplifiedllc@gmail.com"/>
    <s v="https://podio.com/realtysimplifiedllccom/back-office-reivolution-8ke5s5/apps/communications/items/28355"/>
    <s v="12 Jul 2022, 2:14pm"/>
    <s v="—"/>
    <n v="1"/>
    <s v="[Go to Email]()"/>
    <x v="1"/>
    <n v="2040975553"/>
  </r>
  <r>
    <m/>
    <d v="2022-07-12T15:03:00"/>
    <s v="Communications"/>
    <m/>
    <s v="Antonio Roman"/>
    <s v="Virginia Johnson"/>
    <s v="Duration:"/>
    <d v="1899-12-30T00:02:24"/>
    <n v="120.4"/>
    <s v="CA9386882a34c2ae477a6fb098c39728f1"/>
    <s v="+12812476262"/>
    <s v="+12104888756"/>
    <s v="Outgoing Call"/>
    <s v="Missed"/>
    <s v="Voicemail"/>
    <d v="1899-12-30T00:02:27"/>
    <n v="2.4500000000000002"/>
    <m/>
    <x v="0"/>
    <s v="ryan.realtysimplifiedllc@gmail.com"/>
    <s v="https://podio.com/realtysimplifiedllccom/back-office-reivolution-8ke5s5/apps/communications/items/28354"/>
    <s v="12 Jul 2022, 2:03pm"/>
    <s v="[Listen](http://rec.phone.smrt.studio/2010-04-01/Accounts/AC628c46aab1f10744e6b2714cffe352cd/Recordings/RE5c8160c992ccaa0996a164b99c36b221)"/>
    <n v="0"/>
    <s v="[Go to Email]()"/>
    <x v="0"/>
    <n v="2154310318"/>
  </r>
  <r>
    <m/>
    <d v="2022-07-12T15:02:34"/>
    <s v="Communications"/>
    <m/>
    <s v="Antonio Roman"/>
    <s v="Virginia Johnson"/>
    <s v="Duration:"/>
    <d v="1899-12-30T00:02:24"/>
    <n v="120.4"/>
    <s v="CAc7ad03879f368247cfc8a8725298a061"/>
    <s v="+12812476262"/>
    <s v="+12104888756"/>
    <s v="Outgoing Call"/>
    <s v="Missed"/>
    <s v="Voicemail"/>
    <d v="1899-12-30T00:02:27"/>
    <n v="2.4500000000000002"/>
    <m/>
    <x v="0"/>
    <s v="ryan.realtysimplifiedllc@gmail.com"/>
    <s v="https://podio.com/realtysimplifiedllccom/back-office-reivolution-8ke5s5/apps/communications/items/28353"/>
    <s v="12 Jul 2022, 2:02pm"/>
    <s v="[Listen](http://rec.phone.smrt.studio/2010-04-01/Accounts/AC628c46aab1f10744e6b2714cffe352cd/Recordings/RE97cc10fed1de5260724fbd0813d57cad)"/>
    <n v="0"/>
    <s v="[Go to Email]()"/>
    <x v="0"/>
    <n v="2154310318"/>
  </r>
  <r>
    <m/>
    <d v="2022-07-12T14:59:09"/>
    <s v="Communications"/>
    <m/>
    <s v="Virginia Johnson"/>
    <m/>
    <s v="Duration:"/>
    <d v="1899-12-30T00:00:00"/>
    <n v="0"/>
    <s v="CA2b1aa740597c49f2b939eeb1c7a21a3f"/>
    <s v="+12812476262"/>
    <s v="+12817312893"/>
    <s v="Outgoing Call"/>
    <s v="Missed"/>
    <s v="Busy / No Answer"/>
    <m/>
    <n v="0"/>
    <m/>
    <x v="0"/>
    <s v="ryan.realtysimplifiedllc@gmail.com"/>
    <s v="https://podio.com/realtysimplifiedllccom/back-office-reivolution-8ke5s5/apps/communications/items/28351"/>
    <s v="12 Jul 2022, 1:59pm"/>
    <s v="—"/>
    <n v="0"/>
    <s v="[Go to Email]()"/>
    <x v="0"/>
    <n v="2072781195"/>
  </r>
  <r>
    <m/>
    <d v="2022-07-12T14:58:26"/>
    <s v="Communications"/>
    <m/>
    <s v="Virginia Johnson"/>
    <m/>
    <s v="Duration:"/>
    <d v="1899-12-30T00:01:12"/>
    <n v="60.2"/>
    <s v="CA2167bc75cfe5652d8cfa4b24b03cf764"/>
    <s v="+12812476262"/>
    <s v="+12817312893"/>
    <s v="Outgoing Call"/>
    <s v="Missed"/>
    <s v="Answered"/>
    <d v="1899-12-30T00:01:09"/>
    <n v="1.1499999999999999"/>
    <m/>
    <x v="0"/>
    <s v="ryan.realtysimplifiedllc@gmail.com"/>
    <s v="https://podio.com/realtysimplifiedllccom/back-office-reivolution-8ke5s5/apps/communications/items/28350"/>
    <s v="12 Jul 2022, 1:58pm"/>
    <s v="[Listen](http://rec.phone.smrt.studio/2010-04-01/Accounts/AC628c46aab1f10744e6b2714cffe352cd/Recordings/RE7c5360c51fc185ab938ca34e98a21832)"/>
    <n v="1"/>
    <s v="[Go to Email]()"/>
    <x v="1"/>
    <n v="2072781195"/>
  </r>
  <r>
    <m/>
    <d v="2022-07-12T14:40:22"/>
    <s v="Communications"/>
    <m/>
    <m/>
    <s v="Lydell Whiting"/>
    <s v="Duration:"/>
    <d v="1899-12-30T00:00:00"/>
    <n v="0"/>
    <s v="CAe3f68cd74acf097d0fc53f8dc74f82c0"/>
    <s v="+12108648784"/>
    <s v="+12102602495"/>
    <s v="Outgoing Call"/>
    <s v="Missed"/>
    <s v="Busy / No Answer"/>
    <m/>
    <n v="0"/>
    <m/>
    <x v="0"/>
    <s v="ryan.realtysimplifiedllc@gmail.com"/>
    <s v="https://podio.com/realtysimplifiedllccom/back-office-reivolution-8ke5s5/apps/communications/items/28348"/>
    <s v="12 Jul 2022, 1:40pm"/>
    <s v="—"/>
    <n v="0"/>
    <s v="[Go to Email]()"/>
    <x v="0"/>
    <m/>
  </r>
  <r>
    <m/>
    <d v="2022-07-12T14:39:21"/>
    <s v="Communications"/>
    <m/>
    <m/>
    <s v="Gilbert Galvan"/>
    <s v="Duration:"/>
    <d v="1899-12-30T00:00:00"/>
    <n v="0"/>
    <s v="CA5ed759e12135a92c17d89192201aa1fa"/>
    <s v="+12108648784"/>
    <s v="+12102602495"/>
    <s v="Outgoing Call"/>
    <s v="Missed"/>
    <s v="Busy / No Answer"/>
    <m/>
    <n v="0"/>
    <m/>
    <x v="0"/>
    <s v="ryan.realtysimplifiedllc@gmail.com"/>
    <s v="https://podio.com/realtysimplifiedllccom/back-office-reivolution-8ke5s5/apps/communications/items/28346"/>
    <s v="12 Jul 2022, 1:39pm"/>
    <s v="—"/>
    <n v="0"/>
    <s v="[Go to Email]()"/>
    <x v="0"/>
    <m/>
  </r>
  <r>
    <m/>
    <d v="2022-07-12T14:33:23"/>
    <s v="Communications"/>
    <m/>
    <s v="Lydell Whiting"/>
    <s v="Gilbert Galvan"/>
    <s v="Duration:"/>
    <d v="1899-12-30T00:02:48"/>
    <n v="120.8"/>
    <s v="CA7ba78b433d28126e1fbabd87ce506e27"/>
    <s v="+12812476262"/>
    <s v="+17135625496"/>
    <s v="Outgoing Call"/>
    <s v="Missed"/>
    <s v="Voicemail"/>
    <d v="1899-12-30T00:02:44"/>
    <n v="2.7333333333333334"/>
    <m/>
    <x v="0"/>
    <s v="ryan.realtysimplifiedllc@gmail.com"/>
    <s v="https://podio.com/realtysimplifiedllccom/back-office-reivolution-8ke5s5/apps/communications/items/28345"/>
    <s v="12 Jul 2022, 1:33pm"/>
    <s v="[Listen](http://rec.phone.smrt.studio/2010-04-01/Accounts/AC628c46aab1f10744e6b2714cffe352cd/Recordings/RE79972d656310b80339ea8dcf2a078225)"/>
    <n v="0"/>
    <s v="[Go to Email]()"/>
    <x v="0"/>
    <n v="1597384671"/>
  </r>
  <r>
    <m/>
    <d v="2022-07-12T14:31:48"/>
    <s v="Communications"/>
    <m/>
    <s v="Gilbert Galvan"/>
    <s v="Gilbert Galvan"/>
    <s v="Duration:"/>
    <d v="1899-12-30T00:02:00"/>
    <n v="120"/>
    <s v="CAa69d4a95e958f42a83681645f8ba4f22"/>
    <s v="+12108648784"/>
    <s v="+12107355075"/>
    <s v="Outgoing Call"/>
    <s v="Missed"/>
    <s v="Voicemail"/>
    <d v="1899-12-30T00:02:01"/>
    <n v="2.0166666666666666"/>
    <m/>
    <x v="0"/>
    <s v="ryan.realtysimplifiedllc@gmail.com"/>
    <s v="https://podio.com/realtysimplifiedllccom/back-office-reivolution-8ke5s5/apps/communications/items/28344"/>
    <s v="12 Jul 2022, 1:31pm"/>
    <s v="[Listen](http://rec.phone.smrt.studio/2010-04-01/Accounts/AC628c46aab1f10744e6b2714cffe352cd/Recordings/RE62bb4e1d8c8329faca1b2570e678931f)"/>
    <n v="0"/>
    <s v="[Go to Email]()"/>
    <x v="0"/>
    <m/>
  </r>
  <r>
    <m/>
    <d v="2022-07-12T14:30:49"/>
    <s v="Communications"/>
    <m/>
    <s v="Gilbert Galvan"/>
    <s v="Lidia Gonzalez"/>
    <s v="Duration:"/>
    <d v="1899-12-30T00:01:36"/>
    <n v="60.6"/>
    <s v="CA39bb13db844f809c41fac655b201e430"/>
    <s v="+12812476262"/>
    <s v="+12107355075"/>
    <s v="Outgoing Call"/>
    <s v="Missed"/>
    <s v="Busy / No Answer"/>
    <d v="1899-12-30T00:01:35"/>
    <n v="1.5833333333333335"/>
    <m/>
    <x v="0"/>
    <s v="ryan.realtysimplifiedllc@gmail.com"/>
    <s v="https://podio.com/realtysimplifiedllccom/back-office-reivolution-8ke5s5/apps/communications/items/28343"/>
    <s v="12 Jul 2022, 1:30pm"/>
    <s v="[Listen](http://rec.phone.smrt.studio/2010-04-01/Accounts/AC628c46aab1f10744e6b2714cffe352cd/Recordings/REecbf07fa0c10e133608c6d2577965f71)"/>
    <n v="0"/>
    <s v="[Go to Email]()"/>
    <x v="0"/>
    <n v="2159832323"/>
  </r>
  <r>
    <m/>
    <d v="2022-07-12T14:29:34"/>
    <s v="Communications"/>
    <m/>
    <s v="Gilbert Galvan"/>
    <s v="Hilda Abundis"/>
    <s v="Duration:"/>
    <d v="1899-12-30T00:01:36"/>
    <n v="60.6"/>
    <s v="CA8fb123fd74320bd753e8dba45e3bc49c"/>
    <s v="+12812476262"/>
    <s v="+12107355075"/>
    <s v="Outgoing Call"/>
    <s v="Missed"/>
    <s v="Busy / No Answer"/>
    <d v="1899-12-30T00:01:35"/>
    <n v="1.5833333333333335"/>
    <m/>
    <x v="0"/>
    <s v="ryan.realtysimplifiedllc@gmail.com"/>
    <s v="https://podio.com/realtysimplifiedllccom/back-office-reivolution-8ke5s5/apps/communications/items/28342"/>
    <s v="12 Jul 2022, 1:29pm"/>
    <s v="[Listen](http://rec.phone.smrt.studio/2010-04-01/Accounts/AC628c46aab1f10744e6b2714cffe352cd/Recordings/REfd04d5a104a3cbbc1189e18a010e2a78)"/>
    <n v="0"/>
    <s v="[Go to Email]()"/>
    <x v="0"/>
    <n v="2159832323"/>
  </r>
  <r>
    <m/>
    <d v="2022-07-12T14:20:40"/>
    <s v="Communications"/>
    <m/>
    <s v="Lidia Gonzalez"/>
    <s v="Hilda Abundis"/>
    <s v="Duration:"/>
    <d v="1899-12-30T00:38:48"/>
    <n v="2280.8000000000002"/>
    <s v="CA36fa2749ab059814b00b5d023137e4f1"/>
    <s v="+12812476262"/>
    <s v="+18322309532"/>
    <s v="Outgoing Call"/>
    <s v="Missed"/>
    <s v="Answered"/>
    <d v="1899-12-30T00:38:44"/>
    <n v="38.733333333333334"/>
    <m/>
    <x v="0"/>
    <s v="ryan.realtysimplifiedllc@gmail.com"/>
    <s v="https://podio.com/realtysimplifiedllccom/back-office-reivolution-8ke5s5/apps/communications/items/28340"/>
    <s v="12 Jul 2022, 1:20pm"/>
    <s v="[Listen](http://rec.phone.smrt.studio/2010-04-01/Accounts/AC628c46aab1f10744e6b2714cffe352cd/Recordings/RE9b21a90ab471b04d453839d3809da67b)"/>
    <n v="1"/>
    <s v="[Go to Email]()"/>
    <x v="1"/>
    <n v="1990474699"/>
  </r>
  <r>
    <m/>
    <d v="2022-07-12T14:19:13"/>
    <s v="Communications"/>
    <m/>
    <s v="Hilda Abundis"/>
    <s v="Orlando Arredondo"/>
    <s v="Duration:"/>
    <d v="1899-12-30T00:02:48"/>
    <n v="120.8"/>
    <s v="CA888193d44f4f6783966760fae2344c91"/>
    <s v="+12812476262"/>
    <s v="+12107236885"/>
    <s v="Outgoing Call"/>
    <s v="Missed"/>
    <s v="Voicemail"/>
    <d v="1899-12-30T00:02:44"/>
    <n v="2.7333333333333334"/>
    <m/>
    <x v="0"/>
    <s v="ryan.realtysimplifiedllc@gmail.com"/>
    <s v="https://podio.com/realtysimplifiedllccom/back-office-reivolution-8ke5s5/apps/communications/items/28339"/>
    <s v="12 Jul 2022, 1:19pm"/>
    <s v="[Listen](http://rec.phone.smrt.studio/2010-04-01/Accounts/AC628c46aab1f10744e6b2714cffe352cd/Recordings/REfa3a1df682752e05e6db14a5370c6e09)"/>
    <n v="0"/>
    <s v="[Go to Email]()"/>
    <x v="0"/>
    <n v="1996419372"/>
  </r>
  <r>
    <m/>
    <d v="2022-07-12T14:18:43"/>
    <s v="Communications"/>
    <m/>
    <s v="Hilda Abundis"/>
    <s v="Orlando Arredondo"/>
    <s v="Duration:"/>
    <d v="1899-12-30T00:01:12"/>
    <n v="60.2"/>
    <s v="CAd9c6c590d87837c98c72805467ae44e0"/>
    <s v="+12812476262"/>
    <s v="+12107236885"/>
    <s v="Outgoing Call"/>
    <s v="Missed"/>
    <s v="Voicemail"/>
    <d v="1899-12-30T00:01:09"/>
    <n v="1.1499999999999999"/>
    <m/>
    <x v="0"/>
    <s v="ryan.realtysimplifiedllc@gmail.com"/>
    <s v="https://podio.com/realtysimplifiedllccom/back-office-reivolution-8ke5s5/apps/communications/items/28338"/>
    <s v="12 Jul 2022, 1:18pm"/>
    <s v="[Listen](http://rec.phone.smrt.studio/2010-04-01/Accounts/AC628c46aab1f10744e6b2714cffe352cd/Recordings/RE3800aa733298bfef60ec9721f82d35ac)"/>
    <n v="0"/>
    <s v="[Go to Email]()"/>
    <x v="0"/>
    <n v="1996419372"/>
  </r>
  <r>
    <m/>
    <d v="2022-07-12T14:16:33"/>
    <s v="Communications"/>
    <m/>
    <s v="Orlando Arredondo"/>
    <s v="Lydell Whiting"/>
    <s v="Duration:"/>
    <d v="1899-12-30T00:01:36"/>
    <n v="60.6"/>
    <s v="CA8215b3a11281307edee7dd144f28fcca"/>
    <s v="+12812476262"/>
    <s v="+15127791118"/>
    <s v="Outgoing Call"/>
    <s v="Missed"/>
    <s v="Voicemail"/>
    <d v="1899-12-30T00:01:35"/>
    <n v="1.5833333333333335"/>
    <m/>
    <x v="0"/>
    <s v="ryan.realtysimplifiedllc@gmail.com"/>
    <s v="https://podio.com/realtysimplifiedllccom/back-office-reivolution-8ke5s5/apps/communications/items/28337"/>
    <s v="12 Jul 2022, 1:16pm"/>
    <s v="[Listen](http://rec.phone.smrt.studio/2010-04-01/Accounts/AC628c46aab1f10744e6b2714cffe352cd/Recordings/RE3c51152fb191f79c64563a8ca8e6545f)"/>
    <n v="0"/>
    <s v="[Go to Email]()"/>
    <x v="0"/>
    <n v="1995078264"/>
  </r>
  <r>
    <m/>
    <d v="2022-07-12T14:15:46"/>
    <s v="Communications"/>
    <m/>
    <s v="Orlando Arredondo"/>
    <s v="Lydell Whiting"/>
    <s v="Duration:"/>
    <d v="1899-12-30T00:02:24"/>
    <n v="120.4"/>
    <s v="CA8d3f4e85e054e7dea6e1c676c1de9231"/>
    <s v="+12812476262"/>
    <s v="+15127791118"/>
    <s v="Outgoing Call"/>
    <s v="Missed"/>
    <s v="Voicemail"/>
    <d v="1899-12-30T00:02:27"/>
    <n v="2.4500000000000002"/>
    <m/>
    <x v="0"/>
    <s v="ryan.realtysimplifiedllc@gmail.com"/>
    <s v="https://podio.com/realtysimplifiedllccom/back-office-reivolution-8ke5s5/apps/communications/items/28336"/>
    <s v="12 Jul 2022, 1:15pm"/>
    <s v="[Listen](http://rec.phone.smrt.studio/2010-04-01/Accounts/AC628c46aab1f10744e6b2714cffe352cd/Recordings/REb95eec99aa68c133929a80c48974fb97)"/>
    <n v="0"/>
    <s v="[Go to Email]()"/>
    <x v="0"/>
    <n v="1995078264"/>
  </r>
  <r>
    <m/>
    <d v="2022-07-12T13:02:48"/>
    <s v="Communications"/>
    <m/>
    <s v="Lydell Whiting"/>
    <s v="Veles Enrique"/>
    <s v="Duration:"/>
    <d v="1899-12-30T00:02:00"/>
    <n v="120"/>
    <s v="CA29beeb08b2bd055f7f603cb10f27f0a9"/>
    <s v="+12812476262"/>
    <s v="+17135625496"/>
    <s v="Outgoing Call"/>
    <s v="Missed"/>
    <s v="Voicemail"/>
    <d v="1899-12-30T00:02:01"/>
    <n v="2.0166666666666666"/>
    <m/>
    <x v="0"/>
    <s v="ryan.realtysimplifiedllc@gmail.com"/>
    <s v="https://podio.com/realtysimplifiedllccom/back-office-reivolution-8ke5s5/apps/communications/items/28333"/>
    <s v="12 Jul 2022, 12:02pm"/>
    <s v="[Listen](http://rec.phone.smrt.studio/2010-04-01/Accounts/AC628c46aab1f10744e6b2714cffe352cd/Recordings/REdc64720db2e2b6e4c4fe88842cceed8c)"/>
    <n v="0"/>
    <s v="[Go to Email]()"/>
    <x v="0"/>
    <n v="1597384671"/>
  </r>
  <r>
    <m/>
    <d v="2022-07-12T13:02:00"/>
    <s v="Communications"/>
    <m/>
    <s v="Lydell Whiting"/>
    <s v="jose mendez"/>
    <s v="Duration:"/>
    <d v="1899-12-30T00:04:24"/>
    <n v="240.4"/>
    <s v="CAeb4e8c882b091ce691f3ec1e4373a690"/>
    <s v="+12812476262"/>
    <s v="+17135625496"/>
    <s v="Outgoing Call"/>
    <s v="Missed"/>
    <s v="Voicemail"/>
    <d v="1899-12-30T00:04:28"/>
    <n v="4.4666666666666668"/>
    <m/>
    <x v="0"/>
    <s v="ryan.realtysimplifiedllc@gmail.com"/>
    <s v="https://podio.com/realtysimplifiedllccom/back-office-reivolution-8ke5s5/apps/communications/items/28332"/>
    <s v="12 Jul 2022, 12:02pm"/>
    <s v="[Listen](http://rec.phone.smrt.studio/2010-04-01/Accounts/AC628c46aab1f10744e6b2714cffe352cd/Recordings/REe4934fc1127426bcd12d130d415bc0f5)"/>
    <n v="0"/>
    <s v="[Go to Email]()"/>
    <x v="0"/>
    <n v="1597384671"/>
  </r>
  <r>
    <m/>
    <d v="2022-07-12T12:48:09"/>
    <s v="Communications"/>
    <m/>
    <s v="Veles Enrique"/>
    <s v="jose mendez"/>
    <s v="Duration:"/>
    <d v="1899-12-30T03:17:36"/>
    <n v="1200.5999999999999"/>
    <s v="CAe4a53576affc5973879997509c788a4d"/>
    <s v="+12812476262"/>
    <s v="+17138744333"/>
    <s v="Outgoing Call"/>
    <s v="Missed"/>
    <s v="Answered"/>
    <d v="1899-12-30T03:17:34"/>
    <n v="197.56666666666666"/>
    <m/>
    <x v="0"/>
    <s v="ryan.realtysimplifiedllc@gmail.com"/>
    <s v="https://podio.com/realtysimplifiedllccom/back-office-reivolution-8ke5s5/apps/communications/items/28330"/>
    <s v="12 Jul 2022, 11:48am"/>
    <s v="[Listen](http://rec.phone.smrt.studio/2010-04-01/Accounts/AC628c46aab1f10744e6b2714cffe352cd/Recordings/REc338c74f7814f03bed3702564ff44b7e)"/>
    <n v="1"/>
    <s v="[Go to Email]()"/>
    <x v="1"/>
    <n v="2072900901"/>
  </r>
  <r>
    <m/>
    <d v="2022-07-12T12:45:29"/>
    <s v="Communications"/>
    <m/>
    <m/>
    <s v="Aurora Parrocha"/>
    <s v="Duration:"/>
    <d v="1899-12-30T00:00:00"/>
    <n v="0"/>
    <s v="CAf28c75c7e09f0263146daf4324bb6447"/>
    <s v="+12812476262"/>
    <s v="+12108436132"/>
    <s v="Outgoing Call"/>
    <s v="Missed"/>
    <s v="Voicemail"/>
    <m/>
    <n v="0"/>
    <m/>
    <x v="0"/>
    <s v="ryan.realtysimplifiedllc@gmail.com"/>
    <s v="https://podio.com/realtysimplifiedllccom/back-office-reivolution-8ke5s5/apps/communications/items/28329"/>
    <s v="12 Jul 2022, 11:45am"/>
    <s v="—"/>
    <n v="0"/>
    <s v="[Go to Email]()"/>
    <x v="0"/>
    <n v="2104306421"/>
  </r>
  <r>
    <m/>
    <d v="2022-07-12T12:45:01"/>
    <s v="Communications"/>
    <m/>
    <m/>
    <s v="Aurora Parrocha"/>
    <s v="Duration:"/>
    <d v="1899-12-30T00:00:00"/>
    <n v="0"/>
    <s v="CA590f99adf84f13cba8fd6c460a7a8b63"/>
    <s v="+12812476262"/>
    <s v="+12108436132"/>
    <s v="Outgoing Call"/>
    <s v="Missed"/>
    <s v="Voicemail"/>
    <m/>
    <n v="0"/>
    <m/>
    <x v="0"/>
    <s v="ryan.realtysimplifiedllc@gmail.com"/>
    <s v="https://podio.com/realtysimplifiedllccom/back-office-reivolution-8ke5s5/apps/communications/items/28328"/>
    <s v="12 Jul 2022, 11:45am"/>
    <s v="—"/>
    <n v="0"/>
    <s v="[Go to Email]()"/>
    <x v="0"/>
    <n v="2104306421"/>
  </r>
  <r>
    <m/>
    <d v="2022-07-12T12:40:13"/>
    <s v="Communications"/>
    <m/>
    <s v="Aurora Parrocha"/>
    <s v="Aurora Parrocha"/>
    <s v="Duration:"/>
    <d v="1899-12-30T00:07:36"/>
    <n v="420.6"/>
    <s v="CA9ea58c4e9a1c2db635c692d08fd9c54a"/>
    <s v="+12812476262"/>
    <s v="+12106858158"/>
    <s v="Outgoing Call"/>
    <s v="Missed"/>
    <s v="Voicemail"/>
    <d v="1899-12-30T00:07:38"/>
    <n v="7.6333333333333329"/>
    <m/>
    <x v="0"/>
    <s v="ryan.realtysimplifiedllc@gmail.com"/>
    <s v="https://podio.com/realtysimplifiedllccom/back-office-reivolution-8ke5s5/apps/communications/items/28326"/>
    <s v="12 Jul 2022, 11:40am"/>
    <s v="[Listen](http://rec.phone.smrt.studio/2010-04-01/Accounts/AC628c46aab1f10744e6b2714cffe352cd/Recordings/RE45910da8d4fd3b684dd6e51974cf9d3c)"/>
    <n v="0"/>
    <s v="[Go to Email]()"/>
    <x v="0"/>
    <n v="2106157025"/>
  </r>
  <r>
    <m/>
    <d v="2022-07-12T12:37:25"/>
    <s v="Communications"/>
    <m/>
    <s v="Aurora Parrocha"/>
    <s v="Ola Mcgowan(Mother) (Henry Mcgowan, Son) Decision Maker"/>
    <s v="Duration:"/>
    <d v="1899-12-30T00:00:00"/>
    <n v="0"/>
    <s v="CA9fb817376cbdb34fed425118c5727bcc"/>
    <s v="+12812476262"/>
    <s v="+12106858158"/>
    <s v="Outgoing Call"/>
    <s v="Missed"/>
    <s v="Busy / No Answer"/>
    <m/>
    <n v="0"/>
    <m/>
    <x v="0"/>
    <s v="ryan.realtysimplifiedllc@gmail.com"/>
    <s v="https://podio.com/realtysimplifiedllccom/back-office-reivolution-8ke5s5/apps/communications/items/28325"/>
    <s v="12 Jul 2022, 11:37am"/>
    <s v="—"/>
    <n v="0"/>
    <s v="[Go to Email]()"/>
    <x v="0"/>
    <n v="2106157025"/>
  </r>
  <r>
    <m/>
    <d v="2022-07-12T12:36:58"/>
    <s v="Communications"/>
    <m/>
    <s v="Aurora Parrocha"/>
    <s v="Ola Mcgowan(Mother) (Henry Mcgowan, Son) Decision Maker"/>
    <s v="Duration:"/>
    <d v="1899-12-30T00:00:00"/>
    <n v="0"/>
    <s v="CA662ae970591afc8a0131c1824e606991"/>
    <s v="+12812476262"/>
    <s v="+12106858158"/>
    <s v="Outgoing Call"/>
    <s v="Missed"/>
    <s v="Busy / No Answer"/>
    <m/>
    <n v="0"/>
    <m/>
    <x v="0"/>
    <s v="ryan.realtysimplifiedllc@gmail.com"/>
    <s v="https://podio.com/realtysimplifiedllccom/back-office-reivolution-8ke5s5/apps/communications/items/28324"/>
    <s v="12 Jul 2022, 11:36am"/>
    <s v="—"/>
    <n v="0"/>
    <s v="[Go to Email]()"/>
    <x v="0"/>
    <n v="2106157025"/>
  </r>
  <r>
    <m/>
    <d v="2022-07-12T12:32:23"/>
    <s v="Communications"/>
    <m/>
    <s v="Ola Mcgowan(Mother) (Henry Mcgowan, Son) Decision Maker"/>
    <s v="Lidia Gonzalez"/>
    <s v="Duration:"/>
    <d v="1899-12-30T00:03:36"/>
    <n v="180.6"/>
    <s v="CA84e6aef381f6a021d1a7b6392d040176"/>
    <s v="+12812476262"/>
    <s v="+12815137702"/>
    <s v="Outgoing Call"/>
    <s v="Missed"/>
    <s v="Voicemail"/>
    <d v="1899-12-30T00:03:36"/>
    <n v="3.6"/>
    <m/>
    <x v="0"/>
    <s v="ryan.realtysimplifiedllc@gmail.com"/>
    <s v="https://podio.com/realtysimplifiedllccom/back-office-reivolution-8ke5s5/apps/communications/items/28322"/>
    <s v="12 Jul 2022, 11:32am"/>
    <s v="[Listen](http://rec.phone.smrt.studio/2010-04-01/Accounts/AC628c46aab1f10744e6b2714cffe352cd/Recordings/RE94e8e37be1cce39d38645f0e056c71c2)"/>
    <n v="0"/>
    <s v="[Go to Email]()"/>
    <x v="0"/>
    <n v="2117467173"/>
  </r>
  <r>
    <m/>
    <d v="2022-07-12T12:31:53"/>
    <s v="Communications"/>
    <m/>
    <s v="Ola Mcgowan(Mother) (Henry Mcgowan, Son) Decision Maker"/>
    <s v="Lidia Gonzalez"/>
    <s v="Duration:"/>
    <d v="1899-12-30T00:00:00"/>
    <n v="0"/>
    <s v="CA452cfe03ecdbe4a4e02d3717711b0d93"/>
    <s v="+12812476262"/>
    <s v="+12815137702"/>
    <s v="Outgoing Call"/>
    <s v="Missed"/>
    <s v="Busy / No Answer"/>
    <m/>
    <n v="0"/>
    <m/>
    <x v="0"/>
    <s v="ryan.realtysimplifiedllc@gmail.com"/>
    <s v="https://podio.com/realtysimplifiedllccom/back-office-reivolution-8ke5s5/apps/communications/items/28321"/>
    <s v="12 Jul 2022, 11:31am"/>
    <s v="—"/>
    <n v="0"/>
    <s v="[Go to Email]()"/>
    <x v="0"/>
    <n v="2117467173"/>
  </r>
  <r>
    <m/>
    <d v="2022-07-12T12:29:27"/>
    <s v="Communications"/>
    <m/>
    <s v="Lidia Gonzalez"/>
    <s v="Lidia Gonzalez"/>
    <s v="Duration:"/>
    <d v="1899-12-30T00:00:00"/>
    <n v="0"/>
    <s v="CA0f98fbc7dda6a153eac33dea7b1a0aa0"/>
    <s v="+12108648784"/>
    <s v="+18322309532"/>
    <s v="Outgoing Call"/>
    <s v="Missed"/>
    <s v="Busy / No Answer"/>
    <m/>
    <n v="0"/>
    <m/>
    <x v="0"/>
    <s v="ryan.realtysimplifiedllc@gmail.com"/>
    <s v="https://podio.com/realtysimplifiedllccom/back-office-reivolution-8ke5s5/apps/communications/items/28320"/>
    <s v="12 Jul 2022, 11:29am"/>
    <s v="—"/>
    <n v="0"/>
    <s v="[Go to Email]()"/>
    <x v="0"/>
    <m/>
  </r>
  <r>
    <m/>
    <d v="2022-07-12T12:27:35"/>
    <s v="Communications"/>
    <m/>
    <s v="Lidia Gonzalez"/>
    <s v="Lidia Gonzalez"/>
    <s v="Duration:"/>
    <d v="1899-12-30T00:04:48"/>
    <n v="240.8"/>
    <s v="CA9b4d80bd337d9b9773bc6166bf31a43a"/>
    <s v="+12812476262"/>
    <s v="+18322309532"/>
    <s v="Outgoing Call"/>
    <s v="Missed"/>
    <s v="Busy / No Answer"/>
    <d v="1899-12-30T00:04:45"/>
    <n v="4.75"/>
    <m/>
    <x v="0"/>
    <s v="ryan.realtysimplifiedllc@gmail.com"/>
    <s v="https://podio.com/realtysimplifiedllccom/back-office-reivolution-8ke5s5/apps/communications/items/28319"/>
    <s v="12 Jul 2022, 11:27am"/>
    <s v="[Listen](http://rec.phone.smrt.studio/2010-04-01/Accounts/AC628c46aab1f10744e6b2714cffe352cd/Recordings/RE5049c9f8775399b6f54f8b6de55424b5)"/>
    <n v="0"/>
    <s v="[Go to Email]()"/>
    <x v="0"/>
    <n v="1990474699"/>
  </r>
  <r>
    <m/>
    <d v="2022-07-12T12:26:50"/>
    <s v="Communications"/>
    <m/>
    <s v="Lidia Gonzalez"/>
    <s v="Maria Elena Garza(Co-owner)"/>
    <s v="Duration:"/>
    <d v="1899-12-30T00:00:00"/>
    <n v="0"/>
    <s v="CA28ca6a05dc3a3f97f7f39e69b0805ada"/>
    <s v="+12812476262"/>
    <s v="+18322309532"/>
    <s v="Outgoing Call"/>
    <s v="Missed"/>
    <s v="Busy / No Answer"/>
    <m/>
    <n v="0"/>
    <m/>
    <x v="0"/>
    <s v="ryan.realtysimplifiedllc@gmail.com"/>
    <s v="https://podio.com/realtysimplifiedllccom/back-office-reivolution-8ke5s5/apps/communications/items/28318"/>
    <s v="12 Jul 2022, 11:26am"/>
    <s v="—"/>
    <n v="0"/>
    <s v="[Go to Email]()"/>
    <x v="0"/>
    <n v="1990474699"/>
  </r>
  <r>
    <m/>
    <d v="2022-07-12T12:26:18"/>
    <s v="Communications"/>
    <m/>
    <s v="Lidia Gonzalez"/>
    <s v="Maria Elena Garza(Co-owner)"/>
    <s v="Duration:"/>
    <d v="1899-12-30T00:02:24"/>
    <n v="120.4"/>
    <s v="CA9455223ff013dad89b9c6985edf1a1c2"/>
    <s v="+12812476262"/>
    <s v="+18322309532"/>
    <s v="Outgoing Call"/>
    <s v="Missed"/>
    <s v="Busy / No Answer"/>
    <d v="1899-12-30T00:02:27"/>
    <n v="2.4500000000000002"/>
    <m/>
    <x v="0"/>
    <s v="ryan.realtysimplifiedllc@gmail.com"/>
    <s v="https://podio.com/realtysimplifiedllccom/back-office-reivolution-8ke5s5/apps/communications/items/28317"/>
    <s v="12 Jul 2022, 11:26am"/>
    <s v="[Listen](http://rec.phone.smrt.studio/2010-04-01/Accounts/AC628c46aab1f10744e6b2714cffe352cd/Recordings/REf767a47b9204d8dd4e7363f43a5025ff)"/>
    <n v="0"/>
    <s v="[Go to Email]()"/>
    <x v="0"/>
    <n v="1990474699"/>
  </r>
  <r>
    <m/>
    <d v="2022-07-12T11:44:48"/>
    <s v="Communications"/>
    <m/>
    <s v="Maria Elena Garza(Co-owner)"/>
    <s v="Nancy Bara"/>
    <s v="Duration:"/>
    <d v="1899-12-30T00:04:00"/>
    <n v="240"/>
    <s v="CAfe1eccfa63acc621d93589698d5325d4"/>
    <s v="+12812476262"/>
    <s v="+12104737038"/>
    <s v="Outgoing Call"/>
    <s v="Missed"/>
    <s v="Busy / No Answer"/>
    <d v="1899-12-30T00:04:02"/>
    <n v="4.0333333333333332"/>
    <m/>
    <x v="0"/>
    <s v="ryan.realtysimplifiedllc@gmail.com"/>
    <s v="https://podio.com/realtysimplifiedllccom/back-office-reivolution-8ke5s5/apps/communications/items/28313"/>
    <s v="12 Jul 2022, 10:44am"/>
    <s v="[Listen](http://rec.phone.smrt.studio/2010-04-01/Accounts/AC628c46aab1f10744e6b2714cffe352cd/Recordings/RE152f9484def8a253fd89791788473daa)"/>
    <n v="0"/>
    <s v="[Go to Email]()"/>
    <x v="0"/>
    <n v="2135123133"/>
  </r>
  <r>
    <m/>
    <d v="2022-07-12T11:44:24"/>
    <s v="Communications"/>
    <m/>
    <s v="Maria Elena Garza(Co-owner)"/>
    <s v="Nancy Bara"/>
    <s v="Duration:"/>
    <d v="1899-12-30T00:02:48"/>
    <n v="120.8"/>
    <s v="CAb08c313faaf2e8099224194c8c1824f1"/>
    <s v="+12812476262"/>
    <s v="+12104737038"/>
    <s v="Outgoing Call"/>
    <s v="Missed"/>
    <s v="Busy / No Answer"/>
    <d v="1899-12-30T00:02:44"/>
    <n v="2.7333333333333334"/>
    <m/>
    <x v="0"/>
    <s v="ryan.realtysimplifiedllc@gmail.com"/>
    <s v="https://podio.com/realtysimplifiedllccom/back-office-reivolution-8ke5s5/apps/communications/items/28312"/>
    <s v="12 Jul 2022, 10:44am"/>
    <s v="[Listen](http://rec.phone.smrt.studio/2010-04-01/Accounts/AC628c46aab1f10744e6b2714cffe352cd/Recordings/REeba6b4409d0b32e0006f2560889abd64)"/>
    <n v="0"/>
    <s v="[Go to Email]()"/>
    <x v="0"/>
    <n v="2135123133"/>
  </r>
  <r>
    <m/>
    <d v="2022-07-12T11:37:54"/>
    <s v="Communications"/>
    <m/>
    <s v="Nancy Bara"/>
    <s v="Santos Garcia (Spanish Speaker)"/>
    <s v="Duration:"/>
    <d v="1899-12-30T00:00:00"/>
    <n v="0"/>
    <s v="CA64d1b5870b56ffb150c199efc378f63a"/>
    <s v="+12812476262"/>
    <s v="+12106438096"/>
    <s v="Outgoing Call"/>
    <s v="Missed"/>
    <s v="Busy / No Answer"/>
    <m/>
    <n v="0"/>
    <m/>
    <x v="0"/>
    <s v="ryan.realtysimplifiedllc@gmail.com"/>
    <s v="https://podio.com/realtysimplifiedllccom/back-office-reivolution-8ke5s5/apps/communications/items/28310"/>
    <s v="12 Jul 2022, 10:37am"/>
    <s v="—"/>
    <n v="0"/>
    <s v="[Go to Email]()"/>
    <x v="0"/>
    <n v="2152734899"/>
  </r>
  <r>
    <m/>
    <d v="2022-07-12T11:36:28"/>
    <s v="Communications"/>
    <m/>
    <s v="Nancy Bara"/>
    <s v="Santos Garcia (Spanish Speaker)"/>
    <s v="Duration:"/>
    <d v="1899-12-30T00:00:00"/>
    <n v="0"/>
    <s v="CA7e3015116f3c53e4423f446c4982c3de"/>
    <s v="+12812476262"/>
    <s v="+12106438096"/>
    <s v="Outgoing Call"/>
    <s v="Missed"/>
    <s v="Busy / No Answer"/>
    <m/>
    <n v="0"/>
    <m/>
    <x v="0"/>
    <s v="ryan.realtysimplifiedllc@gmail.com"/>
    <s v="https://podio.com/realtysimplifiedllccom/back-office-reivolution-8ke5s5/apps/communications/items/28308"/>
    <s v="12 Jul 2022, 10:36am"/>
    <s v="—"/>
    <n v="0"/>
    <s v="[Go to Email]()"/>
    <x v="0"/>
    <n v="2152734899"/>
  </r>
  <r>
    <m/>
    <d v="2022-07-12T11:33:49"/>
    <s v="Communications"/>
    <m/>
    <s v="Santos Garcia (Spanish Speaker)"/>
    <s v="Enedino Vasquez (Spanish Speaker)"/>
    <s v="Duration:"/>
    <d v="1899-12-30T00:00:00"/>
    <n v="0"/>
    <s v="CAb364a8984a149f022c5cd541a036f0fc"/>
    <s v="+12812476262"/>
    <s v="+12107015439"/>
    <s v="Outgoing Call"/>
    <s v="Missed"/>
    <s v="Busy / No Answer"/>
    <m/>
    <n v="0"/>
    <m/>
    <x v="0"/>
    <s v="ryan.realtysimplifiedllc@gmail.com"/>
    <s v="https://podio.com/realtysimplifiedllccom/back-office-reivolution-8ke5s5/apps/communications/items/28307"/>
    <s v="12 Jul 2022, 10:33am"/>
    <s v="—"/>
    <n v="0"/>
    <s v="[Go to Email]()"/>
    <x v="0"/>
    <n v="2152855058"/>
  </r>
  <r>
    <m/>
    <d v="2022-07-12T11:33:32"/>
    <s v="Communications"/>
    <m/>
    <s v="Santos Garcia (Spanish Speaker)"/>
    <s v="Enedino Vasquez (Spanish Speaker)"/>
    <s v="Duration:"/>
    <d v="1899-12-30T00:00:00"/>
    <n v="0"/>
    <s v="CA962937ea63569c0537513c85eaafea31"/>
    <s v="+12812476262"/>
    <s v="+12107015439"/>
    <s v="Outgoing Call"/>
    <s v="Missed"/>
    <s v="Busy / No Answer"/>
    <m/>
    <n v="0"/>
    <m/>
    <x v="0"/>
    <s v="ryan.realtysimplifiedllc@gmail.com"/>
    <s v="https://podio.com/realtysimplifiedllccom/back-office-reivolution-8ke5s5/apps/communications/items/28306"/>
    <s v="12 Jul 2022, 10:33am"/>
    <s v="—"/>
    <n v="0"/>
    <s v="[Go to Email]()"/>
    <x v="0"/>
    <n v="2152855058"/>
  </r>
  <r>
    <m/>
    <d v="2022-07-12T11:29:47"/>
    <s v="Communications"/>
    <m/>
    <s v="Enedino Vasquez (Spanish Speaker)"/>
    <s v="Pedro Bravo"/>
    <s v="Duration:"/>
    <d v="1899-12-30T00:11:36"/>
    <n v="660.6"/>
    <s v="CA444141dd571e6c4a133bb9a86ebf8482"/>
    <s v="+12812476262"/>
    <s v="+12103798878"/>
    <s v="Outgoing Call"/>
    <s v="Missed"/>
    <s v="Answered"/>
    <d v="1899-12-30T00:11:40"/>
    <n v="11.666666666666666"/>
    <m/>
    <x v="0"/>
    <s v="ryan.realtysimplifiedllc@gmail.com"/>
    <s v="https://podio.com/realtysimplifiedllccom/back-office-reivolution-8ke5s5/apps/communications/items/28305"/>
    <s v="12 Jul 2022, 10:29am"/>
    <s v="[Listen](http://rec.phone.smrt.studio/2010-04-01/Accounts/AC628c46aab1f10744e6b2714cffe352cd/Recordings/RE48b33f7a3e325256497ca30b547f8db4)"/>
    <n v="1"/>
    <s v="[Go to Email]()"/>
    <x v="1"/>
    <n v="2154364862"/>
  </r>
  <r>
    <m/>
    <d v="2022-07-12T11:29:25"/>
    <s v="Communications"/>
    <m/>
    <s v="Enedino Vasquez (Spanish Speaker)"/>
    <s v="Pedro Bravo"/>
    <s v="Duration:"/>
    <d v="1899-12-30T00:00:00"/>
    <n v="0"/>
    <s v="CAf3142426ef292bd2096379d5dbfa8cdd"/>
    <s v="+12812476262"/>
    <s v="+12103798878"/>
    <s v="Outgoing Call"/>
    <s v="Missed"/>
    <s v="Busy / No Answer"/>
    <m/>
    <n v="0"/>
    <m/>
    <x v="0"/>
    <s v="ryan.realtysimplifiedllc@gmail.com"/>
    <s v="https://podio.com/realtysimplifiedllccom/back-office-reivolution-8ke5s5/apps/communications/items/28304"/>
    <s v="12 Jul 2022, 10:29am"/>
    <s v="—"/>
    <n v="0"/>
    <s v="[Go to Email]()"/>
    <x v="0"/>
    <n v="2154364862"/>
  </r>
  <r>
    <m/>
    <d v="2022-07-12T11:27:20"/>
    <s v="Communications"/>
    <m/>
    <s v="Pedro Bravo"/>
    <s v="Richard K Ranktn"/>
    <s v="Duration:"/>
    <d v="1899-12-30T00:00:48"/>
    <n v="0.8"/>
    <s v="CA7d13513e10d4167651a14e2be4ecf2ad"/>
    <s v="+12812476262"/>
    <s v="+18303255627"/>
    <s v="Outgoing Call"/>
    <s v="Missed"/>
    <s v="Voicemail"/>
    <d v="1899-12-30T00:00:52"/>
    <n v="0.8666666666666667"/>
    <m/>
    <x v="0"/>
    <s v="ryan.realtysimplifiedllc@gmail.com"/>
    <s v="https://podio.com/realtysimplifiedllccom/back-office-reivolution-8ke5s5/apps/communications/items/28301"/>
    <s v="12 Jul 2022, 10:27am"/>
    <s v="[Listen](http://rec.phone.smrt.studio/2010-04-01/Accounts/AC628c46aab1f10744e6b2714cffe352cd/Recordings/REe8fc9ff31e032a9f42586a8f04721e3f)"/>
    <n v="0"/>
    <s v="[Go to Email]()"/>
    <x v="0"/>
    <m/>
  </r>
  <r>
    <m/>
    <d v="2022-07-12T11:26:49"/>
    <s v="Communications"/>
    <m/>
    <s v="Pedro Bravo"/>
    <s v="Tanya Foster"/>
    <s v="Duration:"/>
    <d v="1899-12-30T00:01:12"/>
    <n v="60.2"/>
    <s v="CA7d4830ce7f39ff5488f487320707908b"/>
    <s v="+12812476262"/>
    <s v="+18303255627"/>
    <s v="Outgoing Call"/>
    <s v="Missed"/>
    <s v="Voicemail"/>
    <d v="1899-12-30T00:01:09"/>
    <n v="1.1499999999999999"/>
    <m/>
    <x v="0"/>
    <s v="ryan.realtysimplifiedllc@gmail.com"/>
    <s v="https://podio.com/realtysimplifiedllccom/back-office-reivolution-8ke5s5/apps/communications/items/28300"/>
    <s v="12 Jul 2022, 10:26am"/>
    <s v="[Listen](http://rec.phone.smrt.studio/2010-04-01/Accounts/AC628c46aab1f10744e6b2714cffe352cd/Recordings/REfa03fa4fbc7f4051a7c5470b0c6fa1bf)"/>
    <n v="0"/>
    <s v="[Go to Email]()"/>
    <x v="0"/>
    <m/>
  </r>
  <r>
    <m/>
    <d v="2022-07-12T11:19:14"/>
    <s v="Communications"/>
    <m/>
    <s v="Richard K Ranktn"/>
    <m/>
    <s v="Duration:"/>
    <d v="1899-12-30T00:00:00"/>
    <n v="0"/>
    <s v="CA1b2c9188cf13a399fb1f48f0c15f8727"/>
    <s v="+12812476262"/>
    <s v="+18325971651"/>
    <s v="Outgoing Call"/>
    <s v="Missed"/>
    <s v="Busy / No Answer"/>
    <m/>
    <n v="0"/>
    <m/>
    <x v="0"/>
    <s v="ryan.realtysimplifiedllc@gmail.com"/>
    <s v="https://podio.com/realtysimplifiedllccom/back-office-reivolution-8ke5s5/apps/communications/items/28298"/>
    <s v="12 Jul 2022, 10:19am"/>
    <s v="—"/>
    <n v="0"/>
    <s v="[Go to Email]()"/>
    <x v="0"/>
    <m/>
  </r>
  <r>
    <m/>
    <d v="2022-07-12T11:06:14"/>
    <s v="Communications"/>
    <m/>
    <s v="Tanya Foster"/>
    <s v="Tanya Foster"/>
    <s v="Duration:"/>
    <d v="1899-12-30T00:00:00"/>
    <n v="0"/>
    <s v="CA83a405218d325c7d1c701fbf8d24a00b"/>
    <s v="+12812476262"/>
    <s v="+17133843217"/>
    <s v="Outgoing Call"/>
    <s v="Missed"/>
    <s v="Busy / No Answer"/>
    <m/>
    <n v="0"/>
    <m/>
    <x v="0"/>
    <s v="ryan.realtysimplifiedllc@gmail.com"/>
    <s v="https://podio.com/realtysimplifiedllccom/back-office-reivolution-8ke5s5/apps/communications/items/28296"/>
    <s v="12 Jul 2022, 10:06am"/>
    <s v="—"/>
    <n v="0"/>
    <s v="[Go to Email]()"/>
    <x v="0"/>
    <m/>
  </r>
  <r>
    <m/>
    <d v="2022-07-12T11:06:05"/>
    <s v="Communications"/>
    <m/>
    <m/>
    <s v="Tanya Foster"/>
    <s v="Duration:"/>
    <d v="1899-12-30T00:02:48"/>
    <n v="120.8"/>
    <s v="CAb2476dd37a9477e179549b438756481b"/>
    <s v="+18329909886"/>
    <s v="+16025365308"/>
    <s v="Outgoing Call"/>
    <s v="Missed"/>
    <s v="Answered"/>
    <d v="1899-12-30T00:02:44"/>
    <n v="2.7333333333333334"/>
    <m/>
    <x v="1"/>
    <s v="nakul@realtysimplifiedllc.com"/>
    <s v="https://podio.com/realtysimplifiedllccom/back-office-reivolution-8ke5s5/apps/communications/items/28295"/>
    <s v="12 Jul 2022, 10:06am"/>
    <s v="[Listen](http://rec.phone.smrt.studio/2010-04-01/Accounts/AC628c46aab1f10744e6b2714cffe352cd/Recordings/RE61729a93be3f35cac05e35bb24703716)"/>
    <n v="1"/>
    <s v="[Go to Email]()"/>
    <x v="1"/>
    <m/>
  </r>
  <r>
    <m/>
    <d v="2022-07-12T10:27:39"/>
    <s v="Communications"/>
    <m/>
    <s v="Tanya Foster"/>
    <s v="Mendoza Hettie"/>
    <s v="Duration:"/>
    <d v="1899-12-30T00:07:36"/>
    <n v="420.6"/>
    <s v="CA7e0d4a98540c3e03f53f14c7a08c023b"/>
    <s v="+12812476262"/>
    <s v="+17133843217"/>
    <s v="Outgoing Call"/>
    <s v="Missed"/>
    <s v="Voicemail"/>
    <d v="1899-12-30T00:07:38"/>
    <n v="7.6333333333333329"/>
    <m/>
    <x v="0"/>
    <s v="ryan.realtysimplifiedllc@gmail.com"/>
    <s v="https://podio.com/realtysimplifiedllccom/back-office-reivolution-8ke5s5/apps/communications/items/28292"/>
    <s v="12 Jul 2022, 9:27am"/>
    <s v="[Listen](http://rec.phone.smrt.studio/2010-04-01/Accounts/AC628c46aab1f10744e6b2714cffe352cd/Recordings/RE46c558f6e67587886d2c9f83b86284df)"/>
    <n v="0"/>
    <s v="[Go to Email]()"/>
    <x v="0"/>
    <n v="1499054105"/>
  </r>
  <r>
    <m/>
    <d v="2022-07-12T09:46:45"/>
    <s v="Communications"/>
    <m/>
    <s v="Tanya Foster"/>
    <s v="Mendoza Hettie"/>
    <s v="Duration:"/>
    <d v="1899-12-30T01:08:24"/>
    <n v="540.4"/>
    <s v="CA1ca9e99b759d59b34e10487d7d7d845a"/>
    <s v="+12812476262"/>
    <s v="+17133843217"/>
    <s v="Outgoing Call"/>
    <s v="Missed"/>
    <s v="Answered"/>
    <d v="1899-12-30T01:08:24"/>
    <n v="68.400000000000006"/>
    <m/>
    <x v="0"/>
    <s v="ryan.realtysimplifiedllc@gmail.com"/>
    <s v="https://podio.com/realtysimplifiedllccom/back-office-reivolution-8ke5s5/apps/communications/items/28291"/>
    <s v="12 Jul 2022, 8:46am"/>
    <s v="[Listen](http://rec.phone.smrt.studio/2010-04-01/Accounts/AC628c46aab1f10744e6b2714cffe352cd/Recordings/REff1726648750157866230190d8c94a33)"/>
    <n v="1"/>
    <s v="[Go to Email]()"/>
    <x v="1"/>
    <n v="2158675747"/>
  </r>
  <r>
    <m/>
    <d v="2022-07-11T19:54:17"/>
    <s v="Communications"/>
    <m/>
    <m/>
    <s v="Hettie Vega"/>
    <s v="Duration:"/>
    <d v="1899-12-30T00:00:48"/>
    <n v="0.8"/>
    <s v="CA057a0ce4abf363b4719fcd2640e7baea"/>
    <s v="+12812476262"/>
    <s v="+18322949718"/>
    <s v="Outgoing Call"/>
    <s v="Missed"/>
    <s v="Answered"/>
    <d v="1899-12-30T00:00:52"/>
    <n v="0.8666666666666667"/>
    <m/>
    <x v="0"/>
    <s v="ryan.realtysimplifiedllc@gmail.com"/>
    <s v="https://podio.com/realtysimplifiedllccom/back-office-reivolution-8ke5s5/apps/communications/items/28283"/>
    <s v="11 Jul 2022, 6:54pm"/>
    <s v="[Listen](http://rec.phone.smrt.studio/2010-04-01/Accounts/AC628c46aab1f10744e6b2714cffe352cd/Recordings/REd6cd77d73702593c36fddfcc68dd5282)"/>
    <n v="1"/>
    <s v="[Go to Email]()"/>
    <x v="1"/>
    <m/>
  </r>
  <r>
    <m/>
    <d v="2022-07-11T19:53:31"/>
    <s v="Communications"/>
    <m/>
    <m/>
    <s v="Hettie Vega"/>
    <s v="Duration:"/>
    <d v="1899-12-30T00:02:48"/>
    <n v="120.8"/>
    <s v="CA2a2f2d8d10fe70ce68854fd941ea1d95"/>
    <s v="+12812476262"/>
    <s v="+18322949718"/>
    <s v="Outgoing Call"/>
    <s v="Missed"/>
    <s v="Answered"/>
    <d v="1899-12-30T00:02:44"/>
    <n v="2.7333333333333334"/>
    <m/>
    <x v="0"/>
    <s v="ryan.realtysimplifiedllc@gmail.com"/>
    <s v="https://podio.com/realtysimplifiedllccom/back-office-reivolution-8ke5s5/apps/communications/items/28282"/>
    <s v="11 Jul 2022, 6:53pm"/>
    <s v="[Listen](http://rec.phone.smrt.studio/2010-04-01/Accounts/AC628c46aab1f10744e6b2714cffe352cd/Recordings/RE60b7554d8aadfef01828b3dc47a74350)"/>
    <n v="1"/>
    <s v="[Go to Email]()"/>
    <x v="1"/>
    <m/>
  </r>
  <r>
    <m/>
    <d v="2022-07-11T19:53:07"/>
    <s v="Communications"/>
    <m/>
    <s v="Hettie Vega"/>
    <s v="Lydell Whiting"/>
    <s v="Duration:"/>
    <d v="1899-12-30T00:00:00"/>
    <n v="0"/>
    <s v="CAb4c5b1be94f8d5b1aba2304d89e846cb"/>
    <s v="+12812476262"/>
    <s v="+17132943781"/>
    <s v="Outgoing Call"/>
    <s v="Missed"/>
    <s v="Busy / No Answer"/>
    <m/>
    <n v="0"/>
    <m/>
    <x v="0"/>
    <s v="ryan.realtysimplifiedllc@gmail.com"/>
    <s v="https://podio.com/realtysimplifiedllccom/back-office-reivolution-8ke5s5/apps/communications/items/28281"/>
    <s v="11 Jul 2022, 6:53pm"/>
    <s v="—"/>
    <n v="0"/>
    <s v="[Go to Email]()"/>
    <x v="0"/>
    <m/>
  </r>
  <r>
    <m/>
    <d v="2022-07-11T19:52:45"/>
    <s v="Communications"/>
    <m/>
    <s v="Hettie Vega"/>
    <s v="Mariela Correa (Spanish Speaker)"/>
    <s v="Duration:"/>
    <d v="1899-12-30T00:00:00"/>
    <n v="0"/>
    <s v="CA09631139fd4eb183a0e9c3a35ae2aa9f"/>
    <s v="+12812476262"/>
    <s v="+17132943781"/>
    <s v="Outgoing Call"/>
    <s v="Missed"/>
    <s v="Busy / No Answer"/>
    <m/>
    <n v="0"/>
    <m/>
    <x v="0"/>
    <s v="ryan.realtysimplifiedllc@gmail.com"/>
    <s v="https://podio.com/realtysimplifiedllccom/back-office-reivolution-8ke5s5/apps/communications/items/28280"/>
    <s v="11 Jul 2022, 6:52pm"/>
    <s v="—"/>
    <n v="0"/>
    <s v="[Go to Email]()"/>
    <x v="0"/>
    <m/>
  </r>
  <r>
    <m/>
    <d v="2022-07-11T19:49:26"/>
    <s v="Communications"/>
    <m/>
    <s v="Lydell Whiting"/>
    <s v="Lidia Gonzalez"/>
    <s v="Duration:"/>
    <d v="1899-12-30T00:02:48"/>
    <n v="120.8"/>
    <s v="CA4ab9853d782c2f915151c83a455f0ff2"/>
    <s v="+12812476262"/>
    <s v="+17135625496"/>
    <s v="Outgoing Call"/>
    <s v="Missed"/>
    <s v="Voicemail"/>
    <d v="1899-12-30T00:02:44"/>
    <n v="2.7333333333333334"/>
    <m/>
    <x v="0"/>
    <s v="ryan.realtysimplifiedllc@gmail.com"/>
    <s v="https://podio.com/realtysimplifiedllccom/back-office-reivolution-8ke5s5/apps/communications/items/28278"/>
    <s v="11 Jul 2022, 6:49pm"/>
    <s v="[Listen](http://rec.phone.smrt.studio/2010-04-01/Accounts/AC628c46aab1f10744e6b2714cffe352cd/Recordings/RE8e7717dd1ebc665af8c19314a5c8500c)"/>
    <n v="0"/>
    <s v="[Go to Email]()"/>
    <x v="0"/>
    <m/>
  </r>
  <r>
    <m/>
    <d v="2022-07-11T19:39:21"/>
    <s v="Communications"/>
    <m/>
    <s v="Mariela Correa (Spanish Speaker)"/>
    <s v="Lidia Gonzalez"/>
    <s v="Duration:"/>
    <d v="1899-12-30T01:10:00"/>
    <n v="660"/>
    <s v="CAc837df400349edb69d6573433cbccab8"/>
    <s v="+12812476262"/>
    <s v="+18324190514"/>
    <s v="Outgoing Call"/>
    <s v="Missed"/>
    <s v="Answered"/>
    <d v="1899-12-30T01:09:59"/>
    <n v="69.983333333333334"/>
    <m/>
    <x v="0"/>
    <s v="ryan.realtysimplifiedllc@gmail.com"/>
    <s v="https://podio.com/realtysimplifiedllccom/back-office-reivolution-8ke5s5/apps/communications/items/28276"/>
    <s v="11 Jul 2022, 6:39pm"/>
    <s v="[Listen](http://rec.phone.smrt.studio/2010-04-01/Accounts/AC628c46aab1f10744e6b2714cffe352cd/Recordings/REd9e4381f14936a6b8c16f6d2e18cefc9)"/>
    <n v="1"/>
    <s v="[Go to Email]()"/>
    <x v="1"/>
    <m/>
  </r>
  <r>
    <m/>
    <d v="2022-07-11T19:36:39"/>
    <s v="Communications"/>
    <m/>
    <s v="Lidia Gonzalez"/>
    <s v="Lidia Gonzalez"/>
    <s v="Duration:"/>
    <d v="1899-12-30T00:00:00"/>
    <n v="0"/>
    <s v="CA51cae7a4ca70ef75b226de98c4fb9ebd"/>
    <s v="+12812476262"/>
    <s v="+18322309532"/>
    <s v="Outgoing Call"/>
    <s v="Missed"/>
    <s v="Busy / No Answer"/>
    <m/>
    <n v="0"/>
    <m/>
    <x v="0"/>
    <s v="ryan.realtysimplifiedllc@gmail.com"/>
    <s v="https://podio.com/realtysimplifiedllccom/back-office-reivolution-8ke5s5/apps/communications/items/28275"/>
    <s v="11 Jul 2022, 6:36pm"/>
    <s v="—"/>
    <n v="0"/>
    <s v="[Go to Email]()"/>
    <x v="0"/>
    <m/>
  </r>
  <r>
    <m/>
    <d v="2022-07-11T19:36:10"/>
    <s v="Communications"/>
    <m/>
    <s v="Lidia Gonzalez"/>
    <s v="Lidia Gonzalez"/>
    <s v="Duration:"/>
    <d v="1899-12-30T00:00:00"/>
    <n v="0"/>
    <s v="CA69467a1ad5164dfa766c50034096ad8f"/>
    <s v="+12812476262"/>
    <s v="+18322309532"/>
    <s v="Outgoing Call"/>
    <s v="Missed"/>
    <s v="Busy / No Answer"/>
    <m/>
    <n v="0"/>
    <m/>
    <x v="0"/>
    <s v="ryan.realtysimplifiedllc@gmail.com"/>
    <s v="https://podio.com/realtysimplifiedllccom/back-office-reivolution-8ke5s5/apps/communications/items/28274"/>
    <s v="11 Jul 2022, 6:36pm"/>
    <s v="—"/>
    <n v="0"/>
    <s v="[Go to Email]()"/>
    <x v="0"/>
    <m/>
  </r>
  <r>
    <m/>
    <d v="2022-07-11T19:35:33"/>
    <s v="Communications"/>
    <m/>
    <s v="Lidia Gonzalez"/>
    <s v="Lourdes Mcmillin long follow"/>
    <s v="Duration:"/>
    <d v="1899-12-30T00:00:00"/>
    <n v="0"/>
    <s v="CAf15f5e7e811690d60655988afbc70857"/>
    <s v="+12108648784"/>
    <s v="+18322309532"/>
    <s v="Outgoing Call"/>
    <s v="Missed"/>
    <s v="Busy / No Answer"/>
    <m/>
    <n v="0"/>
    <m/>
    <x v="0"/>
    <s v="ryan.realtysimplifiedllc@gmail.com"/>
    <s v="https://podio.com/realtysimplifiedllccom/back-office-reivolution-8ke5s5/apps/communications/items/28273"/>
    <s v="11 Jul 2022, 6:35pm"/>
    <s v="—"/>
    <n v="0"/>
    <s v="[Go to Email]()"/>
    <x v="0"/>
    <m/>
  </r>
  <r>
    <m/>
    <d v="2022-07-11T19:35:06"/>
    <s v="Communications"/>
    <m/>
    <s v="Lidia Gonzalez"/>
    <s v="Lourdes Mcmillin long follow"/>
    <s v="Duration:"/>
    <d v="1899-12-30T00:00:00"/>
    <n v="0"/>
    <s v="CAf3a75f1b3f852f1735ce67d1fc3f6d4b"/>
    <s v="+12108648784"/>
    <s v="+18322309532"/>
    <s v="Outgoing Call"/>
    <s v="Missed"/>
    <s v="Voicemail"/>
    <m/>
    <n v="0"/>
    <m/>
    <x v="0"/>
    <s v="ryan.realtysimplifiedllc@gmail.com"/>
    <s v="https://podio.com/realtysimplifiedllccom/back-office-reivolution-8ke5s5/apps/communications/items/28272"/>
    <s v="11 Jul 2022, 6:35pm"/>
    <s v="—"/>
    <n v="0"/>
    <s v="[Go to Email]()"/>
    <x v="0"/>
    <m/>
  </r>
  <r>
    <m/>
    <d v="2022-07-11T19:33:59"/>
    <s v="Communications"/>
    <m/>
    <s v="Lourdes Mcmillin long follow"/>
    <s v="Lourdes Mcmillin long follow"/>
    <s v="Duration:"/>
    <d v="1899-12-30T00:00:00"/>
    <n v="0"/>
    <s v="CAdbf2c37dce66f6c1cda4e750fe28673f"/>
    <s v="+12108648784"/>
    <s v="+12107763234"/>
    <s v="Outgoing Call"/>
    <s v="Missed"/>
    <s v="Busy / No Answer"/>
    <m/>
    <n v="0"/>
    <m/>
    <x v="0"/>
    <s v="ryan.realtysimplifiedllc@gmail.com"/>
    <s v="https://podio.com/realtysimplifiedllccom/back-office-reivolution-8ke5s5/apps/communications/items/28271"/>
    <s v="11 Jul 2022, 6:33pm"/>
    <s v="—"/>
    <n v="0"/>
    <s v="[Go to Email]()"/>
    <x v="0"/>
    <m/>
  </r>
  <r>
    <m/>
    <d v="2022-07-11T19:33:06"/>
    <s v="Communications"/>
    <m/>
    <s v="Lourdes Mcmillin long follow"/>
    <s v="Lourdes Mcmillin long follow"/>
    <s v="Duration:"/>
    <d v="1899-12-30T00:00:00"/>
    <n v="0"/>
    <s v="CA782e4d7f2414619b51710b09a63bf8f0"/>
    <s v="+12108648784"/>
    <s v="+12107763234"/>
    <s v="Outgoing Call"/>
    <s v="Missed"/>
    <s v="Busy / No Answer"/>
    <m/>
    <n v="0"/>
    <m/>
    <x v="0"/>
    <s v="ryan.realtysimplifiedllc@gmail.com"/>
    <s v="https://podio.com/realtysimplifiedllccom/back-office-reivolution-8ke5s5/apps/communications/items/28270"/>
    <s v="11 Jul 2022, 6:33pm"/>
    <s v="—"/>
    <n v="0"/>
    <s v="[Go to Email]()"/>
    <x v="0"/>
    <m/>
  </r>
  <r>
    <m/>
    <d v="2022-07-11T18:07:43"/>
    <s v="Communications"/>
    <m/>
    <s v="Lourdes Mcmillin long follow"/>
    <s v="Pedro Bravo"/>
    <s v="Duration:"/>
    <d v="1899-12-30T00:00:00"/>
    <n v="0"/>
    <s v="CA2651cd2075bd39a3294146900473427d"/>
    <s v="+12108648784"/>
    <s v="+12107763234"/>
    <s v="Outgoing Call"/>
    <s v="Missed"/>
    <s v="Busy / No Answer"/>
    <m/>
    <n v="0"/>
    <m/>
    <x v="0"/>
    <s v="ryan.realtysimplifiedllc@gmail.com"/>
    <s v="https://podio.com/realtysimplifiedllccom/back-office-reivolution-8ke5s5/apps/communications/items/28267"/>
    <s v="11 Jul 2022, 5:07pm"/>
    <s v="—"/>
    <n v="0"/>
    <s v="[Go to Email]()"/>
    <x v="0"/>
    <m/>
  </r>
  <r>
    <m/>
    <d v="2022-07-11T18:06:56"/>
    <s v="Communications"/>
    <m/>
    <s v="Lourdes Mcmillin long follow"/>
    <m/>
    <s v="Duration:"/>
    <d v="1899-12-30T00:00:00"/>
    <n v="0"/>
    <s v="CAfde50f82e8bf5eada2baa1630d22afad"/>
    <s v="+12108648784"/>
    <s v="+12107763234"/>
    <s v="Outgoing Call"/>
    <s v="Missed"/>
    <s v="Busy / No Answer"/>
    <m/>
    <n v="0"/>
    <m/>
    <x v="0"/>
    <s v="ryan.realtysimplifiedllc@gmail.com"/>
    <s v="https://podio.com/realtysimplifiedllccom/back-office-reivolution-8ke5s5/apps/communications/items/28266"/>
    <s v="11 Jul 2022, 5:06pm"/>
    <s v="—"/>
    <n v="0"/>
    <s v="[Go to Email]()"/>
    <x v="0"/>
    <m/>
  </r>
  <r>
    <m/>
    <d v="2022-07-11T18:04:46"/>
    <s v="Communications"/>
    <m/>
    <s v="Pedro Bravo"/>
    <m/>
    <s v="Duration:"/>
    <d v="1899-12-30T00:00:00"/>
    <n v="0"/>
    <s v="CAe12cdd59fbcfee624ca9bf974dfd3885"/>
    <s v="+12108648784"/>
    <s v="+18303255627"/>
    <s v="Outgoing Call"/>
    <s v="Missed"/>
    <s v="Busy / No Answer"/>
    <m/>
    <n v="0"/>
    <m/>
    <x v="0"/>
    <s v="ryan.realtysimplifiedllc@gmail.com"/>
    <s v="https://podio.com/realtysimplifiedllccom/back-office-reivolution-8ke5s5/apps/communications/items/28265"/>
    <s v="11 Jul 2022, 5:04pm"/>
    <s v="—"/>
    <n v="0"/>
    <s v="[Go to Email]()"/>
    <x v="0"/>
    <m/>
  </r>
  <r>
    <m/>
    <d v="2022-07-11T18:00:39"/>
    <s v="Communications"/>
    <m/>
    <m/>
    <m/>
    <s v="Duration:"/>
    <d v="1899-12-30T00:00:00"/>
    <n v="0"/>
    <s v="CA6b6c87c2ebdd964f8f69a36008f173b3"/>
    <s v="+12108648784"/>
    <s v="+17134499581"/>
    <s v="Outgoing Call"/>
    <s v="Missed"/>
    <s v="Busy / No Answer"/>
    <m/>
    <n v="0"/>
    <m/>
    <x v="0"/>
    <s v="ryan.realtysimplifiedllc@gmail.com"/>
    <s v="https://podio.com/realtysimplifiedllccom/back-office-reivolution-8ke5s5/apps/communications/items/28262"/>
    <s v="11 Jul 2022, 5:00pm"/>
    <s v="—"/>
    <n v="0"/>
    <s v="[Go to Email]()"/>
    <x v="0"/>
    <m/>
  </r>
  <r>
    <m/>
    <d v="2022-07-11T17:57:25"/>
    <s v="Communications"/>
    <m/>
    <m/>
    <m/>
    <s v="Duration:"/>
    <d v="1899-12-30T00:00:00"/>
    <n v="0"/>
    <s v="CAd90661c91fe885ad0c794b30ebcba365"/>
    <s v="+12108648784"/>
    <s v="+17134499581"/>
    <s v="Outgoing Call"/>
    <s v="Missed"/>
    <s v="Busy / No Answer"/>
    <m/>
    <n v="0"/>
    <m/>
    <x v="0"/>
    <s v="ryan.realtysimplifiedllc@gmail.com"/>
    <s v="https://podio.com/realtysimplifiedllccom/back-office-reivolution-8ke5s5/apps/communications/items/28261"/>
    <s v="11 Jul 2022, 4:57pm"/>
    <s v="—"/>
    <n v="0"/>
    <s v="[Go to Email]()"/>
    <x v="0"/>
    <m/>
  </r>
  <r>
    <m/>
    <d v="2022-07-11T17:55:53"/>
    <s v="Communications"/>
    <m/>
    <m/>
    <m/>
    <s v="Duration:"/>
    <d v="1899-12-30T00:00:00"/>
    <n v="0"/>
    <s v="CAfdb8c1b6cb324c761aea3ebd8afd0c91"/>
    <s v="+12108648784"/>
    <s v="+17133037691"/>
    <s v="Outgoing Call"/>
    <s v="Missed"/>
    <s v="Busy / No Answer"/>
    <m/>
    <n v="0"/>
    <m/>
    <x v="0"/>
    <s v="ryan.realtysimplifiedllc@gmail.com"/>
    <s v="https://podio.com/realtysimplifiedllccom/back-office-reivolution-8ke5s5/apps/communications/items/28260"/>
    <s v="11 Jul 2022, 4:55pm"/>
    <s v="—"/>
    <n v="0"/>
    <s v="[Go to Email]()"/>
    <x v="0"/>
    <m/>
  </r>
  <r>
    <m/>
    <d v="2022-07-11T17:55:17"/>
    <s v="Communications"/>
    <m/>
    <m/>
    <s v="Franklin Austin"/>
    <s v="Duration:"/>
    <d v="1899-12-30T00:00:00"/>
    <n v="0"/>
    <s v="CA2b33394703ecce074814c1cc043157a7"/>
    <s v="+12108648784"/>
    <s v="+17133037691"/>
    <s v="Outgoing Call"/>
    <s v="Missed"/>
    <s v="Answered"/>
    <m/>
    <n v="0"/>
    <m/>
    <x v="0"/>
    <s v="ryan.realtysimplifiedllc@gmail.com"/>
    <s v="https://podio.com/realtysimplifiedllccom/back-office-reivolution-8ke5s5/apps/communications/items/28259"/>
    <s v="11 Jul 2022, 4:55pm"/>
    <s v="—"/>
    <n v="1"/>
    <s v="[Go to Email]()"/>
    <x v="1"/>
    <m/>
  </r>
  <r>
    <m/>
    <d v="2022-07-11T17:54:02"/>
    <s v="Communications"/>
    <m/>
    <m/>
    <s v="Franklin Austin"/>
    <s v="Duration:"/>
    <d v="1899-12-30T00:00:00"/>
    <n v="0"/>
    <s v="CAacf4dba569adffd7e4f934904416285f"/>
    <s v="+12108648784"/>
    <s v="+17133037691"/>
    <s v="Outgoing Call"/>
    <s v="Missed"/>
    <s v="Busy / No Answer"/>
    <m/>
    <n v="0"/>
    <m/>
    <x v="0"/>
    <s v="ryan.realtysimplifiedllc@gmail.com"/>
    <s v="https://podio.com/realtysimplifiedllccom/back-office-reivolution-8ke5s5/apps/communications/items/28258"/>
    <s v="11 Jul 2022, 4:54pm"/>
    <s v="—"/>
    <n v="0"/>
    <s v="[Go to Email]()"/>
    <x v="0"/>
    <m/>
  </r>
  <r>
    <m/>
    <d v="2022-07-11T17:53:29"/>
    <s v="Communications"/>
    <m/>
    <s v="Franklin Austin"/>
    <m/>
    <s v="Duration:"/>
    <d v="1899-12-30T00:00:00"/>
    <n v="0"/>
    <s v="CAb44935a21a72155c9c089a0743331a43"/>
    <s v="+12108648784"/>
    <s v="+12814499581"/>
    <s v="Outgoing Call"/>
    <s v="Missed"/>
    <s v="Busy / No Answer"/>
    <m/>
    <n v="0"/>
    <m/>
    <x v="0"/>
    <s v="ryan.realtysimplifiedllc@gmail.com"/>
    <s v="https://podio.com/realtysimplifiedllccom/back-office-reivolution-8ke5s5/apps/communications/items/28257"/>
    <s v="11 Jul 2022, 4:53pm"/>
    <s v="—"/>
    <n v="0"/>
    <s v="[Go to Email]()"/>
    <x v="0"/>
    <m/>
  </r>
  <r>
    <m/>
    <d v="2022-07-11T17:52:17"/>
    <s v="Communications"/>
    <m/>
    <s v="Franklin Austin"/>
    <m/>
    <s v="Duration:"/>
    <d v="1899-12-30T00:00:00"/>
    <n v="0"/>
    <s v="CA2658f6a0d963e810db11d6b3e149adf6"/>
    <s v="+12108648784"/>
    <s v="+12814499581"/>
    <s v="Outgoing Call"/>
    <s v="Missed"/>
    <s v="Busy / No Answer"/>
    <m/>
    <n v="0"/>
    <m/>
    <x v="0"/>
    <s v="ryan.realtysimplifiedllc@gmail.com"/>
    <s v="https://podio.com/realtysimplifiedllccom/back-office-reivolution-8ke5s5/apps/communications/items/28256"/>
    <s v="11 Jul 2022, 4:52pm"/>
    <s v="—"/>
    <n v="0"/>
    <s v="[Go to Email]()"/>
    <x v="0"/>
    <m/>
  </r>
  <r>
    <m/>
    <d v="2022-07-11T17:51:55"/>
    <s v="Communications"/>
    <m/>
    <m/>
    <s v="Franklin Austin"/>
    <s v="Duration:"/>
    <d v="1899-12-30T00:00:00"/>
    <n v="0"/>
    <s v="CA173e67b3fd702cc2c56a84e4fce162fc"/>
    <s v="+12108648784"/>
    <s v="+12817410829"/>
    <s v="Outgoing Call"/>
    <s v="Missed"/>
    <s v="Busy / No Answer"/>
    <m/>
    <n v="0"/>
    <m/>
    <x v="0"/>
    <s v="ryan.realtysimplifiedllc@gmail.com"/>
    <s v="https://podio.com/realtysimplifiedllccom/back-office-reivolution-8ke5s5/apps/communications/items/28255"/>
    <s v="11 Jul 2022, 4:51pm"/>
    <s v="—"/>
    <n v="0"/>
    <s v="[Go to Email]()"/>
    <x v="0"/>
    <m/>
  </r>
  <r>
    <m/>
    <d v="2022-07-11T17:51:39"/>
    <s v="Communications"/>
    <m/>
    <m/>
    <s v="Franklin Austin"/>
    <s v="Duration:"/>
    <d v="1899-12-30T00:00:00"/>
    <n v="0"/>
    <s v="CA79aa412babe0b528b768c9f3a4dc5b5a"/>
    <s v="+12108648784"/>
    <s v="+12817410829"/>
    <s v="Outgoing Call"/>
    <s v="Missed"/>
    <s v="Busy / No Answer"/>
    <m/>
    <n v="0"/>
    <m/>
    <x v="0"/>
    <s v="ryan.realtysimplifiedllc@gmail.com"/>
    <s v="https://podio.com/realtysimplifiedllccom/back-office-reivolution-8ke5s5/apps/communications/items/28254"/>
    <s v="11 Jul 2022, 4:51pm"/>
    <s v="—"/>
    <n v="0"/>
    <s v="[Go to Email]()"/>
    <x v="0"/>
    <m/>
  </r>
  <r>
    <m/>
    <d v="2022-07-11T17:49:37"/>
    <s v="Communications"/>
    <m/>
    <s v="Franklin Austin"/>
    <s v="Myron Adkins"/>
    <s v="Duration:"/>
    <d v="1899-12-30T00:00:00"/>
    <n v="0"/>
    <s v="CAe0bf4454050eab362a6ecd46c7a74195"/>
    <s v="+12108648784"/>
    <s v="+12814499581"/>
    <s v="Outgoing Call"/>
    <s v="Missed"/>
    <s v="Busy / No Answer"/>
    <m/>
    <n v="0"/>
    <m/>
    <x v="0"/>
    <s v="ryan.realtysimplifiedllc@gmail.com"/>
    <s v="https://podio.com/realtysimplifiedllccom/back-office-reivolution-8ke5s5/apps/communications/items/28253"/>
    <s v="11 Jul 2022, 4:49pm"/>
    <s v="—"/>
    <n v="0"/>
    <s v="[Go to Email]()"/>
    <x v="0"/>
    <m/>
  </r>
  <r>
    <m/>
    <d v="2022-07-11T17:49:16"/>
    <s v="Communications"/>
    <m/>
    <s v="Franklin Austin"/>
    <s v="Myron Adkins"/>
    <s v="Duration:"/>
    <d v="1899-12-30T00:00:00"/>
    <n v="0"/>
    <s v="CA4d5e4205cd3d39a85632f4d8f5ca8205"/>
    <s v="+12108648784"/>
    <s v="+12814499581"/>
    <s v="Outgoing Call"/>
    <s v="Missed"/>
    <s v="Busy / No Answer"/>
    <m/>
    <n v="0"/>
    <m/>
    <x v="0"/>
    <s v="ryan.realtysimplifiedllc@gmail.com"/>
    <s v="https://podio.com/realtysimplifiedllccom/back-office-reivolution-8ke5s5/apps/communications/items/28252"/>
    <s v="11 Jul 2022, 4:49pm"/>
    <s v="—"/>
    <n v="0"/>
    <s v="[Go to Email]()"/>
    <x v="0"/>
    <m/>
  </r>
  <r>
    <m/>
    <d v="2022-07-11T17:45:43"/>
    <s v="Communications"/>
    <m/>
    <s v="Myron Adkins"/>
    <s v="Stacey R Coontz"/>
    <s v="Duration:"/>
    <d v="1899-12-30T00:11:36"/>
    <n v="660.6"/>
    <s v="CAec8dc5f5f6e91f649c5b1d9fab5f1d03"/>
    <s v="+12108648784"/>
    <s v="+12813543393"/>
    <s v="Outgoing Call"/>
    <s v="Missed"/>
    <s v="Answered"/>
    <d v="1899-12-30T00:11:40"/>
    <n v="11.666666666666666"/>
    <m/>
    <x v="0"/>
    <s v="ryan.realtysimplifiedllc@gmail.com"/>
    <s v="https://podio.com/realtysimplifiedllccom/back-office-reivolution-8ke5s5/apps/communications/items/28251"/>
    <s v="11 Jul 2022, 4:45pm"/>
    <s v="[Listen](http://rec.phone.smrt.studio/2010-04-01/Accounts/AC628c46aab1f10744e6b2714cffe352cd/Recordings/RE4b45b7ebe28f8c9f9943b1a1b27a66cc)"/>
    <n v="1"/>
    <s v="[Go to Email]()"/>
    <x v="1"/>
    <m/>
  </r>
  <r>
    <m/>
    <d v="2022-07-11T17:44:59"/>
    <s v="Communications"/>
    <m/>
    <s v="Myron Adkins"/>
    <s v="Stacey R Coontz"/>
    <s v="Duration:"/>
    <d v="1899-12-30T00:00:00"/>
    <n v="0"/>
    <s v="CA5f3fd76133f7885e4604ad7e00e39b56"/>
    <s v="+12108648784"/>
    <s v="+12813543393"/>
    <s v="Outgoing Call"/>
    <s v="Missed"/>
    <s v="Busy / No Answer"/>
    <m/>
    <n v="0"/>
    <m/>
    <x v="0"/>
    <s v="ryan.realtysimplifiedllc@gmail.com"/>
    <s v="https://podio.com/realtysimplifiedllccom/back-office-reivolution-8ke5s5/apps/communications/items/28250"/>
    <s v="11 Jul 2022, 4:44pm"/>
    <s v="—"/>
    <n v="0"/>
    <s v="[Go to Email]()"/>
    <x v="0"/>
    <m/>
  </r>
  <r>
    <m/>
    <d v="2022-07-11T17:22:39"/>
    <s v="Communications"/>
    <m/>
    <s v="Stacey R Coontz"/>
    <s v="Stacey R Coontz"/>
    <s v="Duration:"/>
    <d v="1899-12-30T00:00:00"/>
    <n v="0"/>
    <s v="CA6da84560e71afc5db01f36087bb5ffd0"/>
    <s v="+12108648784"/>
    <s v="+12818313965"/>
    <s v="Outgoing Call"/>
    <s v="Missed"/>
    <s v="Busy / No Answer"/>
    <m/>
    <n v="0"/>
    <m/>
    <x v="0"/>
    <s v="ryan.realtysimplifiedllc@gmail.com"/>
    <s v="https://podio.com/realtysimplifiedllccom/back-office-reivolution-8ke5s5/apps/communications/items/28247"/>
    <s v="11 Jul 2022, 4:22pm"/>
    <s v="—"/>
    <n v="0"/>
    <s v="[Go to Email]()"/>
    <x v="0"/>
    <m/>
  </r>
  <r>
    <m/>
    <d v="2022-07-11T17:22:00"/>
    <s v="Communications"/>
    <m/>
    <s v="Stacey R Coontz"/>
    <s v="Edna Pruett"/>
    <s v="Duration:"/>
    <d v="1899-12-30T00:00:00"/>
    <n v="0"/>
    <s v="CA3a72ba52eabce08b3e37390d863355e5"/>
    <s v="+12108648784"/>
    <s v="+18322244953"/>
    <s v="Outgoing Call"/>
    <s v="Missed"/>
    <s v="Busy / No Answer"/>
    <m/>
    <n v="0"/>
    <m/>
    <x v="0"/>
    <s v="ryan.realtysimplifiedllc@gmail.com"/>
    <s v="https://podio.com/realtysimplifiedllccom/back-office-reivolution-8ke5s5/apps/communications/items/28246"/>
    <s v="11 Jul 2022, 4:22pm"/>
    <s v="—"/>
    <n v="0"/>
    <s v="[Go to Email]()"/>
    <x v="0"/>
    <m/>
  </r>
  <r>
    <m/>
    <d v="2022-07-11T17:21:17"/>
    <s v="Communications"/>
    <m/>
    <s v="Stacey R Coontz"/>
    <s v="Edna Pruett"/>
    <s v="Duration:"/>
    <d v="1899-12-30T00:00:00"/>
    <n v="0"/>
    <s v="CA83e93db894879366ebda5cb7af49b661"/>
    <s v="+12108648784"/>
    <s v="+18322244953"/>
    <s v="Outgoing Call"/>
    <s v="Missed"/>
    <s v="Busy / No Answer"/>
    <m/>
    <n v="0"/>
    <m/>
    <x v="0"/>
    <s v="ryan.realtysimplifiedllc@gmail.com"/>
    <s v="https://podio.com/realtysimplifiedllccom/back-office-reivolution-8ke5s5/apps/communications/items/28245"/>
    <s v="11 Jul 2022, 4:21pm"/>
    <s v="—"/>
    <n v="0"/>
    <s v="[Go to Email]()"/>
    <x v="0"/>
    <m/>
  </r>
  <r>
    <m/>
    <d v="2022-07-11T17:13:08"/>
    <s v="Communications"/>
    <m/>
    <s v="Edna Pruett"/>
    <s v="+12107224199"/>
    <s v="Duration:"/>
    <d v="1899-12-30T00:48:48"/>
    <n v="2880.8"/>
    <s v="CA2c6535fc53c63a61bc1a71bdb0cc061e"/>
    <s v="+12108648784"/>
    <s v="+19365943636"/>
    <s v="Outgoing Call"/>
    <s v="Missed"/>
    <s v="Answered"/>
    <d v="1899-12-30T00:48:49"/>
    <n v="48.81666666666667"/>
    <m/>
    <x v="0"/>
    <s v="ryan.realtysimplifiedllc@gmail.com"/>
    <s v="https://podio.com/realtysimplifiedllccom/back-office-reivolution-8ke5s5/apps/communications/items/28244"/>
    <s v="11 Jul 2022, 4:13pm"/>
    <s v="[Listen](http://rec.phone.smrt.studio/2010-04-01/Accounts/AC628c46aab1f10744e6b2714cffe352cd/Recordings/RE7e53d32407b66fe9b561199ec72e959d)"/>
    <n v="1"/>
    <s v="[Go to Email]()"/>
    <x v="1"/>
    <m/>
  </r>
  <r>
    <m/>
    <d v="2022-07-11T17:12:36"/>
    <s v="Communications"/>
    <m/>
    <s v="Edna Pruett"/>
    <s v="Kernel Simon"/>
    <s v="Duration:"/>
    <d v="1899-12-30T00:00:00"/>
    <n v="0"/>
    <s v="CA3816ad6512f20e9d6f2061530cd15476"/>
    <s v="+12108648784"/>
    <s v="+19365943636"/>
    <s v="Outgoing Call"/>
    <s v="Missed"/>
    <s v="Answered"/>
    <m/>
    <n v="0"/>
    <m/>
    <x v="0"/>
    <s v="ryan.realtysimplifiedllc@gmail.com"/>
    <s v="https://podio.com/realtysimplifiedllccom/back-office-reivolution-8ke5s5/apps/communications/items/28243"/>
    <s v="11 Jul 2022, 4:12pm"/>
    <s v="—"/>
    <n v="1"/>
    <s v="[Go to Email]()"/>
    <x v="1"/>
    <m/>
  </r>
  <r>
    <m/>
    <d v="2022-07-11T16:51:54"/>
    <s v="Communications"/>
    <m/>
    <s v="+12107224199"/>
    <s v="Kernel Simon"/>
    <s v="Duration:"/>
    <d v="1899-12-30T00:02:24"/>
    <n v="120.4"/>
    <s v="CA6c6de898f37a2dc71b1566954535d448"/>
    <s v="+18329909886"/>
    <s v="+12107224199"/>
    <s v="Outgoing Call"/>
    <s v="Missed"/>
    <s v="Answered"/>
    <d v="1899-12-30T00:02:27"/>
    <n v="2.4500000000000002"/>
    <m/>
    <x v="1"/>
    <s v="nakul@realtysimplifiedllc.com"/>
    <s v="https://podio.com/realtysimplifiedllccom/back-office-reivolution-8ke5s5/apps/communications/items/28242"/>
    <s v="11 Jul 2022, 3:51pm"/>
    <s v="[Listen](http://rec.phone.smrt.studio/2010-04-01/Accounts/AC628c46aab1f10744e6b2714cffe352cd/Recordings/RE2fe9d3dc7fc28eb27c681c81f1ef1990)"/>
    <n v="1"/>
    <s v="[Go to Email]()"/>
    <x v="1"/>
    <m/>
  </r>
  <r>
    <m/>
    <d v="2022-07-11T16:42:20"/>
    <s v="Communications"/>
    <m/>
    <s v="Kernel Simon"/>
    <s v="Koby Pruski"/>
    <s v="Duration:"/>
    <d v="1899-12-30T00:48:24"/>
    <n v="2880.4"/>
    <s v="CAddb4737158d04fec7583850c0351fb11"/>
    <s v="+12108648784"/>
    <s v="+17135947244"/>
    <s v="Outgoing Call"/>
    <s v="Missed"/>
    <s v="Voicemail"/>
    <d v="1899-12-30T00:48:23"/>
    <n v="48.383333333333333"/>
    <m/>
    <x v="0"/>
    <s v="ryan.realtysimplifiedllc@gmail.com"/>
    <s v="https://podio.com/realtysimplifiedllccom/back-office-reivolution-8ke5s5/apps/communications/items/28241"/>
    <s v="11 Jul 2022, 3:42pm"/>
    <s v="[Listen](http://rec.phone.smrt.studio/2010-04-01/Accounts/AC628c46aab1f10744e6b2714cffe352cd/Recordings/REa190c70e038de0a20ab64aa0b4b4c03d)"/>
    <n v="0"/>
    <s v="[Go to Email]()"/>
    <x v="0"/>
    <m/>
  </r>
  <r>
    <m/>
    <d v="2022-07-11T16:41:41"/>
    <s v="Communications"/>
    <m/>
    <s v="Kernel Simon"/>
    <s v="MARCOS REYES"/>
    <s v="Duration:"/>
    <d v="1899-12-30T00:00:00"/>
    <n v="0"/>
    <s v="CAbebb277d728265d40bada332fdbb36c1"/>
    <s v="+12108648784"/>
    <s v="+17135947244"/>
    <s v="Outgoing Call"/>
    <s v="Missed"/>
    <s v="Busy / No Answer"/>
    <m/>
    <n v="0"/>
    <m/>
    <x v="0"/>
    <s v="ryan.realtysimplifiedllc@gmail.com"/>
    <s v="https://podio.com/realtysimplifiedllccom/back-office-reivolution-8ke5s5/apps/communications/items/28240"/>
    <s v="11 Jul 2022, 3:41pm"/>
    <s v="—"/>
    <n v="0"/>
    <s v="[Go to Email]()"/>
    <x v="0"/>
    <m/>
  </r>
  <r>
    <m/>
    <d v="2022-07-11T16:41:15"/>
    <s v="Communications"/>
    <m/>
    <s v="Koby Pruski"/>
    <s v="MARCOS REYES"/>
    <s v="Duration:"/>
    <d v="1899-12-30T00:00:00"/>
    <n v="0"/>
    <s v="CAe2c26f9865adc94426331d6cd4a32833"/>
    <s v="+18329909886"/>
    <s v="+18303911270"/>
    <s v="Outgoing Call"/>
    <s v="Missed"/>
    <s v="Busy / No Answer"/>
    <m/>
    <n v="0"/>
    <m/>
    <x v="1"/>
    <s v="nakul@realtysimplifiedllc.com"/>
    <s v="https://podio.com/realtysimplifiedllccom/back-office-reivolution-8ke5s5/apps/communications/items/28239"/>
    <s v="11 Jul 2022, 3:41pm"/>
    <s v="—"/>
    <n v="0"/>
    <s v="[Go to Email]()"/>
    <x v="0"/>
    <m/>
  </r>
  <r>
    <m/>
    <d v="2022-07-11T16:36:12"/>
    <s v="Communications"/>
    <m/>
    <s v="MARCOS REYES"/>
    <s v="Villa Andres"/>
    <s v="Duration:"/>
    <d v="1899-12-30T00:00:00"/>
    <n v="0"/>
    <s v="CA84d5efc806588fef67be5539d4548734"/>
    <s v="+12108648784"/>
    <s v="+17134804530"/>
    <s v="Outgoing Call"/>
    <s v="Missed"/>
    <s v="Busy / No Answer"/>
    <m/>
    <n v="0"/>
    <m/>
    <x v="0"/>
    <s v="ryan.realtysimplifiedllc@gmail.com"/>
    <s v="https://podio.com/realtysimplifiedllccom/back-office-reivolution-8ke5s5/apps/communications/items/28237"/>
    <s v="11 Jul 2022, 3:36pm"/>
    <s v="—"/>
    <n v="0"/>
    <s v="[Go to Email]()"/>
    <x v="0"/>
    <m/>
  </r>
  <r>
    <m/>
    <d v="2022-07-11T16:35:28"/>
    <s v="Communications"/>
    <m/>
    <s v="MARCOS REYES"/>
    <s v="MARCOS REYES"/>
    <s v="Duration:"/>
    <d v="1899-12-30T00:00:00"/>
    <n v="0"/>
    <s v="CAe63e5e514b372a6b3772e3d4fd9966bc"/>
    <s v="+12108648784"/>
    <s v="+17134804530"/>
    <s v="Outgoing Call"/>
    <s v="Missed"/>
    <s v="Busy / No Answer"/>
    <m/>
    <n v="0"/>
    <m/>
    <x v="0"/>
    <s v="ryan.realtysimplifiedllc@gmail.com"/>
    <s v="https://podio.com/realtysimplifiedllccom/back-office-reivolution-8ke5s5/apps/communications/items/28236"/>
    <s v="11 Jul 2022, 3:35pm"/>
    <s v="—"/>
    <n v="0"/>
    <s v="[Go to Email]()"/>
    <x v="0"/>
    <m/>
  </r>
  <r>
    <m/>
    <d v="2022-07-11T15:56:46"/>
    <s v="Communications"/>
    <m/>
    <m/>
    <m/>
    <s v="Duration:"/>
    <d v="1899-12-30T02:09:12"/>
    <n v="660.2"/>
    <s v="CA9ba923531c9f9f18568f97e61fce1415"/>
    <s v="+12108648784"/>
    <s v="+18324351046"/>
    <s v="Outgoing Call"/>
    <s v="Missed"/>
    <s v="Answered"/>
    <d v="1899-12-30T02:09:10"/>
    <n v="129.16666666666666"/>
    <m/>
    <x v="0"/>
    <s v="ryan.realtysimplifiedllc@gmail.com"/>
    <s v="https://podio.com/realtysimplifiedllccom/back-office-reivolution-8ke5s5/apps/communications/items/28234"/>
    <s v="11 Jul 2022, 2:56pm"/>
    <s v="[Listen](http://rec.phone.smrt.studio/2010-04-01/Accounts/AC628c46aab1f10744e6b2714cffe352cd/Recordings/RE73a464b3d73719021cdb00642bf2f60f)"/>
    <n v="1"/>
    <s v="[Go to Email]()"/>
    <x v="1"/>
    <m/>
  </r>
  <r>
    <m/>
    <d v="2022-07-11T15:50:07"/>
    <s v="Communications"/>
    <m/>
    <s v="MARCOS REYES"/>
    <m/>
    <s v="Duration:"/>
    <d v="1899-12-30T00:37:36"/>
    <n v="2220.6"/>
    <s v="CAf1156ef49b08786cf70c085e2093b6da"/>
    <s v="+12108648784"/>
    <s v="+17134804530"/>
    <s v="Outgoing Call"/>
    <s v="Missed"/>
    <s v="Answered"/>
    <d v="1899-12-30T00:37:35"/>
    <n v="37.583333333333336"/>
    <m/>
    <x v="0"/>
    <s v="ryan.realtysimplifiedllc@gmail.com"/>
    <s v="https://podio.com/realtysimplifiedllccom/back-office-reivolution-8ke5s5/apps/communications/items/28233"/>
    <s v="11 Jul 2022, 2:50pm"/>
    <s v="[Listen](http://rec.phone.smrt.studio/2010-04-01/Accounts/AC628c46aab1f10744e6b2714cffe352cd/Recordings/RE16d868b5c4c72d5b5ac5e726d9746d34)"/>
    <n v="1"/>
    <s v="[Go to Email]()"/>
    <x v="1"/>
    <m/>
  </r>
  <r>
    <m/>
    <d v="2022-07-11T15:45:21"/>
    <s v="Communications"/>
    <m/>
    <m/>
    <m/>
    <s v="Duration:"/>
    <d v="1899-12-30T00:00:00"/>
    <n v="0"/>
    <s v="CAb2878a78173675da43b7cc703b781f24"/>
    <s v="+12108648784"/>
    <s v="+17137471957"/>
    <s v="Outgoing Call"/>
    <s v="Missed"/>
    <s v="Busy / No Answer"/>
    <m/>
    <n v="0"/>
    <m/>
    <x v="0"/>
    <s v="ryan.realtysimplifiedllc@gmail.com"/>
    <s v="https://podio.com/realtysimplifiedllccom/back-office-reivolution-8ke5s5/apps/communications/items/28231"/>
    <s v="11 Jul 2022, 2:45pm"/>
    <s v="—"/>
    <n v="0"/>
    <s v="[Go to Email]()"/>
    <x v="0"/>
    <m/>
  </r>
  <r>
    <m/>
    <d v="2022-07-11T15:44:32"/>
    <s v="Communications"/>
    <m/>
    <m/>
    <m/>
    <s v="Duration:"/>
    <d v="1899-12-30T00:00:00"/>
    <n v="0"/>
    <s v="CAbf653557fe88c9da7a62982e28551152"/>
    <s v="+12108648784"/>
    <s v="+17137471957"/>
    <s v="Outgoing Call"/>
    <s v="Missed"/>
    <s v="Busy / No Answer"/>
    <m/>
    <n v="0"/>
    <m/>
    <x v="0"/>
    <s v="ryan.realtysimplifiedllc@gmail.com"/>
    <s v="https://podio.com/realtysimplifiedllccom/back-office-reivolution-8ke5s5/apps/communications/items/28230"/>
    <s v="11 Jul 2022, 2:44pm"/>
    <s v="—"/>
    <n v="0"/>
    <s v="[Go to Email]()"/>
    <x v="0"/>
    <m/>
  </r>
  <r>
    <m/>
    <d v="2022-07-11T15:43:57"/>
    <s v="Communications"/>
    <m/>
    <m/>
    <m/>
    <s v="Duration:"/>
    <d v="1899-12-30T00:00:00"/>
    <n v="0"/>
    <s v="CA3618b133c44c7a4e1e7d7c0ab4a25856"/>
    <s v="+12108648784"/>
    <s v="+17137483734"/>
    <s v="Outgoing Call"/>
    <s v="Missed"/>
    <s v="Busy / No Answer"/>
    <m/>
    <n v="0"/>
    <m/>
    <x v="0"/>
    <s v="ryan.realtysimplifiedllc@gmail.com"/>
    <s v="https://podio.com/realtysimplifiedllccom/back-office-reivolution-8ke5s5/apps/communications/items/28229"/>
    <s v="11 Jul 2022, 2:43pm"/>
    <s v="—"/>
    <n v="0"/>
    <s v="[Go to Email]()"/>
    <x v="0"/>
    <m/>
  </r>
  <r>
    <m/>
    <d v="2022-07-11T15:43:31"/>
    <s v="Communications"/>
    <m/>
    <m/>
    <m/>
    <s v="Duration:"/>
    <d v="1899-12-30T00:00:00"/>
    <n v="0"/>
    <s v="CA74b5402497b9eb28f1439d8035d13cbb"/>
    <s v="+12108648784"/>
    <s v="+17137483734"/>
    <s v="Outgoing Call"/>
    <s v="Missed"/>
    <s v="Busy / No Answer"/>
    <m/>
    <n v="0"/>
    <m/>
    <x v="0"/>
    <s v="ryan.realtysimplifiedllc@gmail.com"/>
    <s v="https://podio.com/realtysimplifiedllccom/back-office-reivolution-8ke5s5/apps/communications/items/28228"/>
    <s v="11 Jul 2022, 2:43pm"/>
    <s v="—"/>
    <n v="0"/>
    <s v="[Go to Email]()"/>
    <x v="0"/>
    <m/>
  </r>
  <r>
    <m/>
    <d v="2022-07-11T15:43:05"/>
    <s v="Communications"/>
    <m/>
    <m/>
    <m/>
    <s v="Duration:"/>
    <d v="1899-12-30T00:00:00"/>
    <n v="0"/>
    <s v="CA57e287adaef16bb8307abdb192846fcf"/>
    <s v="+12108648784"/>
    <s v="+17137483734"/>
    <s v="Outgoing Call"/>
    <s v="Missed"/>
    <s v="Busy / No Answer"/>
    <m/>
    <n v="0"/>
    <m/>
    <x v="0"/>
    <s v="ryan.realtysimplifiedllc@gmail.com"/>
    <s v="https://podio.com/realtysimplifiedllccom/back-office-reivolution-8ke5s5/apps/communications/items/28227"/>
    <s v="11 Jul 2022, 2:43pm"/>
    <s v="—"/>
    <n v="0"/>
    <s v="[Go to Email]()"/>
    <x v="0"/>
    <m/>
  </r>
  <r>
    <m/>
    <d v="2022-07-11T15:42:27"/>
    <s v="Communications"/>
    <m/>
    <m/>
    <s v="Robbie Dickson"/>
    <s v="Duration:"/>
    <d v="1899-12-30T00:00:00"/>
    <n v="0"/>
    <s v="CAb264a3d2b7da628bd5bbe48d474ac121"/>
    <s v="+12108648784"/>
    <s v="+14097412492"/>
    <s v="Outgoing Call"/>
    <s v="Missed"/>
    <s v="Busy / No Answer"/>
    <m/>
    <n v="0"/>
    <m/>
    <x v="0"/>
    <s v="ryan.realtysimplifiedllc@gmail.com"/>
    <s v="https://podio.com/realtysimplifiedllccom/back-office-reivolution-8ke5s5/apps/communications/items/28226"/>
    <s v="11 Jul 2022, 2:42pm"/>
    <s v="—"/>
    <n v="0"/>
    <s v="[Go to Email]()"/>
    <x v="0"/>
    <m/>
  </r>
  <r>
    <m/>
    <d v="2022-07-11T15:42:13"/>
    <s v="Communications"/>
    <m/>
    <m/>
    <s v="Robbie Dickson"/>
    <s v="Duration:"/>
    <d v="1899-12-30T00:00:00"/>
    <n v="0"/>
    <s v="CAa95715f9948135a3ef42845c1248eb60"/>
    <s v="+12108648784"/>
    <s v="+14097412492"/>
    <s v="Outgoing Call"/>
    <s v="Missed"/>
    <s v="Busy / No Answer"/>
    <m/>
    <n v="0"/>
    <m/>
    <x v="0"/>
    <s v="ryan.realtysimplifiedllc@gmail.com"/>
    <s v="https://podio.com/realtysimplifiedllccom/back-office-reivolution-8ke5s5/apps/communications/items/28225"/>
    <s v="11 Jul 2022, 2:42pm"/>
    <s v="—"/>
    <n v="0"/>
    <s v="[Go to Email]()"/>
    <x v="0"/>
    <m/>
  </r>
  <r>
    <m/>
    <d v="2022-07-11T15:41:17"/>
    <s v="Communications"/>
    <m/>
    <m/>
    <m/>
    <s v="Duration:"/>
    <d v="1899-12-30T00:01:12"/>
    <n v="60.2"/>
    <s v="CA7073e698d4c95ac59deaad6bd6a2ac92"/>
    <s v="+12108648784"/>
    <s v="+17137470457"/>
    <s v="Outgoing Call"/>
    <s v="Missed"/>
    <s v="Voicemail"/>
    <d v="1899-12-30T00:01:09"/>
    <n v="1.1499999999999999"/>
    <m/>
    <x v="0"/>
    <s v="ryan.realtysimplifiedllc@gmail.com"/>
    <s v="https://podio.com/realtysimplifiedllccom/back-office-reivolution-8ke5s5/apps/communications/items/28224"/>
    <s v="11 Jul 2022, 2:41pm"/>
    <s v="[Listen](http://rec.phone.smrt.studio/2010-04-01/Accounts/AC628c46aab1f10744e6b2714cffe352cd/Recordings/REc7e3f8f2056e8c58fd42e87866528898)"/>
    <n v="0"/>
    <s v="[Go to Email]()"/>
    <x v="0"/>
    <m/>
  </r>
  <r>
    <m/>
    <d v="2022-07-11T15:40:50"/>
    <s v="Communications"/>
    <m/>
    <m/>
    <m/>
    <s v="Duration:"/>
    <d v="1899-12-30T00:00:00"/>
    <n v="0"/>
    <s v="CA24b962410ebd8d2bceae901a8dae4b25"/>
    <s v="+12108648784"/>
    <s v="+17137470457"/>
    <s v="Outgoing Call"/>
    <s v="Missed"/>
    <s v="Busy / No Answer"/>
    <m/>
    <n v="0"/>
    <m/>
    <x v="0"/>
    <s v="ryan.realtysimplifiedllc@gmail.com"/>
    <s v="https://podio.com/realtysimplifiedllccom/back-office-reivolution-8ke5s5/apps/communications/items/28223"/>
    <s v="11 Jul 2022, 2:40pm"/>
    <s v="—"/>
    <n v="0"/>
    <s v="[Go to Email]()"/>
    <x v="0"/>
    <m/>
  </r>
  <r>
    <m/>
    <d v="2022-07-11T15:40:07"/>
    <s v="Communications"/>
    <m/>
    <m/>
    <m/>
    <s v="Duration:"/>
    <d v="1899-12-30T00:00:24"/>
    <n v="0.4"/>
    <s v="CA6df85427a479e96e452c9702ca1cf5bd"/>
    <s v="+12108648784"/>
    <s v="+17137482249"/>
    <s v="Outgoing Call"/>
    <s v="Missed"/>
    <s v="Voicemail"/>
    <d v="1899-12-30T00:00:26"/>
    <n v="0.43333333333333335"/>
    <m/>
    <x v="0"/>
    <s v="ryan.realtysimplifiedllc@gmail.com"/>
    <s v="https://podio.com/realtysimplifiedllccom/back-office-reivolution-8ke5s5/apps/communications/items/28221"/>
    <s v="11 Jul 2022, 2:40pm"/>
    <s v="[Listen](http://rec.phone.smrt.studio/2010-04-01/Accounts/AC628c46aab1f10744e6b2714cffe352cd/Recordings/RE9ef6512c2691c380b5c99f835f6345a6)"/>
    <n v="0"/>
    <s v="[Go to Email]()"/>
    <x v="0"/>
    <m/>
  </r>
  <r>
    <m/>
    <d v="2022-07-11T15:39:20"/>
    <s v="Communications"/>
    <m/>
    <m/>
    <m/>
    <s v="Duration:"/>
    <d v="1899-12-30T00:00:00"/>
    <n v="0"/>
    <s v="CA86c458fdf591f5cd69ccafc405bddc49"/>
    <s v="+12108648784"/>
    <s v="+17137482249"/>
    <s v="Outgoing Call"/>
    <s v="Missed"/>
    <s v="Busy / No Answer"/>
    <m/>
    <n v="0"/>
    <m/>
    <x v="0"/>
    <s v="ryan.realtysimplifiedllc@gmail.com"/>
    <s v="https://podio.com/realtysimplifiedllccom/back-office-reivolution-8ke5s5/apps/communications/items/28220"/>
    <s v="11 Jul 2022, 2:39pm"/>
    <s v="—"/>
    <n v="0"/>
    <s v="[Go to Email]()"/>
    <x v="0"/>
    <m/>
  </r>
  <r>
    <m/>
    <d v="2022-07-11T15:34:49"/>
    <s v="Communications"/>
    <m/>
    <m/>
    <m/>
    <s v="Duration:"/>
    <d v="1899-12-30T00:00:00"/>
    <n v="0"/>
    <s v="CAbbfaa95278edd396e54e7c11c348d207"/>
    <s v="+12108648784"/>
    <s v="+18327942155"/>
    <s v="Outgoing Call"/>
    <s v="Missed"/>
    <s v="Busy / No Answer"/>
    <m/>
    <n v="0"/>
    <m/>
    <x v="0"/>
    <s v="ryan.realtysimplifiedllc@gmail.com"/>
    <s v="https://podio.com/realtysimplifiedllccom/back-office-reivolution-8ke5s5/apps/communications/items/28218"/>
    <s v="11 Jul 2022, 2:34pm"/>
    <s v="—"/>
    <n v="0"/>
    <s v="[Go to Email]()"/>
    <x v="0"/>
    <m/>
  </r>
  <r>
    <m/>
    <d v="2022-07-11T15:33:22"/>
    <s v="Communications"/>
    <m/>
    <m/>
    <m/>
    <s v="Duration:"/>
    <d v="1899-12-30T00:00:00"/>
    <n v="0"/>
    <s v="CA1fb12e5c45f4765fbbd5a13a9920aa4e"/>
    <s v="+12108648784"/>
    <s v="+18327942155"/>
    <s v="Outgoing Call"/>
    <s v="Missed"/>
    <s v="Busy / No Answer"/>
    <m/>
    <n v="0"/>
    <m/>
    <x v="0"/>
    <s v="ryan.realtysimplifiedllc@gmail.com"/>
    <s v="https://podio.com/realtysimplifiedllccom/back-office-reivolution-8ke5s5/apps/communications/items/28217"/>
    <s v="11 Jul 2022, 2:33pm"/>
    <s v="—"/>
    <n v="0"/>
    <s v="[Go to Email]()"/>
    <x v="0"/>
    <m/>
  </r>
  <r>
    <m/>
    <d v="2022-07-11T15:29:49"/>
    <s v="Communications"/>
    <m/>
    <m/>
    <m/>
    <s v="Duration:"/>
    <d v="1899-12-30T00:24:00"/>
    <n v="1440"/>
    <s v="CA646b092df37f7c1c6bc1e3025e0eeb43"/>
    <s v="+12108648784"/>
    <s v="+17137477717"/>
    <s v="Outgoing Call"/>
    <s v="Missed"/>
    <s v="Answered"/>
    <d v="1899-12-30T00:24:03"/>
    <n v="24.05"/>
    <m/>
    <x v="0"/>
    <s v="ryan.realtysimplifiedllc@gmail.com"/>
    <s v="https://podio.com/realtysimplifiedllccom/back-office-reivolution-8ke5s5/apps/communications/items/28216"/>
    <s v="11 Jul 2022, 2:29pm"/>
    <s v="[Listen](http://rec.phone.smrt.studio/2010-04-01/Accounts/AC628c46aab1f10744e6b2714cffe352cd/Recordings/REe66ba7c95c8c18297277a524399bde65)"/>
    <n v="1"/>
    <s v="[Go to Email]()"/>
    <x v="1"/>
    <m/>
  </r>
  <r>
    <m/>
    <d v="2022-07-11T15:03:34"/>
    <s v="Communications"/>
    <m/>
    <m/>
    <s v="Tanya Foster"/>
    <s v="Duration:"/>
    <d v="1899-12-30T00:04:24"/>
    <n v="240.4"/>
    <s v="CA0e5d7da65d6746d6f8eae04079db7540"/>
    <s v="+12108648784"/>
    <s v="+15026000559"/>
    <s v="Outgoing Call"/>
    <s v="Missed"/>
    <s v="Answered"/>
    <d v="1899-12-30T00:04:28"/>
    <n v="4.4666666666666668"/>
    <m/>
    <x v="0"/>
    <s v="ryan.realtysimplifiedllc@gmail.com"/>
    <s v="https://podio.com/realtysimplifiedllccom/back-office-reivolution-8ke5s5/apps/communications/items/28213"/>
    <s v="11 Jul 2022, 2:03pm"/>
    <s v="[Listen](http://rec.phone.smrt.studio/2010-04-01/Accounts/AC628c46aab1f10744e6b2714cffe352cd/Recordings/REf15274081a34c99be82f5fba59aefa1c)"/>
    <n v="1"/>
    <s v="[Go to Email]()"/>
    <x v="1"/>
    <m/>
  </r>
  <r>
    <m/>
    <d v="2022-07-11T15:03:03"/>
    <s v="Communications"/>
    <m/>
    <m/>
    <s v="Tanya Foster"/>
    <s v="Duration:"/>
    <d v="1899-12-30T00:04:48"/>
    <n v="240.8"/>
    <s v="CA9abe386af617cfb4b360a3be47f475e4"/>
    <s v="+12108648784"/>
    <s v="+15026000559"/>
    <s v="Outgoing Call"/>
    <s v="Missed"/>
    <s v="Busy / No Answer"/>
    <d v="1899-12-30T00:04:45"/>
    <n v="4.75"/>
    <m/>
    <x v="0"/>
    <s v="ryan.realtysimplifiedllc@gmail.com"/>
    <s v="https://podio.com/realtysimplifiedllccom/back-office-reivolution-8ke5s5/apps/communications/items/28212"/>
    <s v="11 Jul 2022, 2:03pm"/>
    <s v="[Listen](http://rec.phone.smrt.studio/2010-04-01/Accounts/AC628c46aab1f10744e6b2714cffe352cd/Recordings/REf40d27ab8129a01f7b25e064d7517557)"/>
    <n v="0"/>
    <s v="[Go to Email]()"/>
    <x v="0"/>
    <m/>
  </r>
  <r>
    <m/>
    <d v="2022-07-11T15:02:08"/>
    <s v="Communications"/>
    <m/>
    <s v="Tanya Foster"/>
    <s v="Tanya Foster"/>
    <s v="Duration:"/>
    <d v="1899-12-30T00:11:12"/>
    <n v="660.2"/>
    <s v="CA4ae4bb5cc9797f986704dadebd30c682"/>
    <s v="+12108648784"/>
    <s v="+17133843217"/>
    <s v="Outgoing Call"/>
    <s v="Missed"/>
    <s v="Answered"/>
    <d v="1899-12-30T00:11:14"/>
    <n v="11.233333333333333"/>
    <m/>
    <x v="0"/>
    <s v="ryan.realtysimplifiedllc@gmail.com"/>
    <s v="https://podio.com/realtysimplifiedllccom/back-office-reivolution-8ke5s5/apps/communications/items/28211"/>
    <s v="11 Jul 2022, 2:02pm"/>
    <s v="[Listen](http://rec.phone.smrt.studio/2010-04-01/Accounts/AC628c46aab1f10744e6b2714cffe352cd/Recordings/REb8c6504df2566f169876c58755fd48cc)"/>
    <n v="1"/>
    <s v="[Go to Email]()"/>
    <x v="1"/>
    <m/>
  </r>
  <r>
    <m/>
    <d v="2022-07-11T14:59:35"/>
    <s v="Communications"/>
    <m/>
    <s v="Tanya Foster"/>
    <s v="Gregory Bush"/>
    <s v="Duration:"/>
    <d v="1899-12-30T00:13:12"/>
    <n v="780.2"/>
    <s v="CA41bc59a00fb4398eaec162421b3a0173"/>
    <s v="+12108648784"/>
    <s v="+17133843217"/>
    <s v="Outgoing Call"/>
    <s v="Missed"/>
    <s v="Answered"/>
    <d v="1899-12-30T00:13:15"/>
    <n v="13.25"/>
    <m/>
    <x v="0"/>
    <s v="ryan.realtysimplifiedllc@gmail.com"/>
    <s v="https://podio.com/realtysimplifiedllccom/back-office-reivolution-8ke5s5/apps/communications/items/28210"/>
    <s v="11 Jul 2022, 1:59pm"/>
    <s v="[Listen](http://rec.phone.smrt.studio/2010-04-01/Accounts/AC628c46aab1f10744e6b2714cffe352cd/Recordings/RE86dc4acd284e4890125c5136e6365467)"/>
    <n v="1"/>
    <s v="[Go to Email]()"/>
    <x v="1"/>
    <m/>
  </r>
  <r>
    <m/>
    <d v="2022-07-11T14:59:10"/>
    <s v="Communications"/>
    <m/>
    <s v="Tanya Foster"/>
    <s v="Samuel Williamson"/>
    <s v="Duration:"/>
    <d v="1899-12-30T00:03:12"/>
    <n v="180.2"/>
    <s v="CA6525cce2faea691d74fa2a888a112166"/>
    <s v="+12108648784"/>
    <s v="+17133843217"/>
    <s v="Outgoing Call"/>
    <s v="Missed"/>
    <s v="Voicemail"/>
    <d v="1899-12-30T00:03:10"/>
    <n v="3.1666666666666665"/>
    <m/>
    <x v="0"/>
    <s v="ryan.realtysimplifiedllc@gmail.com"/>
    <s v="https://podio.com/realtysimplifiedllccom/back-office-reivolution-8ke5s5/apps/communications/items/28209"/>
    <s v="11 Jul 2022, 1:59pm"/>
    <s v="[Listen](http://rec.phone.smrt.studio/2010-04-01/Accounts/AC628c46aab1f10744e6b2714cffe352cd/Recordings/RE0fe5190ad5637a20b633c46056e2067a)"/>
    <n v="0"/>
    <s v="[Go to Email]()"/>
    <x v="0"/>
    <m/>
  </r>
  <r>
    <m/>
    <d v="2022-07-11T14:47:45"/>
    <s v="Communications"/>
    <m/>
    <s v="Gregory Bush"/>
    <s v="+12107224199"/>
    <s v="Duration:"/>
    <d v="1899-12-30T00:46:00"/>
    <n v="2760"/>
    <s v="CAf9c5d9e9c89bee4f0cff562fcaa2341f"/>
    <s v="+18329909886"/>
    <s v="+18325854413"/>
    <s v="Outgoing Call"/>
    <s v="Missed"/>
    <s v="Answered"/>
    <d v="1899-12-30T00:45:56"/>
    <n v="45.93333333333333"/>
    <m/>
    <x v="1"/>
    <s v="nakul@realtysimplifiedllc.com"/>
    <s v="https://podio.com/realtysimplifiedllccom/back-office-reivolution-8ke5s5/apps/communications/items/28208"/>
    <s v="11 Jul 2022, 1:47pm"/>
    <s v="[Listen](http://rec.phone.smrt.studio/2010-04-01/Accounts/AC628c46aab1f10744e6b2714cffe352cd/Recordings/RE32c5f6d5a13393d04108946e79b06032)"/>
    <n v="1"/>
    <s v="[Go to Email]()"/>
    <x v="1"/>
    <m/>
  </r>
  <r>
    <m/>
    <d v="2022-07-11T14:41:40"/>
    <s v="Communications"/>
    <m/>
    <s v="Samuel Williamson"/>
    <s v="Abdallah Butrus"/>
    <s v="Duration:"/>
    <d v="1899-12-30T01:54:24"/>
    <n v="3300.4"/>
    <s v="CA02726f21a41e2cb7a94891b0ad3c1539"/>
    <s v="+12108648784"/>
    <s v="+12817733689"/>
    <s v="Outgoing Call"/>
    <s v="Missed"/>
    <s v="Busy / No Answer"/>
    <d v="1899-12-30T01:54:20"/>
    <n v="114.33333333333333"/>
    <m/>
    <x v="0"/>
    <s v="ryan.realtysimplifiedllc@gmail.com"/>
    <s v="https://podio.com/realtysimplifiedllccom/back-office-reivolution-8ke5s5/apps/communications/items/28207"/>
    <s v="11 Jul 2022, 1:41pm"/>
    <s v="[Listen](http://rec.phone.smrt.studio/2010-04-01/Accounts/AC628c46aab1f10744e6b2714cffe352cd/Recordings/REe5318e42477413ec85bb5116362b5c37)"/>
    <n v="0"/>
    <s v="[Go to Email]()"/>
    <x v="0"/>
    <m/>
  </r>
  <r>
    <m/>
    <d v="2022-07-11T14:37:42"/>
    <s v="Communications"/>
    <m/>
    <s v="+12107224199"/>
    <s v="Pedro Bravo"/>
    <s v="Duration:"/>
    <d v="1899-12-30T00:15:36"/>
    <n v="900.6"/>
    <s v="CA34509f7fc29594acc7b2b2d920b1bd4e"/>
    <s v="+18329909886"/>
    <s v="+12107224199"/>
    <s v="Outgoing Call"/>
    <s v="Missed"/>
    <s v="Voicemail"/>
    <d v="1899-12-30T00:15:33"/>
    <n v="15.55"/>
    <m/>
    <x v="1"/>
    <s v="nakul@realtysimplifiedllc.com"/>
    <s v="https://podio.com/realtysimplifiedllccom/back-office-reivolution-8ke5s5/apps/communications/items/28206"/>
    <s v="11 Jul 2022, 1:37pm"/>
    <s v="[Listen](http://rec.phone.smrt.studio/2010-04-01/Accounts/AC628c46aab1f10744e6b2714cffe352cd/Recordings/REb5a35c8611cdc2b8ef84c3107ad50631)"/>
    <n v="0"/>
    <s v="[Go to Email]()"/>
    <x v="0"/>
    <m/>
  </r>
  <r>
    <m/>
    <d v="2022-07-11T14:25:44"/>
    <s v="Communications"/>
    <m/>
    <s v="Abdallah Butrus"/>
    <s v="Pedro Bravo"/>
    <s v="Duration:"/>
    <d v="1899-12-30T00:54:00"/>
    <n v="3240"/>
    <s v="CA1af813656c2edf1271491083b35edb00"/>
    <s v="+12108648784"/>
    <s v="+12105485262"/>
    <s v="Outgoing Call"/>
    <s v="Missed"/>
    <s v="Busy / No Answer"/>
    <d v="1899-12-30T00:54:00"/>
    <n v="54"/>
    <m/>
    <x v="0"/>
    <s v="ryan.realtysimplifiedllc@gmail.com"/>
    <s v="https://podio.com/realtysimplifiedllccom/back-office-reivolution-8ke5s5/apps/communications/items/28205"/>
    <s v="11 Jul 2022, 1:25pm"/>
    <s v="[Listen](http://rec.phone.smrt.studio/2010-04-01/Accounts/AC628c46aab1f10744e6b2714cffe352cd/Recordings/RE9581d623ff398e587b82e4054d9254a0)"/>
    <n v="0"/>
    <s v="[Go to Email]()"/>
    <x v="0"/>
    <m/>
  </r>
  <r>
    <m/>
    <d v="2022-07-11T14:18:24"/>
    <s v="Communications"/>
    <m/>
    <s v="Pedro Bravo"/>
    <s v="Jorge  &amp; Erica Aguilar"/>
    <s v="Duration:"/>
    <d v="1899-12-30T00:02:00"/>
    <n v="120"/>
    <s v="CAdfff48e24294fa1974c7b058bccfc2c0"/>
    <s v="+12108648784"/>
    <s v="+18303255627"/>
    <s v="Outgoing Call"/>
    <s v="Missed"/>
    <s v="Busy / No Answer"/>
    <d v="1899-12-30T00:02:01"/>
    <n v="2.0166666666666666"/>
    <m/>
    <x v="0"/>
    <s v="ryan.realtysimplifiedllc@gmail.com"/>
    <s v="https://podio.com/realtysimplifiedllccom/back-office-reivolution-8ke5s5/apps/communications/items/28202"/>
    <s v="11 Jul 2022, 1:18pm"/>
    <s v="[Listen](http://rec.phone.smrt.studio/2010-04-01/Accounts/AC628c46aab1f10744e6b2714cffe352cd/Recordings/RE34908c4bc23b7aa387c677da440eb863)"/>
    <n v="0"/>
    <s v="[Go to Email]()"/>
    <x v="0"/>
    <m/>
  </r>
  <r>
    <m/>
    <d v="2022-07-11T14:17:48"/>
    <s v="Communications"/>
    <m/>
    <s v="Pedro Bravo"/>
    <s v="Jaime Franco"/>
    <s v="Duration:"/>
    <d v="1899-12-30T00:00:00"/>
    <n v="0"/>
    <s v="CA8eb1be2e77b3f133d3ed038bfe8dd1ec"/>
    <s v="+12108648784"/>
    <s v="+18303255627"/>
    <s v="Outgoing Call"/>
    <s v="Missed"/>
    <s v="Busy / No Answer"/>
    <m/>
    <n v="0"/>
    <m/>
    <x v="0"/>
    <s v="ryan.realtysimplifiedllc@gmail.com"/>
    <s v="https://podio.com/realtysimplifiedllccom/back-office-reivolution-8ke5s5/apps/communications/items/28201"/>
    <s v="11 Jul 2022, 1:17pm"/>
    <s v="—"/>
    <n v="0"/>
    <s v="[Go to Email]()"/>
    <x v="0"/>
    <m/>
  </r>
  <r>
    <m/>
    <d v="2022-07-11T14:09:52"/>
    <s v="Communications"/>
    <m/>
    <s v="Jorge &amp; Erica Aguilar"/>
    <s v="Jaime Franco"/>
    <s v="Duration:"/>
    <d v="1899-12-30T00:03:12"/>
    <n v="180.2"/>
    <s v="CA4bcfd4c31a9531fa616b56e3c3cf9a56"/>
    <s v="+12108648784"/>
    <s v="+12107303646"/>
    <s v="Outgoing Call"/>
    <s v="Missed"/>
    <s v="Voicemail"/>
    <d v="1899-12-30T00:03:10"/>
    <n v="3.1666666666666665"/>
    <m/>
    <x v="0"/>
    <s v="ryan.realtysimplifiedllc@gmail.com"/>
    <s v="https://podio.com/realtysimplifiedllccom/back-office-reivolution-8ke5s5/apps/communications/items/28197"/>
    <s v="11 Jul 2022, 1:09pm"/>
    <s v="[Listen](http://rec.phone.smrt.studio/2010-04-01/Accounts/AC628c46aab1f10744e6b2714cffe352cd/Recordings/RE3f1bee0ae0650cb0ac857138385fefc1)"/>
    <n v="0"/>
    <s v="[Go to Email]()"/>
    <x v="0"/>
    <m/>
  </r>
  <r>
    <m/>
    <d v="2022-07-11T14:01:46"/>
    <s v="Communications"/>
    <m/>
    <s v="Jaime Franco"/>
    <s v="Antonio Roman"/>
    <s v="Duration:"/>
    <d v="1899-12-30T00:02:24"/>
    <n v="120.4"/>
    <s v="CAd6fbcb8ca8d05ef3d1cd19ca2915defd"/>
    <s v="+12108648784"/>
    <s v="+18329880138"/>
    <s v="Outgoing Call"/>
    <s v="Missed"/>
    <s v="Busy / No Answer"/>
    <d v="1899-12-30T00:02:27"/>
    <n v="2.4500000000000002"/>
    <m/>
    <x v="0"/>
    <s v="ryan.realtysimplifiedllc@gmail.com"/>
    <s v="https://podio.com/realtysimplifiedllccom/back-office-reivolution-8ke5s5/apps/communications/items/28191"/>
    <s v="11 Jul 2022, 1:01pm"/>
    <s v="[Listen](http://rec.phone.smrt.studio/2010-04-01/Accounts/AC628c46aab1f10744e6b2714cffe352cd/Recordings/REec4284b05e241ece19aabe8674022026)"/>
    <n v="0"/>
    <s v="[Go to Email]()"/>
    <x v="0"/>
    <m/>
  </r>
  <r>
    <m/>
    <d v="2022-07-11T14:01:14"/>
    <s v="Communications"/>
    <m/>
    <s v="Jaime Franco"/>
    <s v="Koby Pruski"/>
    <s v="Duration:"/>
    <d v="1899-12-30T00:03:36"/>
    <n v="180.6"/>
    <s v="CAad3f04fd2cb0c566ab700561860aa39b"/>
    <s v="+12108648784"/>
    <s v="+18329880138"/>
    <s v="Outgoing Call"/>
    <s v="Missed"/>
    <s v="Busy / No Answer"/>
    <d v="1899-12-30T00:03:36"/>
    <n v="3.6"/>
    <m/>
    <x v="0"/>
    <s v="ryan.realtysimplifiedllc@gmail.com"/>
    <s v="https://podio.com/realtysimplifiedllccom/back-office-reivolution-8ke5s5/apps/communications/items/28189"/>
    <s v="11 Jul 2022, 1:01pm"/>
    <s v="[Listen](http://rec.phone.smrt.studio/2010-04-01/Accounts/AC628c46aab1f10744e6b2714cffe352cd/Recordings/RE2b540e9cfee5f485d9c40505fefad5c4)"/>
    <n v="0"/>
    <s v="[Go to Email]()"/>
    <x v="0"/>
    <m/>
  </r>
  <r>
    <m/>
    <d v="2022-07-11T13:23:09"/>
    <s v="Communications"/>
    <m/>
    <s v="Antonio Roman"/>
    <s v="+12107224199"/>
    <s v="Duration:"/>
    <d v="1899-12-30T00:28:24"/>
    <n v="1680.4"/>
    <s v="CA985dd510c62e286eb9862034e473295e"/>
    <s v="+12108648784"/>
    <s v="+12104888756"/>
    <s v="Outgoing Call"/>
    <s v="Missed"/>
    <s v="Answered"/>
    <d v="1899-12-30T00:28:22"/>
    <n v="28.366666666666667"/>
    <m/>
    <x v="0"/>
    <s v="ryan.realtysimplifiedllc@gmail.com"/>
    <s v="https://podio.com/realtysimplifiedllccom/back-office-reivolution-8ke5s5/apps/communications/items/28184"/>
    <s v="11 Jul 2022, 12:23pm"/>
    <s v="[Listen](http://rec.phone.smrt.studio/2010-04-01/Accounts/AC628c46aab1f10744e6b2714cffe352cd/Recordings/RE8db58b95ec81f72b44bf26bc7cd007ab)"/>
    <n v="1"/>
    <s v="[Go to Email]()"/>
    <x v="1"/>
    <m/>
  </r>
  <r>
    <m/>
    <d v="2022-07-11T12:58:01"/>
    <s v="Communications"/>
    <m/>
    <s v="Koby Pruski"/>
    <s v="Koby Pruski"/>
    <s v="Duration:"/>
    <d v="1899-12-30T00:00:00"/>
    <n v="0"/>
    <s v="CA3e9cf064a42b502a7d399101c59ee353"/>
    <s v="+18329909886"/>
    <s v="+18303911270"/>
    <s v="Outgoing Call"/>
    <s v="Missed"/>
    <s v="Busy / No Answer"/>
    <m/>
    <n v="0"/>
    <m/>
    <x v="1"/>
    <s v="nakul@realtysimplifiedllc.com"/>
    <s v="https://podio.com/realtysimplifiedllccom/back-office-reivolution-8ke5s5/apps/communications/items/28182"/>
    <s v="11 Jul 2022, 11:58am"/>
    <s v="—"/>
    <n v="0"/>
    <s v="[Go to Email]()"/>
    <x v="0"/>
    <m/>
  </r>
  <r>
    <m/>
    <d v="2022-07-11T12:56:33"/>
    <s v="Communications"/>
    <m/>
    <s v="+12107224199"/>
    <s v="Koby Pruski"/>
    <s v="Duration:"/>
    <d v="1899-12-30T00:02:00"/>
    <n v="120"/>
    <s v="CAb679fae5eea9e8b9510fd95f06ce5d80"/>
    <s v="+18329909886"/>
    <s v="+12107224199"/>
    <s v="Outgoing Call"/>
    <s v="Missed"/>
    <s v="Busy / No Answer"/>
    <d v="1899-12-30T00:02:01"/>
    <n v="2.0166666666666666"/>
    <m/>
    <x v="1"/>
    <s v="nakul@realtysimplifiedllc.com"/>
    <s v="https://podio.com/realtysimplifiedllccom/back-office-reivolution-8ke5s5/apps/communications/items/28180"/>
    <s v="11 Jul 2022, 11:56am"/>
    <s v="[Listen](http://rec.phone.smrt.studio/2010-04-01/Accounts/AC628c46aab1f10744e6b2714cffe352cd/Recordings/REe0e12480c448b915c81e50fb069ba289)"/>
    <n v="0"/>
    <s v="[Go to Email]()"/>
    <x v="0"/>
    <n v="2156878174"/>
  </r>
  <r>
    <m/>
    <d v="2022-07-11T12:52:35"/>
    <s v="Communications"/>
    <m/>
    <s v="Koby Pruski"/>
    <m/>
    <s v="Duration:"/>
    <d v="1899-12-30T00:00:00"/>
    <n v="0"/>
    <s v="CA6d4a65df61f59ee13e7ef4b9c3dcb70c"/>
    <s v="+18329909886"/>
    <s v="+18303911270"/>
    <s v="Outgoing Call"/>
    <s v="Missed"/>
    <s v="Busy / No Answer"/>
    <m/>
    <n v="0"/>
    <m/>
    <x v="1"/>
    <s v="nakul@realtysimplifiedllc.com"/>
    <s v="https://podio.com/realtysimplifiedllccom/back-office-reivolution-8ke5s5/apps/communications/items/28179"/>
    <s v="11 Jul 2022, 11:52am"/>
    <s v="—"/>
    <n v="0"/>
    <s v="[Go to Email]()"/>
    <x v="0"/>
    <m/>
  </r>
  <r>
    <m/>
    <d v="2022-07-11T12:52:19"/>
    <s v="Communications"/>
    <m/>
    <s v="Koby Pruski"/>
    <m/>
    <s v="Duration:"/>
    <d v="1899-12-30T00:00:00"/>
    <n v="0"/>
    <s v="CA2f3574bc618ec8d4290e6d8b7ea46bbd"/>
    <s v="+18329909886"/>
    <s v="+18303911270"/>
    <s v="Outgoing Call"/>
    <s v="Missed"/>
    <s v="Busy / No Answer"/>
    <m/>
    <n v="0"/>
    <m/>
    <x v="1"/>
    <s v="nakul@realtysimplifiedllc.com"/>
    <s v="https://podio.com/realtysimplifiedllccom/back-office-reivolution-8ke5s5/apps/communications/items/28178"/>
    <s v="11 Jul 2022, 11:52am"/>
    <s v="—"/>
    <n v="0"/>
    <s v="[Go to Email]()"/>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r>
    <m/>
    <m/>
    <m/>
    <m/>
    <m/>
    <m/>
    <m/>
    <m/>
    <m/>
    <m/>
    <m/>
    <m/>
    <m/>
    <m/>
    <m/>
    <m/>
    <m/>
    <e v="#N/A"/>
    <x v="3"/>
    <m/>
    <m/>
    <m/>
    <m/>
    <m/>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9EC11F-4A4C-4A1A-A6C6-6ABCB0F56FF6}"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0:B23" firstHeaderRow="1" firstDataRow="1" firstDataCol="1" rowPageCount="1" colPageCount="1"/>
  <pivotFields count="27">
    <pivotField showAll="0"/>
    <pivotField numFmtId="166" showAll="0"/>
    <pivotField showAll="0"/>
    <pivotField showAll="0"/>
    <pivotField showAll="0"/>
    <pivotField showAll="0"/>
    <pivotField showAll="0"/>
    <pivotField numFmtId="167" showAll="0"/>
    <pivotField showAll="0"/>
    <pivotField showAll="0"/>
    <pivotField showAll="0"/>
    <pivotField showAll="0"/>
    <pivotField showAll="0"/>
    <pivotField showAll="0"/>
    <pivotField showAll="0"/>
    <pivotField showAll="0"/>
    <pivotField showAll="0"/>
    <pivotField showAll="0"/>
    <pivotField axis="axisRow" showAll="0">
      <items count="5">
        <item h="1" x="2"/>
        <item x="0"/>
        <item x="1"/>
        <item h="1" x="3"/>
        <item t="default"/>
      </items>
    </pivotField>
    <pivotField showAll="0"/>
    <pivotField showAll="0"/>
    <pivotField showAll="0" defaultSubtotal="0"/>
    <pivotField showAll="0"/>
    <pivotField showAll="0"/>
    <pivotField showAll="0"/>
    <pivotField axis="axisPage" dataField="1" showAll="0">
      <items count="3">
        <item x="0"/>
        <item x="1"/>
        <item t="default"/>
      </items>
    </pivotField>
    <pivotField showAll="0"/>
  </pivotFields>
  <rowFields count="1">
    <field x="18"/>
  </rowFields>
  <rowItems count="3">
    <i>
      <x v="1"/>
    </i>
    <i>
      <x v="2"/>
    </i>
    <i t="grand">
      <x/>
    </i>
  </rowItems>
  <colItems count="1">
    <i/>
  </colItems>
  <pageFields count="1">
    <pageField fld="25" item="0" hier="-1"/>
  </pageFields>
  <dataFields count="1">
    <dataField name="Count of Received/Not R" fld="25" subtotal="count" baseField="15" baseItem="0"/>
  </dataField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8" count="1" selected="0">
            <x v="1"/>
          </reference>
        </references>
      </pivotArea>
    </chartFormat>
    <chartFormat chart="4" format="2">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45BA18-8DA4-46D9-A78C-B7230D195DD1}" name="PivotTable2"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3:E7"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s="1" x="0"/>
        <item s="1" x="1"/>
      </items>
    </pivotField>
    <pivotField dataField="1" subtotalTop="0" showAll="0" defaultSubtotal="0"/>
  </pivotFields>
  <rowFields count="1">
    <field x="1"/>
  </rowFields>
  <rowItems count="3">
    <i>
      <x/>
    </i>
    <i>
      <x v="1"/>
    </i>
    <i t="grand">
      <x/>
    </i>
  </rowItems>
  <colFields count="1">
    <field x="0"/>
  </colFields>
  <colItems count="4">
    <i>
      <x/>
    </i>
    <i>
      <x v="1"/>
    </i>
    <i>
      <x v="2"/>
    </i>
    <i t="grand">
      <x/>
    </i>
  </colItems>
  <dataFields count="1">
    <dataField name="Sum of Duration in Minutes" fld="2" baseField="1" baseItem="0"/>
  </dataFields>
  <chartFormats count="3">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s>
  <pivotHierarchies count="4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Duration in Minutes"/>
    <pivotHierarchy dragToData="1" caption="Count of Duration in Minut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6"/>
  </rowHierarchiesUsage>
  <colHierarchiesUsage count="1">
    <colHierarchyUsage hierarchyUsage="44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munications - Calls Last 30 days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5AE0DE-5A2F-403F-AADB-FE9A8B6EAC37}" name="PivotTable7" cacheId="11"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5">
  <location ref="A3:D7" firstHeaderRow="1" firstDataRow="2" firstDataCol="1"/>
  <pivotFields count="4">
    <pivotField axis="axisRow" allDrilled="1" subtotalTop="0" showAll="0" dataSourceSort="1" defaultSubtotal="0" defaultAttributeDrillState="1">
      <items count="2">
        <item s="1" x="0"/>
        <item s="1" x="1"/>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items count="2">
        <item s="1" x="0"/>
        <item s="1" x="1"/>
      </items>
    </pivotField>
  </pivotFields>
  <rowFields count="1">
    <field x="0"/>
  </rowFields>
  <rowItems count="3">
    <i>
      <x/>
    </i>
    <i>
      <x v="1"/>
    </i>
    <i t="grand">
      <x/>
    </i>
  </rowItems>
  <colFields count="1">
    <field x="1"/>
  </colFields>
  <colItems count="3">
    <i>
      <x/>
    </i>
    <i>
      <x v="1"/>
    </i>
    <i>
      <x v="2"/>
    </i>
  </colItems>
  <dataFields count="1">
    <dataField name="Count of Stage" fld="2" subtotal="count" baseField="0" baseItem="0"/>
  </dataFields>
  <chartFormats count="3">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2"/>
          </reference>
        </references>
      </pivotArea>
    </chartFormat>
  </chartFormats>
  <pivotHierarchies count="4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ller Leads!$A$1:$HE$4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BAC8C7-9D5D-4FF9-928B-935AFAA2CF9E}" name="PivotTable1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D62:E65" firstHeaderRow="1" firstDataRow="1" firstDataCol="1"/>
  <pivotFields count="215">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h="1" x="3"/>
        <item t="default"/>
      </items>
    </pivotField>
    <pivotField showAll="0"/>
    <pivotField axis="axisRow" dataField="1" showAll="0">
      <items count="4">
        <item x="0"/>
        <item x="2"/>
        <item x="1"/>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3">
    <i>
      <x/>
    </i>
    <i>
      <x v="1"/>
    </i>
    <i>
      <x v="2"/>
    </i>
  </rowItems>
  <colItems count="1">
    <i/>
  </colItems>
  <dataFields count="1">
    <dataField name="Count of Stage"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4B480B-D13F-4CA8-8464-EF07AF334923}" name="PivotTable1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4:D58" firstHeaderRow="0" firstDataRow="1" firstDataCol="1"/>
  <pivotFields count="5">
    <pivotField axis="axisRow" allDrilled="1" subtotalTop="0" showAll="0" dataSourceSort="1" defaultSubtotal="0" defaultAttributeDrillState="1">
      <items count="3">
        <item s="1" x="0"/>
        <item s="1" x="1"/>
        <item s="1"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items count="2">
        <item s="1" x="0"/>
        <item s="1" x="1"/>
      </items>
    </pivotField>
  </pivotFields>
  <rowFields count="1">
    <field x="0"/>
  </rowFields>
  <rowItems count="4">
    <i>
      <x/>
    </i>
    <i>
      <x v="1"/>
    </i>
    <i>
      <x v="2"/>
    </i>
    <i t="grand">
      <x/>
    </i>
  </rowItems>
  <colFields count="1">
    <field x="-2"/>
  </colFields>
  <colItems count="3">
    <i>
      <x/>
    </i>
    <i i="1">
      <x v="1"/>
    </i>
    <i i="2">
      <x v="2"/>
    </i>
  </colItems>
  <dataFields count="3">
    <dataField name="Sum of has Next Follow-Up" fld="1" baseField="0" baseItem="0"/>
    <dataField name="Sum of has Last Contact Made" fld="2" baseField="0" baseItem="0"/>
    <dataField name="Sum of Tasks" fld="3" baseField="0" baseItem="0"/>
  </dataFields>
  <chartFormats count="3">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Hierarchies count="4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ller Leads!$A:$H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7A17D8-6EEE-43AE-A29E-002D8A6EB830}" name="PivotTable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5:C46" firstHeaderRow="0" firstDataRow="1" firstDataCol="1"/>
  <pivotFields count="5">
    <pivotField allDrilled="1" subtotalTop="0" showAll="0" dataSourceSort="1" defaultSubtotal="0" defaultAttributeDrillState="1">
      <items count="2">
        <item s="1" x="0"/>
        <item s="1" x="1"/>
      </items>
    </pivotField>
    <pivotField axis="axisRow" allDrilled="1" subtotalTop="0" showAll="0" dataSourceSort="1" defaultSubtotal="0" defaultAttributeDrillState="1">
      <items count="3">
        <item s="1" x="0"/>
        <item s="1" x="1"/>
        <item s="1" x="2"/>
      </items>
    </pivotField>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2">
    <field x="1"/>
    <field x="4"/>
  </rowFields>
  <rowItems count="11">
    <i>
      <x/>
    </i>
    <i r="1">
      <x/>
    </i>
    <i>
      <x v="1"/>
    </i>
    <i r="1">
      <x/>
    </i>
    <i r="1">
      <x v="1"/>
    </i>
    <i r="1">
      <x v="2"/>
    </i>
    <i>
      <x v="2"/>
    </i>
    <i r="1">
      <x/>
    </i>
    <i r="1">
      <x v="1"/>
    </i>
    <i r="1">
      <x v="2"/>
    </i>
    <i t="grand">
      <x/>
    </i>
  </rowItems>
  <colFields count="1">
    <field x="-2"/>
  </colFields>
  <colItems count="2">
    <i>
      <x/>
    </i>
    <i i="1">
      <x v="1"/>
    </i>
  </colItems>
  <dataFields count="2">
    <dataField name="Sum of Call Counter" fld="2" baseField="0" baseItem="0"/>
    <dataField name="Sum of SMS Counter" fld="3" baseField="0" baseItem="0"/>
  </dataField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Hierarchies count="4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ller Leads!$A$1:$HE$4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511C40-25BB-467E-B4F0-95A7F6282C07}" name="PivotTable8" cacheId="13"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3">
  <location ref="A24:B29" firstHeaderRow="1" firstDataRow="2" firstDataCol="1"/>
  <pivotFields count="4">
    <pivotField allDrilled="1" subtotalTop="0" showAll="0" dataSourceSort="1" defaultSubtotal="0" defaultAttributeDrillState="1">
      <items count="3">
        <item s="1" x="0"/>
        <item s="1" x="1"/>
        <item s="1" x="2"/>
      </items>
    </pivotField>
    <pivotField axis="axisCol" allDrilled="1" subtotalTop="0" showAll="0" includeNewItemsInFilter="1" dataSourceSort="1" defaultSubtotal="0" defaultAttributeDrillState="1">
      <items count="2">
        <item x="0"/>
        <item s="1" x="1"/>
      </items>
    </pivotField>
    <pivotField axis="axisRow" allDrilled="1" subtotalTop="0" showAll="0" sortType="descending" defaultSubtotal="0" defaultAttributeDrillState="1">
      <items count="4">
        <item s="1" x="2"/>
        <item s="1" x="3"/>
        <item s="1" x="1"/>
        <item s="1" x="0"/>
      </items>
    </pivotField>
    <pivotField dataField="1" subtotalTop="0" showAll="0" defaultSubtotal="0"/>
  </pivotFields>
  <rowFields count="1">
    <field x="2"/>
  </rowFields>
  <rowItems count="4">
    <i>
      <x/>
    </i>
    <i>
      <x v="2"/>
    </i>
    <i>
      <x v="3"/>
    </i>
    <i t="grand">
      <x/>
    </i>
  </rowItems>
  <colFields count="1">
    <field x="1"/>
  </colFields>
  <colItems count="1">
    <i>
      <x/>
    </i>
  </colItems>
  <dataFields count="1">
    <dataField name="Count of Campaign" fld="3" subtotal="count" baseField="0" baseItem="0"/>
  </dataFields>
  <chartFormats count="1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3">
          <reference field="4294967294" count="1" selected="0">
            <x v="0"/>
          </reference>
          <reference field="1" count="1" selected="0">
            <x v="0"/>
          </reference>
          <reference field="2" count="1" selected="0">
            <x v="0"/>
          </reference>
        </references>
      </pivotArea>
    </chartFormat>
    <chartFormat chart="1" format="4">
      <pivotArea type="data" outline="0" fieldPosition="0">
        <references count="3">
          <reference field="4294967294" count="1" selected="0">
            <x v="0"/>
          </reference>
          <reference field="1" count="1" selected="0">
            <x v="0"/>
          </reference>
          <reference field="2" count="1" selected="0">
            <x v="1"/>
          </reference>
        </references>
      </pivotArea>
    </chartFormat>
    <chartFormat chart="1" format="5">
      <pivotArea type="data" outline="0" fieldPosition="0">
        <references count="3">
          <reference field="4294967294" count="1" selected="0">
            <x v="0"/>
          </reference>
          <reference field="1" count="1" selected="0">
            <x v="0"/>
          </reference>
          <reference field="2" count="1" selected="0">
            <x v="2"/>
          </reference>
        </references>
      </pivotArea>
    </chartFormat>
    <chartFormat chart="1" format="6">
      <pivotArea type="data" outline="0" fieldPosition="0">
        <references count="3">
          <reference field="4294967294" count="1" selected="0">
            <x v="0"/>
          </reference>
          <reference field="1" count="1" selected="0">
            <x v="0"/>
          </reference>
          <reference field="2" count="1" selected="0">
            <x v="3"/>
          </reference>
        </references>
      </pivotArea>
    </chartFormat>
    <chartFormat chart="1" format="7">
      <pivotArea type="data" outline="0" fieldPosition="0">
        <references count="3">
          <reference field="4294967294" count="1" selected="0">
            <x v="0"/>
          </reference>
          <reference field="1" count="1" selected="0">
            <x v="1"/>
          </reference>
          <reference field="2" count="1" selected="0">
            <x v="0"/>
          </reference>
        </references>
      </pivotArea>
    </chartFormat>
    <chartFormat chart="1" format="8">
      <pivotArea type="data" outline="0" fieldPosition="0">
        <references count="3">
          <reference field="4294967294" count="1" selected="0">
            <x v="0"/>
          </reference>
          <reference field="1" count="1" selected="0">
            <x v="1"/>
          </reference>
          <reference field="2" count="1" selected="0">
            <x v="1"/>
          </reference>
        </references>
      </pivotArea>
    </chartFormat>
    <chartFormat chart="1" format="9">
      <pivotArea type="data" outline="0" fieldPosition="0">
        <references count="3">
          <reference field="4294967294" count="1" selected="0">
            <x v="0"/>
          </reference>
          <reference field="1" count="1" selected="0">
            <x v="1"/>
          </reference>
          <reference field="2" count="1" selected="0">
            <x v="2"/>
          </reference>
        </references>
      </pivotArea>
    </chartFormat>
    <chartFormat chart="1" format="10">
      <pivotArea type="data" outline="0" fieldPosition="0">
        <references count="3">
          <reference field="4294967294" count="1" selected="0">
            <x v="0"/>
          </reference>
          <reference field="1" count="1" selected="0">
            <x v="1"/>
          </reference>
          <reference field="2" count="1" selected="0">
            <x v="3"/>
          </reference>
        </references>
      </pivotArea>
    </chartFormat>
    <chartFormat chart="1" format="11">
      <pivotArea type="data" outline="0" fieldPosition="0">
        <references count="2">
          <reference field="4294967294" count="1" selected="0">
            <x v="0"/>
          </reference>
          <reference field="2" count="1" selected="0">
            <x v="0"/>
          </reference>
        </references>
      </pivotArea>
    </chartFormat>
    <chartFormat chart="1" format="12">
      <pivotArea type="data" outline="0" fieldPosition="0">
        <references count="2">
          <reference field="4294967294" count="1" selected="0">
            <x v="0"/>
          </reference>
          <reference field="2" count="1" selected="0">
            <x v="2"/>
          </reference>
        </references>
      </pivotArea>
    </chartFormat>
    <chartFormat chart="1" format="13">
      <pivotArea type="data" outline="0" fieldPosition="0">
        <references count="2">
          <reference field="4294967294" count="1" selected="0">
            <x v="0"/>
          </reference>
          <reference field="2" count="1" selected="0">
            <x v="3"/>
          </reference>
        </references>
      </pivotArea>
    </chartFormat>
  </chartFormats>
  <pivotHierarchies count="4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2" level="1">
        <member name="[Range].[Acquisition Rep - name].&amp;"/>
        <member name=""/>
      </members>
    </pivotHierarchy>
    <pivotHierarchy dragToData="1"/>
    <pivotHierarchy dragToData="1"/>
    <pivotHierarchy dragToData="1"/>
    <pivotHierarchy dragToData="1"/>
    <pivotHierarchy multipleItemSelectionAllowed="1" dragToData="1">
      <members count="6" level="1">
        <member name=""/>
        <member name=""/>
        <member name=""/>
        <member name="[Range].[Campaign].&amp;[SMS Call Backs]"/>
        <member name=""/>
        <member name="[Range].[Campaign].&amp;[Smrtphone - Ryan (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ller Leads!$A$1:$HE$4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429AE1-FB64-4796-A65F-CFEF1F2A06CA}" name="Table1" displayName="Table1" ref="A1:Z1047" totalsRowShown="0">
  <autoFilter ref="A1:Z1047" xr:uid="{4C429AE1-FB64-4796-A65F-CFEF1F2A06CA}"/>
  <tableColumns count="26">
    <tableColumn id="28" xr3:uid="{E7128C2B-312A-4719-9583-21914A1FF208}" name="Unique ID" dataDxfId="7"/>
    <tableColumn id="2" xr3:uid="{7DE3949C-2A0D-41D0-B176-B066122BB407}" name="Created on" dataDxfId="6"/>
    <tableColumn id="3" xr3:uid="{D519A025-4ABA-4F11-B1B7-86FA4CFAF99B}" name="Channel"/>
    <tableColumn id="4" xr3:uid="{D5D8BBD5-C17B-440A-8EA4-77A4B50D2C86}" name="Contacts"/>
    <tableColumn id="5" xr3:uid="{0C6E6E56-9C96-4658-BA42-D309E348EDF3}" name="Seller Lead"/>
    <tableColumn id="30" xr3:uid="{0AEED664-B377-4103-96A7-82DAED854D85}" name="Contacts2"/>
    <tableColumn id="6" xr3:uid="{F4023B0D-AFA0-49F7-A3CA-38A2F6387FCE}" name="Summary"/>
    <tableColumn id="7" xr3:uid="{02A6680B-67D1-4E8A-A6A8-A9962605E14B}" name="Summary No." dataDxfId="5"/>
    <tableColumn id="8" xr3:uid="{2B59F971-DB7E-431E-8C26-308D49662F91}" name="Summary duration in minutes" dataDxfId="4"/>
    <tableColumn id="9" xr3:uid="{BC30C2D0-7231-4443-A62D-C2F65EE0C7C1}" name="Call ID"/>
    <tableColumn id="10" xr3:uid="{60DE834D-561A-4ECE-B114-896EB2DEC216}" name="smrtPhone Number"/>
    <tableColumn id="11" xr3:uid="{C90C1A89-1451-4011-A4D2-A44C0AA69C30}" name="Contact Number - Main"/>
    <tableColumn id="12" xr3:uid="{6AD9E446-67C6-4806-B877-6885B30ADFA8}" name="Type"/>
    <tableColumn id="13" xr3:uid="{BF88C2B1-C519-4205-99C0-AD20F28A817E}" name="Inbound Status"/>
    <tableColumn id="14" xr3:uid="{6A46C888-4EFC-406B-B178-FDD153414986}" name="Outbound Status"/>
    <tableColumn id="15" xr3:uid="{8AE49406-AEED-4FF6-8459-71095892444D}" name="Duration(Call Length)" dataDxfId="3"/>
    <tableColumn id="16" xr3:uid="{4A3B70B2-8E15-4FEB-8A8E-08FBC24BEB30}" name="Duration in Minutes" dataDxfId="2"/>
    <tableColumn id="17" xr3:uid="{EA8115D4-F529-4B52-8DD0-52D17E2BEDEC}" name="Call Owner - name"/>
    <tableColumn id="18" xr3:uid="{150BDAB6-FBCE-4D45-A2CE-5E25F546BCB5}" name="Call Owner - mail"/>
    <tableColumn id="20" xr3:uid="{6AF8769B-B838-4E82-AF2F-24C2E08E5FE4}" name="Link_to_communication"/>
    <tableColumn id="21" xr3:uid="{A3E911AF-610D-43E1-B4A9-0E25197018A6}" name="Creation Date" dataDxfId="1"/>
    <tableColumn id="22" xr3:uid="{47EB2976-76FB-4142-8E5B-A033AB407210}" name="Link to Recording"/>
    <tableColumn id="24" xr3:uid="{E9184DE8-1730-46D9-8AF9-FCC0F7354D2E}" name="Connect"/>
    <tableColumn id="25" xr3:uid="{D09662AF-83DA-490C-BD11-B27855A3336C}" name="Link To Email"/>
    <tableColumn id="27" xr3:uid="{A8D95CFE-146B-4E3E-9C16-DAF6503ED7E7}" name="Received/Not R" dataDxfId="0">
      <calculatedColumnFormula>IF(Table1[[#This Row],[Connect]]=0,"Not Received","Received")</calculatedColumnFormula>
    </tableColumn>
    <tableColumn id="26" xr3:uid="{F9CD38A1-A67F-4A2C-B70C-CB959E0791C4}" name="Source Item ID"/>
  </tableColumns>
  <tableStyleInfo name="TableStyleMedium7"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4.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14BBB-5AB4-4508-BB9F-5617DE0871A4}">
  <dimension ref="A3:E23"/>
  <sheetViews>
    <sheetView topLeftCell="A9" workbookViewId="0">
      <selection activeCell="C5" sqref="C5"/>
    </sheetView>
  </sheetViews>
  <sheetFormatPr defaultRowHeight="14.4"/>
  <cols>
    <col min="1" max="1" width="22.109375" customWidth="1"/>
    <col min="2" max="2" width="22.21875" bestFit="1" customWidth="1"/>
    <col min="3" max="3" width="16" bestFit="1" customWidth="1"/>
    <col min="4" max="5" width="12" bestFit="1" customWidth="1"/>
    <col min="6" max="6" width="25.88671875" bestFit="1" customWidth="1"/>
    <col min="7" max="7" width="22" bestFit="1" customWidth="1"/>
    <col min="8" max="8" width="30.6640625" bestFit="1" customWidth="1"/>
    <col min="9" max="9" width="26.77734375" bestFit="1" customWidth="1"/>
    <col min="10" max="70" width="18.77734375" bestFit="1" customWidth="1"/>
    <col min="71" max="71" width="19.6640625" bestFit="1" customWidth="1"/>
    <col min="72" max="109" width="18.77734375" bestFit="1" customWidth="1"/>
    <col min="110" max="111" width="19.6640625" bestFit="1" customWidth="1"/>
    <col min="112" max="117" width="19.77734375" bestFit="1" customWidth="1"/>
    <col min="118" max="141" width="18.77734375" bestFit="1" customWidth="1"/>
    <col min="142" max="143" width="18.6640625" bestFit="1" customWidth="1"/>
    <col min="144" max="144" width="18.77734375" bestFit="1" customWidth="1"/>
    <col min="145" max="161" width="19.6640625" bestFit="1" customWidth="1"/>
    <col min="162" max="163" width="19.77734375" bestFit="1" customWidth="1"/>
    <col min="164" max="193" width="18.77734375" bestFit="1" customWidth="1"/>
    <col min="194" max="194" width="19.6640625" bestFit="1" customWidth="1"/>
    <col min="195" max="206" width="18.77734375" bestFit="1" customWidth="1"/>
    <col min="207" max="209" width="18.6640625" bestFit="1" customWidth="1"/>
    <col min="210" max="235" width="18.77734375" bestFit="1" customWidth="1"/>
    <col min="236" max="236" width="19.77734375" bestFit="1" customWidth="1"/>
    <col min="237" max="267" width="18.77734375" bestFit="1" customWidth="1"/>
    <col min="268" max="268" width="18.6640625" bestFit="1" customWidth="1"/>
    <col min="269" max="280" width="19.6640625" bestFit="1" customWidth="1"/>
    <col min="281" max="289" width="17.6640625" bestFit="1" customWidth="1"/>
    <col min="290" max="292" width="18.5546875" bestFit="1" customWidth="1"/>
    <col min="293" max="293" width="18.6640625" bestFit="1" customWidth="1"/>
    <col min="294" max="350" width="17.6640625" bestFit="1" customWidth="1"/>
    <col min="351" max="369" width="18.5546875" bestFit="1" customWidth="1"/>
    <col min="370" max="370" width="18.6640625" bestFit="1" customWidth="1"/>
    <col min="371" max="392" width="17.6640625" bestFit="1" customWidth="1"/>
    <col min="393" max="394" width="17.5546875" bestFit="1" customWidth="1"/>
    <col min="395" max="398" width="17.6640625" bestFit="1" customWidth="1"/>
    <col min="399" max="403" width="18.5546875" bestFit="1" customWidth="1"/>
    <col min="404" max="405" width="18.6640625" bestFit="1" customWidth="1"/>
    <col min="406" max="419" width="17.6640625" bestFit="1" customWidth="1"/>
    <col min="420" max="420" width="18.5546875" bestFit="1" customWidth="1"/>
    <col min="421" max="421" width="18.6640625" bestFit="1" customWidth="1"/>
    <col min="422" max="470" width="17.6640625" bestFit="1" customWidth="1"/>
    <col min="471" max="474" width="18.5546875" bestFit="1" customWidth="1"/>
    <col min="475" max="504" width="17.6640625" bestFit="1" customWidth="1"/>
    <col min="505" max="514" width="18.5546875" bestFit="1" customWidth="1"/>
    <col min="515" max="525" width="17.6640625" bestFit="1" customWidth="1"/>
    <col min="526" max="537" width="18.5546875" bestFit="1" customWidth="1"/>
    <col min="538" max="546" width="18.6640625" bestFit="1" customWidth="1"/>
    <col min="547" max="570" width="17.6640625" bestFit="1" customWidth="1"/>
    <col min="571" max="573" width="18.5546875" bestFit="1" customWidth="1"/>
    <col min="574" max="575" width="18.6640625" bestFit="1" customWidth="1"/>
    <col min="576" max="605" width="17.6640625" bestFit="1" customWidth="1"/>
    <col min="606" max="612" width="18.5546875" bestFit="1" customWidth="1"/>
    <col min="613" max="620" width="18.6640625" bestFit="1" customWidth="1"/>
    <col min="621" max="642" width="17.6640625" bestFit="1" customWidth="1"/>
    <col min="643" max="643" width="17.5546875" bestFit="1" customWidth="1"/>
    <col min="644" max="646" width="17.6640625" bestFit="1" customWidth="1"/>
    <col min="647" max="653" width="18.5546875" bestFit="1" customWidth="1"/>
    <col min="654" max="678" width="17.6640625" bestFit="1" customWidth="1"/>
    <col min="679" max="682" width="18.5546875" bestFit="1" customWidth="1"/>
    <col min="683" max="686" width="18.6640625" bestFit="1" customWidth="1"/>
    <col min="687" max="703" width="17.6640625" bestFit="1" customWidth="1"/>
    <col min="704" max="705" width="17.5546875" bestFit="1" customWidth="1"/>
    <col min="706" max="706" width="18.5546875" bestFit="1" customWidth="1"/>
    <col min="707" max="715" width="18.6640625" bestFit="1" customWidth="1"/>
    <col min="716" max="736" width="17.6640625" bestFit="1" customWidth="1"/>
    <col min="737" max="741" width="18.5546875" bestFit="1" customWidth="1"/>
    <col min="742" max="750" width="18.6640625" bestFit="1" customWidth="1"/>
    <col min="751" max="767" width="17.6640625" bestFit="1" customWidth="1"/>
    <col min="768" max="771" width="18.5546875" bestFit="1" customWidth="1"/>
    <col min="772" max="801" width="17.6640625" bestFit="1" customWidth="1"/>
    <col min="802" max="802" width="18.5546875" bestFit="1" customWidth="1"/>
    <col min="803" max="811" width="17.6640625" bestFit="1" customWidth="1"/>
    <col min="812" max="812" width="7" bestFit="1" customWidth="1"/>
    <col min="813" max="813" width="10.77734375" bestFit="1" customWidth="1"/>
    <col min="814" max="814" width="35.6640625" bestFit="1" customWidth="1"/>
    <col min="815" max="815" width="35.5546875" bestFit="1" customWidth="1"/>
    <col min="816" max="816" width="35.33203125" bestFit="1" customWidth="1"/>
    <col min="817" max="817" width="35.21875" bestFit="1" customWidth="1"/>
    <col min="818" max="818" width="35.44140625" bestFit="1" customWidth="1"/>
    <col min="819" max="819" width="35.33203125" bestFit="1" customWidth="1"/>
    <col min="820" max="820" width="34.88671875" bestFit="1" customWidth="1"/>
    <col min="821" max="821" width="35.33203125" bestFit="1" customWidth="1"/>
    <col min="822" max="822" width="35" bestFit="1" customWidth="1"/>
    <col min="823" max="823" width="34.44140625" bestFit="1" customWidth="1"/>
    <col min="824" max="824" width="35.21875" bestFit="1" customWidth="1"/>
    <col min="825" max="825" width="35.44140625" bestFit="1" customWidth="1"/>
    <col min="826" max="826" width="35.77734375" bestFit="1" customWidth="1"/>
    <col min="827" max="827" width="35.109375" bestFit="1" customWidth="1"/>
    <col min="828" max="829" width="35.6640625" bestFit="1" customWidth="1"/>
    <col min="830" max="830" width="35.77734375" bestFit="1" customWidth="1"/>
    <col min="831" max="831" width="34.21875" bestFit="1" customWidth="1"/>
    <col min="832" max="832" width="35.109375" bestFit="1" customWidth="1"/>
    <col min="833" max="833" width="35.33203125" bestFit="1" customWidth="1"/>
    <col min="834" max="834" width="35.109375" bestFit="1" customWidth="1"/>
    <col min="835" max="835" width="34.109375" bestFit="1" customWidth="1"/>
    <col min="836" max="836" width="35.109375" bestFit="1" customWidth="1"/>
    <col min="837" max="837" width="35.33203125" bestFit="1" customWidth="1"/>
    <col min="838" max="838" width="35.44140625" bestFit="1" customWidth="1"/>
    <col min="839" max="839" width="35.33203125" bestFit="1" customWidth="1"/>
    <col min="840" max="840" width="34.44140625" bestFit="1" customWidth="1"/>
    <col min="841" max="841" width="35.6640625" bestFit="1" customWidth="1"/>
    <col min="842" max="842" width="35.33203125" bestFit="1" customWidth="1"/>
    <col min="843" max="843" width="36.6640625" bestFit="1" customWidth="1"/>
    <col min="844" max="845" width="35.77734375" bestFit="1" customWidth="1"/>
    <col min="846" max="846" width="35.88671875" bestFit="1" customWidth="1"/>
    <col min="847" max="847" width="36.21875" bestFit="1" customWidth="1"/>
    <col min="848" max="848" width="36" bestFit="1" customWidth="1"/>
    <col min="849" max="849" width="35.5546875" bestFit="1" customWidth="1"/>
    <col min="850" max="850" width="35.21875" bestFit="1" customWidth="1"/>
    <col min="851" max="851" width="35.5546875" bestFit="1" customWidth="1"/>
    <col min="852" max="852" width="36.21875" bestFit="1" customWidth="1"/>
    <col min="853" max="853" width="36.109375" bestFit="1" customWidth="1"/>
    <col min="854" max="854" width="35.6640625" bestFit="1" customWidth="1"/>
    <col min="855" max="855" width="36" bestFit="1" customWidth="1"/>
    <col min="856" max="856" width="35.77734375" bestFit="1" customWidth="1"/>
    <col min="857" max="857" width="36.109375" bestFit="1" customWidth="1"/>
    <col min="858" max="858" width="35.88671875" bestFit="1" customWidth="1"/>
    <col min="859" max="859" width="34.88671875" bestFit="1" customWidth="1"/>
    <col min="860" max="860" width="35.44140625" bestFit="1" customWidth="1"/>
    <col min="861" max="861" width="35.109375" bestFit="1" customWidth="1"/>
    <col min="862" max="862" width="35.6640625" bestFit="1" customWidth="1"/>
    <col min="863" max="863" width="36.109375" bestFit="1" customWidth="1"/>
    <col min="864" max="864" width="36.44140625" bestFit="1" customWidth="1"/>
    <col min="865" max="865" width="36.21875" bestFit="1" customWidth="1"/>
    <col min="866" max="866" width="36.109375" bestFit="1" customWidth="1"/>
    <col min="867" max="867" width="35.33203125" bestFit="1" customWidth="1"/>
    <col min="868" max="868" width="36.109375" bestFit="1" customWidth="1"/>
    <col min="869" max="869" width="35.5546875" bestFit="1" customWidth="1"/>
    <col min="870" max="870" width="33.88671875" bestFit="1" customWidth="1"/>
    <col min="871" max="871" width="36.109375" bestFit="1" customWidth="1"/>
    <col min="872" max="872" width="36" bestFit="1" customWidth="1"/>
    <col min="873" max="873" width="35.5546875" bestFit="1" customWidth="1"/>
    <col min="874" max="874" width="36.44140625" bestFit="1" customWidth="1"/>
    <col min="875" max="876" width="35.5546875" bestFit="1" customWidth="1"/>
    <col min="877" max="877" width="36.109375" bestFit="1" customWidth="1"/>
    <col min="878" max="878" width="35.88671875" bestFit="1" customWidth="1"/>
    <col min="879" max="879" width="34.77734375" bestFit="1" customWidth="1"/>
    <col min="880" max="880" width="35.21875" bestFit="1" customWidth="1"/>
    <col min="881" max="881" width="36" bestFit="1" customWidth="1"/>
    <col min="882" max="882" width="34.5546875" bestFit="1" customWidth="1"/>
    <col min="883" max="883" width="35.21875" bestFit="1" customWidth="1"/>
    <col min="884" max="884" width="36.44140625" bestFit="1" customWidth="1"/>
    <col min="885" max="885" width="35.5546875" bestFit="1" customWidth="1"/>
    <col min="886" max="887" width="35.88671875" bestFit="1" customWidth="1"/>
    <col min="888" max="889" width="35.21875" bestFit="1" customWidth="1"/>
    <col min="890" max="890" width="35.33203125" bestFit="1" customWidth="1"/>
    <col min="891" max="891" width="35.88671875" bestFit="1" customWidth="1"/>
    <col min="892" max="892" width="36.21875" bestFit="1" customWidth="1"/>
    <col min="893" max="893" width="36" bestFit="1" customWidth="1"/>
    <col min="894" max="895" width="35.109375" bestFit="1" customWidth="1"/>
    <col min="896" max="896" width="36" bestFit="1" customWidth="1"/>
    <col min="897" max="898" width="35.88671875" bestFit="1" customWidth="1"/>
    <col min="899" max="899" width="36.33203125" bestFit="1" customWidth="1"/>
    <col min="900" max="900" width="35.21875" bestFit="1" customWidth="1"/>
    <col min="901" max="901" width="34.33203125" bestFit="1" customWidth="1"/>
    <col min="902" max="903" width="35.44140625" bestFit="1" customWidth="1"/>
    <col min="904" max="904" width="35.21875" bestFit="1" customWidth="1"/>
    <col min="905" max="906" width="35.6640625" bestFit="1" customWidth="1"/>
    <col min="907" max="907" width="36.21875" bestFit="1" customWidth="1"/>
    <col min="908" max="908" width="35.44140625" bestFit="1" customWidth="1"/>
    <col min="909" max="909" width="35.77734375" bestFit="1" customWidth="1"/>
    <col min="910" max="910" width="36.21875" bestFit="1" customWidth="1"/>
    <col min="911" max="911" width="35" bestFit="1" customWidth="1"/>
    <col min="912" max="912" width="36.21875" bestFit="1" customWidth="1"/>
    <col min="913" max="913" width="35.21875" bestFit="1" customWidth="1"/>
    <col min="914" max="914" width="35.77734375" bestFit="1" customWidth="1"/>
    <col min="915" max="915" width="35.6640625" bestFit="1" customWidth="1"/>
    <col min="916" max="916" width="35.44140625" bestFit="1" customWidth="1"/>
    <col min="917" max="917" width="35.5546875" bestFit="1" customWidth="1"/>
    <col min="918" max="918" width="35.77734375" bestFit="1" customWidth="1"/>
    <col min="919" max="919" width="34.44140625" bestFit="1" customWidth="1"/>
    <col min="920" max="920" width="35.109375" bestFit="1" customWidth="1"/>
    <col min="921" max="921" width="35.44140625" bestFit="1" customWidth="1"/>
    <col min="922" max="922" width="36" bestFit="1" customWidth="1"/>
    <col min="923" max="923" width="35.109375" bestFit="1" customWidth="1"/>
    <col min="924" max="924" width="35.21875" bestFit="1" customWidth="1"/>
    <col min="925" max="925" width="35.33203125" bestFit="1" customWidth="1"/>
    <col min="926" max="926" width="35.6640625" bestFit="1" customWidth="1"/>
    <col min="927" max="927" width="36" bestFit="1" customWidth="1"/>
    <col min="928" max="928" width="34.88671875" bestFit="1" customWidth="1"/>
    <col min="929" max="929" width="35.5546875" bestFit="1" customWidth="1"/>
    <col min="930" max="930" width="36.44140625" bestFit="1" customWidth="1"/>
    <col min="931" max="931" width="35.21875" bestFit="1" customWidth="1"/>
    <col min="932" max="932" width="36.21875" bestFit="1" customWidth="1"/>
    <col min="933" max="933" width="35.77734375" bestFit="1" customWidth="1"/>
    <col min="934" max="934" width="35" bestFit="1" customWidth="1"/>
    <col min="935" max="935" width="35.5546875" bestFit="1" customWidth="1"/>
    <col min="936" max="936" width="35.44140625" bestFit="1" customWidth="1"/>
    <col min="937" max="938" width="36.5546875" bestFit="1" customWidth="1"/>
    <col min="939" max="939" width="35.5546875" bestFit="1" customWidth="1"/>
    <col min="940" max="940" width="35.21875" bestFit="1" customWidth="1"/>
    <col min="941" max="941" width="35.6640625" bestFit="1" customWidth="1"/>
    <col min="942" max="942" width="35.33203125" bestFit="1" customWidth="1"/>
    <col min="943" max="943" width="36.33203125" bestFit="1" customWidth="1"/>
    <col min="944" max="944" width="35.44140625" bestFit="1" customWidth="1"/>
    <col min="945" max="945" width="35.6640625" bestFit="1" customWidth="1"/>
    <col min="946" max="946" width="35.109375" bestFit="1" customWidth="1"/>
    <col min="947" max="947" width="35.44140625" bestFit="1" customWidth="1"/>
    <col min="948" max="948" width="36.21875" bestFit="1" customWidth="1"/>
    <col min="949" max="949" width="35.6640625" bestFit="1" customWidth="1"/>
    <col min="950" max="951" width="35.5546875" bestFit="1" customWidth="1"/>
    <col min="952" max="952" width="35.6640625" bestFit="1" customWidth="1"/>
    <col min="953" max="953" width="35.5546875" bestFit="1" customWidth="1"/>
    <col min="954" max="954" width="36.21875" bestFit="1" customWidth="1"/>
    <col min="955" max="955" width="34.77734375" bestFit="1" customWidth="1"/>
    <col min="956" max="956" width="35.6640625" bestFit="1" customWidth="1"/>
    <col min="957" max="957" width="35" bestFit="1" customWidth="1"/>
    <col min="958" max="958" width="35.44140625" bestFit="1" customWidth="1"/>
    <col min="959" max="959" width="35" bestFit="1" customWidth="1"/>
    <col min="960" max="960" width="35.33203125" bestFit="1" customWidth="1"/>
    <col min="961" max="961" width="35.44140625" bestFit="1" customWidth="1"/>
    <col min="962" max="962" width="35.77734375" bestFit="1" customWidth="1"/>
    <col min="963" max="963" width="35.109375" bestFit="1" customWidth="1"/>
    <col min="964" max="964" width="35.77734375" bestFit="1" customWidth="1"/>
    <col min="965" max="965" width="35.5546875" bestFit="1" customWidth="1"/>
    <col min="966" max="966" width="35.21875" bestFit="1" customWidth="1"/>
    <col min="967" max="967" width="35" bestFit="1" customWidth="1"/>
    <col min="968" max="968" width="36" bestFit="1" customWidth="1"/>
    <col min="969" max="969" width="36.21875" bestFit="1" customWidth="1"/>
    <col min="970" max="970" width="36.109375" bestFit="1" customWidth="1"/>
    <col min="971" max="971" width="35.5546875" bestFit="1" customWidth="1"/>
    <col min="972" max="972" width="35.33203125" bestFit="1" customWidth="1"/>
    <col min="973" max="973" width="36.44140625" bestFit="1" customWidth="1"/>
    <col min="974" max="974" width="36.21875" bestFit="1" customWidth="1"/>
    <col min="975" max="975" width="35.5546875" bestFit="1" customWidth="1"/>
    <col min="976" max="976" width="35.6640625" bestFit="1" customWidth="1"/>
    <col min="977" max="977" width="35.21875" bestFit="1" customWidth="1"/>
    <col min="978" max="978" width="35.33203125" bestFit="1" customWidth="1"/>
    <col min="979" max="979" width="35.44140625" bestFit="1" customWidth="1"/>
    <col min="980" max="980" width="34.88671875" bestFit="1" customWidth="1"/>
    <col min="981" max="981" width="35.6640625" bestFit="1" customWidth="1"/>
    <col min="982" max="982" width="36" bestFit="1" customWidth="1"/>
    <col min="983" max="983" width="36.44140625" bestFit="1" customWidth="1"/>
    <col min="984" max="984" width="35.88671875" bestFit="1" customWidth="1"/>
    <col min="985" max="985" width="36.109375" bestFit="1" customWidth="1"/>
    <col min="986" max="986" width="35.5546875" bestFit="1" customWidth="1"/>
    <col min="987" max="988" width="36.109375" bestFit="1" customWidth="1"/>
    <col min="989" max="989" width="34.77734375" bestFit="1" customWidth="1"/>
    <col min="990" max="990" width="35.33203125" bestFit="1" customWidth="1"/>
    <col min="991" max="991" width="35.21875" bestFit="1" customWidth="1"/>
    <col min="992" max="992" width="35.5546875" bestFit="1" customWidth="1"/>
    <col min="993" max="993" width="35" bestFit="1" customWidth="1"/>
    <col min="994" max="994" width="35.5546875" bestFit="1" customWidth="1"/>
    <col min="995" max="995" width="35.109375" bestFit="1" customWidth="1"/>
    <col min="996" max="997" width="35.21875" bestFit="1" customWidth="1"/>
    <col min="998" max="998" width="35" bestFit="1" customWidth="1"/>
    <col min="999" max="999" width="33.77734375" bestFit="1" customWidth="1"/>
    <col min="1000" max="1001" width="35.5546875" bestFit="1" customWidth="1"/>
    <col min="1002" max="1002" width="35.44140625" bestFit="1" customWidth="1"/>
    <col min="1003" max="1003" width="35.5546875" bestFit="1" customWidth="1"/>
    <col min="1004" max="1004" width="34.5546875" bestFit="1" customWidth="1"/>
    <col min="1005" max="1005" width="35.21875" bestFit="1" customWidth="1"/>
    <col min="1006" max="1006" width="35.109375" bestFit="1" customWidth="1"/>
    <col min="1007" max="1007" width="10.77734375" bestFit="1" customWidth="1"/>
  </cols>
  <sheetData>
    <row r="3" spans="1:5">
      <c r="A3" s="11" t="s">
        <v>4682</v>
      </c>
      <c r="B3" s="11" t="s">
        <v>4683</v>
      </c>
    </row>
    <row r="4" spans="1:5">
      <c r="A4" s="11" t="s">
        <v>4680</v>
      </c>
      <c r="B4" t="s">
        <v>95</v>
      </c>
      <c r="C4" t="s">
        <v>28</v>
      </c>
      <c r="D4" t="s">
        <v>13</v>
      </c>
      <c r="E4" t="s">
        <v>4681</v>
      </c>
    </row>
    <row r="5" spans="1:5">
      <c r="A5" s="7" t="s">
        <v>29</v>
      </c>
      <c r="B5" s="4">
        <v>11508.766666666666</v>
      </c>
      <c r="C5" s="4">
        <v>1321.0499999999997</v>
      </c>
      <c r="D5" s="4">
        <v>1196.1833333333343</v>
      </c>
      <c r="E5" s="4">
        <v>14025.999999999998</v>
      </c>
    </row>
    <row r="6" spans="1:5">
      <c r="A6" s="7" t="s">
        <v>86</v>
      </c>
      <c r="B6" s="4">
        <v>8386.9833333333318</v>
      </c>
      <c r="C6" s="4">
        <v>589.11666666666645</v>
      </c>
      <c r="D6" s="4">
        <v>203.33333333333334</v>
      </c>
      <c r="E6" s="4">
        <v>9179.4333333333307</v>
      </c>
    </row>
    <row r="7" spans="1:5">
      <c r="A7" s="7" t="s">
        <v>4681</v>
      </c>
      <c r="B7" s="4">
        <v>19895.750000000011</v>
      </c>
      <c r="C7" s="4">
        <v>1910.1666666666665</v>
      </c>
      <c r="D7" s="4">
        <v>1399.5166666666678</v>
      </c>
      <c r="E7" s="4">
        <v>23205.433333333334</v>
      </c>
    </row>
    <row r="18" spans="1:2">
      <c r="A18" s="11" t="s">
        <v>4684</v>
      </c>
      <c r="B18" t="s">
        <v>4695</v>
      </c>
    </row>
    <row r="20" spans="1:2">
      <c r="A20" s="11" t="s">
        <v>4680</v>
      </c>
      <c r="B20" t="s">
        <v>4685</v>
      </c>
    </row>
    <row r="21" spans="1:2">
      <c r="A21" s="7" t="s">
        <v>29</v>
      </c>
      <c r="B21" s="4">
        <v>692</v>
      </c>
    </row>
    <row r="22" spans="1:2">
      <c r="A22" s="7" t="s">
        <v>86</v>
      </c>
      <c r="B22" s="4">
        <v>122</v>
      </c>
    </row>
    <row r="23" spans="1:2">
      <c r="A23" s="7" t="s">
        <v>4681</v>
      </c>
      <c r="B23" s="4">
        <v>814</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047"/>
  <sheetViews>
    <sheetView showFormulas="1" topLeftCell="R1" zoomScaleNormal="100" workbookViewId="0">
      <selection activeCell="Z26" sqref="Z26"/>
    </sheetView>
  </sheetViews>
  <sheetFormatPr defaultRowHeight="14.4"/>
  <cols>
    <col min="1" max="1" width="25" style="25" customWidth="1"/>
    <col min="2" max="2" width="17.109375" customWidth="1"/>
    <col min="3" max="3" width="27.6640625" customWidth="1"/>
    <col min="4" max="4" width="27.33203125" customWidth="1"/>
    <col min="5" max="5" width="5.5546875" hidden="1" customWidth="1"/>
    <col min="6" max="6" width="30.21875" customWidth="1"/>
    <col min="7" max="7" width="31.5546875" style="8" customWidth="1"/>
    <col min="8" max="8" width="31.5546875" style="9" customWidth="1"/>
    <col min="9" max="9" width="32.21875" customWidth="1"/>
    <col min="10" max="10" width="20.6640625" customWidth="1"/>
    <col min="11" max="11" width="23.77734375" customWidth="1"/>
    <col min="12" max="12" width="13.6640625" customWidth="1"/>
    <col min="13" max="13" width="15.77734375" customWidth="1"/>
    <col min="14" max="14" width="14" bestFit="1" customWidth="1"/>
    <col min="15" max="15" width="15.44140625" style="10" bestFit="1" customWidth="1"/>
    <col min="16" max="16" width="20" style="10" customWidth="1"/>
    <col min="17" max="17" width="26.77734375" customWidth="1"/>
    <col min="18" max="18" width="35.77734375" customWidth="1"/>
    <col min="19" max="19" width="0.44140625" hidden="1" customWidth="1"/>
    <col min="20" max="20" width="19.109375" style="3" hidden="1" customWidth="1"/>
    <col min="21" max="21" width="131.44140625" hidden="1" customWidth="1"/>
    <col min="22" max="22" width="14.5546875" hidden="1" customWidth="1"/>
    <col min="23" max="23" width="10.21875" bestFit="1" customWidth="1"/>
    <col min="24" max="24" width="14.21875" hidden="1" customWidth="1"/>
    <col min="25" max="25" width="19.33203125" customWidth="1"/>
    <col min="26" max="26" width="25.5546875" customWidth="1"/>
    <col min="28" max="28" width="36.44140625" customWidth="1"/>
    <col min="31" max="31" width="36.88671875" bestFit="1" customWidth="1"/>
    <col min="32" max="32" width="30.33203125" customWidth="1"/>
    <col min="34" max="34" width="12.88671875" customWidth="1"/>
    <col min="36" max="36" width="19.44140625" customWidth="1"/>
    <col min="37" max="37" width="40.33203125" customWidth="1"/>
  </cols>
  <sheetData>
    <row r="1" spans="1:38">
      <c r="A1" s="25" t="s">
        <v>3854</v>
      </c>
      <c r="B1" s="5" t="s">
        <v>0</v>
      </c>
      <c r="C1" t="s">
        <v>4678</v>
      </c>
      <c r="D1" t="s">
        <v>3855</v>
      </c>
      <c r="E1" t="s">
        <v>2</v>
      </c>
      <c r="F1" t="s">
        <v>4744</v>
      </c>
      <c r="G1" t="s">
        <v>3</v>
      </c>
      <c r="H1" s="8" t="s">
        <v>4674</v>
      </c>
      <c r="I1" s="9" t="s">
        <v>4677</v>
      </c>
      <c r="J1" t="s">
        <v>4</v>
      </c>
      <c r="K1" t="s">
        <v>5</v>
      </c>
      <c r="L1" t="s">
        <v>7</v>
      </c>
      <c r="M1" t="s">
        <v>8</v>
      </c>
      <c r="N1" t="s">
        <v>9</v>
      </c>
      <c r="O1" t="s">
        <v>10</v>
      </c>
      <c r="P1" s="10" t="s">
        <v>4679</v>
      </c>
      <c r="Q1" s="10" t="s">
        <v>4676</v>
      </c>
      <c r="R1" t="s">
        <v>11</v>
      </c>
      <c r="S1" t="s">
        <v>12</v>
      </c>
      <c r="T1" t="s">
        <v>15</v>
      </c>
      <c r="U1" s="3" t="s">
        <v>16</v>
      </c>
      <c r="V1" t="s">
        <v>17</v>
      </c>
      <c r="W1" t="s">
        <v>18</v>
      </c>
      <c r="X1" t="s">
        <v>19</v>
      </c>
      <c r="Y1" t="s">
        <v>4684</v>
      </c>
      <c r="Z1" t="s">
        <v>20</v>
      </c>
      <c r="AG1" s="14" t="s">
        <v>4699</v>
      </c>
      <c r="AK1" s="20" t="s">
        <v>4676</v>
      </c>
      <c r="AL1" s="21"/>
    </row>
    <row r="2" spans="1:38">
      <c r="A2" s="25" t="s">
        <v>4054</v>
      </c>
      <c r="B2" s="6">
        <v>44783.527731481481</v>
      </c>
      <c r="C2" t="s">
        <v>22</v>
      </c>
      <c r="D2" t="s">
        <v>92</v>
      </c>
      <c r="F2" t="s">
        <v>38</v>
      </c>
      <c r="G2" t="s">
        <v>4675</v>
      </c>
      <c r="H2" s="8">
        <v>0</v>
      </c>
      <c r="I2" s="9">
        <f>HOUR(H2)*60 + MINUTE(H2)*60+ SECOND(H2)/60</f>
        <v>0</v>
      </c>
      <c r="J2" t="s">
        <v>23</v>
      </c>
      <c r="K2" t="s">
        <v>24</v>
      </c>
      <c r="L2" t="s">
        <v>25</v>
      </c>
      <c r="M2" t="s">
        <v>26</v>
      </c>
      <c r="N2" t="s">
        <v>27</v>
      </c>
      <c r="O2" t="s">
        <v>28</v>
      </c>
      <c r="Q2" s="4">
        <v>0</v>
      </c>
      <c r="R2" t="s">
        <v>29</v>
      </c>
      <c r="S2" t="s">
        <v>30</v>
      </c>
      <c r="T2" t="s">
        <v>31</v>
      </c>
      <c r="U2" s="3" t="s">
        <v>32</v>
      </c>
      <c r="V2" t="s">
        <v>33</v>
      </c>
      <c r="W2">
        <v>0</v>
      </c>
      <c r="X2" t="s">
        <v>34</v>
      </c>
      <c r="Y2" t="str">
        <f>IF(Table1[[#This Row],[Connect]]=0,"Not Received","Received")</f>
        <v>Not Received</v>
      </c>
      <c r="AK2" s="18"/>
      <c r="AL2" s="18"/>
    </row>
    <row r="3" spans="1:38">
      <c r="A3" s="25" t="s">
        <v>4091</v>
      </c>
      <c r="B3" s="6">
        <v>44783.527731481481</v>
      </c>
      <c r="C3" t="s">
        <v>22</v>
      </c>
      <c r="D3" t="s">
        <v>109</v>
      </c>
      <c r="F3" t="s">
        <v>38</v>
      </c>
      <c r="G3" t="s">
        <v>4675</v>
      </c>
      <c r="H3" s="8">
        <v>0</v>
      </c>
      <c r="I3" s="9">
        <f t="shared" ref="I3:I66" si="0">HOUR(H3)*60 + MINUTE(H3)*60+ SECOND(H3)/60</f>
        <v>0</v>
      </c>
      <c r="J3" t="s">
        <v>35</v>
      </c>
      <c r="K3" t="s">
        <v>24</v>
      </c>
      <c r="L3" t="s">
        <v>25</v>
      </c>
      <c r="M3" t="s">
        <v>26</v>
      </c>
      <c r="N3" t="s">
        <v>27</v>
      </c>
      <c r="O3" t="s">
        <v>28</v>
      </c>
      <c r="Q3" s="4">
        <v>0</v>
      </c>
      <c r="R3" t="s">
        <v>29</v>
      </c>
      <c r="S3" t="s">
        <v>30</v>
      </c>
      <c r="T3" t="s">
        <v>36</v>
      </c>
      <c r="U3" s="5" t="s">
        <v>37</v>
      </c>
      <c r="V3" t="s">
        <v>33</v>
      </c>
      <c r="W3">
        <v>0</v>
      </c>
      <c r="X3" t="s">
        <v>34</v>
      </c>
      <c r="Y3" t="str">
        <f>IF(Table1[[#This Row],[Connect]]=0,"Not Received","Received")</f>
        <v>Not Received</v>
      </c>
      <c r="AK3" s="18" t="s">
        <v>4686</v>
      </c>
      <c r="AL3" s="18">
        <v>23.10072968490881</v>
      </c>
    </row>
    <row r="4" spans="1:38">
      <c r="A4" s="25" t="s">
        <v>4110</v>
      </c>
      <c r="B4" s="6">
        <v>44783.525833333333</v>
      </c>
      <c r="C4" t="s">
        <v>22</v>
      </c>
      <c r="D4" t="s">
        <v>722</v>
      </c>
      <c r="E4" t="s">
        <v>38</v>
      </c>
      <c r="F4" t="s">
        <v>47</v>
      </c>
      <c r="G4" t="s">
        <v>4675</v>
      </c>
      <c r="H4" s="8">
        <v>0</v>
      </c>
      <c r="I4" s="9">
        <f t="shared" si="0"/>
        <v>0</v>
      </c>
      <c r="J4" t="s">
        <v>39</v>
      </c>
      <c r="K4" t="s">
        <v>24</v>
      </c>
      <c r="L4" t="s">
        <v>40</v>
      </c>
      <c r="M4" t="s">
        <v>26</v>
      </c>
      <c r="N4" t="s">
        <v>27</v>
      </c>
      <c r="O4" t="s">
        <v>28</v>
      </c>
      <c r="Q4" s="4">
        <v>0</v>
      </c>
      <c r="R4" t="s">
        <v>29</v>
      </c>
      <c r="S4" t="s">
        <v>30</v>
      </c>
      <c r="T4" t="s">
        <v>41</v>
      </c>
      <c r="U4" s="5" t="s">
        <v>42</v>
      </c>
      <c r="V4" t="s">
        <v>33</v>
      </c>
      <c r="W4">
        <v>0</v>
      </c>
      <c r="X4" t="s">
        <v>34</v>
      </c>
      <c r="Y4" t="str">
        <f>IF(Table1[[#This Row],[Connect]]=0,"Not Received","Received")</f>
        <v>Not Received</v>
      </c>
      <c r="Z4">
        <v>2189153296</v>
      </c>
      <c r="AK4" s="18" t="s">
        <v>4687</v>
      </c>
      <c r="AL4" s="18">
        <v>2.5987403617485665</v>
      </c>
    </row>
    <row r="5" spans="1:38">
      <c r="A5" t="s">
        <v>4126</v>
      </c>
      <c r="B5" s="6">
        <v>44783.525520833333</v>
      </c>
      <c r="C5" t="s">
        <v>22</v>
      </c>
      <c r="D5" t="s">
        <v>4127</v>
      </c>
      <c r="E5" t="s">
        <v>38</v>
      </c>
      <c r="F5" t="s">
        <v>47</v>
      </c>
      <c r="G5" t="s">
        <v>4675</v>
      </c>
      <c r="H5" s="8">
        <v>1.11111111111111E-3</v>
      </c>
      <c r="I5" s="9">
        <f>HOUR(H5)*60 + MINUTE(H5)*60+ SECOND(H5)/60</f>
        <v>60.6</v>
      </c>
      <c r="J5" t="s">
        <v>43</v>
      </c>
      <c r="K5" t="s">
        <v>24</v>
      </c>
      <c r="L5" t="s">
        <v>40</v>
      </c>
      <c r="M5" t="s">
        <v>26</v>
      </c>
      <c r="N5" t="s">
        <v>27</v>
      </c>
      <c r="O5" t="s">
        <v>13</v>
      </c>
      <c r="P5" s="10">
        <v>1.1000000000000001E-3</v>
      </c>
      <c r="Q5" s="4">
        <f>HOUR(P5)*60+MINUTE(P5)+ SECOND(P5)/60</f>
        <v>1.5833333333333335</v>
      </c>
      <c r="R5" t="s">
        <v>29</v>
      </c>
      <c r="S5" t="s">
        <v>30</v>
      </c>
      <c r="T5" t="s">
        <v>44</v>
      </c>
      <c r="U5" s="5" t="s">
        <v>45</v>
      </c>
      <c r="V5" t="s">
        <v>46</v>
      </c>
      <c r="W5">
        <v>0</v>
      </c>
      <c r="X5" t="s">
        <v>34</v>
      </c>
      <c r="Y5" t="str">
        <f>IF(Table1[[#This Row],[Connect]]=0,"Not Received","Received")</f>
        <v>Not Received</v>
      </c>
      <c r="AK5" s="18" t="s">
        <v>4688</v>
      </c>
      <c r="AL5" s="18">
        <v>0</v>
      </c>
    </row>
    <row r="6" spans="1:38">
      <c r="A6" s="25" t="s">
        <v>4146</v>
      </c>
      <c r="B6" s="6">
        <v>44783.523773148147</v>
      </c>
      <c r="C6" t="s">
        <v>22</v>
      </c>
      <c r="D6" t="s">
        <v>371</v>
      </c>
      <c r="E6" t="s">
        <v>47</v>
      </c>
      <c r="F6" t="s">
        <v>57</v>
      </c>
      <c r="G6" t="s">
        <v>4675</v>
      </c>
      <c r="H6" s="8">
        <v>2.7777777777777701E-3</v>
      </c>
      <c r="I6" s="9">
        <f t="shared" si="0"/>
        <v>240</v>
      </c>
      <c r="J6" t="s">
        <v>48</v>
      </c>
      <c r="K6" t="s">
        <v>24</v>
      </c>
      <c r="L6" t="s">
        <v>49</v>
      </c>
      <c r="M6" t="s">
        <v>26</v>
      </c>
      <c r="N6" t="s">
        <v>27</v>
      </c>
      <c r="O6" t="s">
        <v>13</v>
      </c>
      <c r="P6" s="10">
        <v>2.8E-3</v>
      </c>
      <c r="Q6" s="4">
        <f t="shared" ref="Q6:Q69" si="1">HOUR(P6)*60+MINUTE(P6)+ SECOND(P6)/60</f>
        <v>4.0333333333333332</v>
      </c>
      <c r="R6" t="s">
        <v>29</v>
      </c>
      <c r="S6" t="s">
        <v>30</v>
      </c>
      <c r="T6" t="s">
        <v>50</v>
      </c>
      <c r="U6" s="5" t="s">
        <v>51</v>
      </c>
      <c r="V6" t="s">
        <v>52</v>
      </c>
      <c r="W6">
        <v>0</v>
      </c>
      <c r="X6" t="s">
        <v>34</v>
      </c>
      <c r="Y6" t="str">
        <f>IF(Table1[[#This Row],[Connect]]=0,"Not Received","Received")</f>
        <v>Not Received</v>
      </c>
      <c r="Z6">
        <v>2181778109</v>
      </c>
      <c r="AK6" s="18" t="s">
        <v>4689</v>
      </c>
      <c r="AL6" s="18">
        <v>0</v>
      </c>
    </row>
    <row r="7" spans="1:38">
      <c r="A7" t="s">
        <v>4164</v>
      </c>
      <c r="B7" s="6">
        <v>44783.523460648154</v>
      </c>
      <c r="C7" t="s">
        <v>22</v>
      </c>
      <c r="D7" t="s">
        <v>707</v>
      </c>
      <c r="E7" t="s">
        <v>47</v>
      </c>
      <c r="F7" t="s">
        <v>57</v>
      </c>
      <c r="G7" t="s">
        <v>4675</v>
      </c>
      <c r="H7" s="8">
        <v>2.5000000000000001E-3</v>
      </c>
      <c r="I7" s="9">
        <f t="shared" si="0"/>
        <v>180.6</v>
      </c>
      <c r="J7" t="s">
        <v>53</v>
      </c>
      <c r="K7" t="s">
        <v>24</v>
      </c>
      <c r="L7" t="s">
        <v>49</v>
      </c>
      <c r="M7" t="s">
        <v>26</v>
      </c>
      <c r="N7" t="s">
        <v>27</v>
      </c>
      <c r="O7" t="s">
        <v>13</v>
      </c>
      <c r="P7" s="10">
        <v>2.5000000000000001E-3</v>
      </c>
      <c r="Q7" s="4">
        <f t="shared" si="1"/>
        <v>3.6</v>
      </c>
      <c r="R7" t="s">
        <v>29</v>
      </c>
      <c r="S7" t="s">
        <v>30</v>
      </c>
      <c r="T7" t="s">
        <v>54</v>
      </c>
      <c r="U7" s="5" t="s">
        <v>55</v>
      </c>
      <c r="V7" t="s">
        <v>56</v>
      </c>
      <c r="W7">
        <v>0</v>
      </c>
      <c r="X7" t="s">
        <v>34</v>
      </c>
      <c r="Y7" t="str">
        <f>IF(Table1[[#This Row],[Connect]]=0,"Not Received","Received")</f>
        <v>Not Received</v>
      </c>
      <c r="Z7">
        <v>2189157022</v>
      </c>
      <c r="AF7" s="14" t="s">
        <v>4696</v>
      </c>
      <c r="AG7" s="14">
        <v>1004</v>
      </c>
      <c r="AK7" s="18" t="s">
        <v>4690</v>
      </c>
      <c r="AL7" s="18">
        <v>82.384578199563393</v>
      </c>
    </row>
    <row r="8" spans="1:38">
      <c r="A8" s="25" t="s">
        <v>4183</v>
      </c>
      <c r="B8" s="6">
        <v>44783.522222222222</v>
      </c>
      <c r="C8" t="s">
        <v>22</v>
      </c>
      <c r="D8" t="s">
        <v>365</v>
      </c>
      <c r="E8" t="s">
        <v>57</v>
      </c>
      <c r="F8" t="s">
        <v>65</v>
      </c>
      <c r="G8" t="s">
        <v>4675</v>
      </c>
      <c r="H8" s="8">
        <v>0</v>
      </c>
      <c r="I8" s="9">
        <f t="shared" si="0"/>
        <v>0</v>
      </c>
      <c r="J8" t="s">
        <v>58</v>
      </c>
      <c r="K8" t="s">
        <v>24</v>
      </c>
      <c r="L8" t="s">
        <v>59</v>
      </c>
      <c r="M8" t="s">
        <v>26</v>
      </c>
      <c r="N8" t="s">
        <v>27</v>
      </c>
      <c r="O8" t="s">
        <v>28</v>
      </c>
      <c r="Q8" s="4">
        <f t="shared" si="1"/>
        <v>0</v>
      </c>
      <c r="R8" t="s">
        <v>29</v>
      </c>
      <c r="S8" t="s">
        <v>30</v>
      </c>
      <c r="T8" t="s">
        <v>60</v>
      </c>
      <c r="U8" s="5" t="s">
        <v>61</v>
      </c>
      <c r="V8" t="s">
        <v>33</v>
      </c>
      <c r="W8">
        <v>0</v>
      </c>
      <c r="X8" t="s">
        <v>34</v>
      </c>
      <c r="Y8" t="str">
        <f>IF(Table1[[#This Row],[Connect]]=0,"Not Received","Received")</f>
        <v>Not Received</v>
      </c>
      <c r="Z8">
        <v>2180651096</v>
      </c>
      <c r="AF8" s="14" t="s">
        <v>4697</v>
      </c>
      <c r="AG8" s="14"/>
      <c r="AK8" s="18" t="s">
        <v>4691</v>
      </c>
      <c r="AL8" s="18">
        <v>735.98333333333335</v>
      </c>
    </row>
    <row r="9" spans="1:38">
      <c r="A9" t="s">
        <v>4197</v>
      </c>
      <c r="B9" s="6">
        <v>44783.521122685182</v>
      </c>
      <c r="C9" t="s">
        <v>22</v>
      </c>
      <c r="D9" t="s">
        <v>4198</v>
      </c>
      <c r="E9" t="s">
        <v>57</v>
      </c>
      <c r="F9" t="s">
        <v>65</v>
      </c>
      <c r="G9" t="s">
        <v>4675</v>
      </c>
      <c r="H9" s="8">
        <v>0</v>
      </c>
      <c r="I9" s="9">
        <f t="shared" si="0"/>
        <v>0</v>
      </c>
      <c r="J9" t="s">
        <v>62</v>
      </c>
      <c r="K9" t="s">
        <v>24</v>
      </c>
      <c r="L9" t="s">
        <v>59</v>
      </c>
      <c r="M9" t="s">
        <v>26</v>
      </c>
      <c r="N9" t="s">
        <v>27</v>
      </c>
      <c r="O9" t="s">
        <v>28</v>
      </c>
      <c r="Q9" s="4">
        <f t="shared" si="1"/>
        <v>0</v>
      </c>
      <c r="R9" t="s">
        <v>29</v>
      </c>
      <c r="S9" t="s">
        <v>30</v>
      </c>
      <c r="T9" t="s">
        <v>63</v>
      </c>
      <c r="U9" s="5" t="s">
        <v>64</v>
      </c>
      <c r="V9" t="s">
        <v>33</v>
      </c>
      <c r="W9">
        <v>0</v>
      </c>
      <c r="X9" t="s">
        <v>34</v>
      </c>
      <c r="Y9" t="str">
        <f>IF(Table1[[#This Row],[Connect]]=0,"Not Received","Received")</f>
        <v>Not Received</v>
      </c>
      <c r="Z9">
        <v>2180651096</v>
      </c>
      <c r="AF9" s="14" t="s">
        <v>4698</v>
      </c>
      <c r="AG9" s="14">
        <v>190</v>
      </c>
      <c r="AK9" s="18" t="s">
        <v>4692</v>
      </c>
      <c r="AL9" s="18">
        <v>0</v>
      </c>
    </row>
    <row r="10" spans="1:38">
      <c r="A10" s="25" t="s">
        <v>4208</v>
      </c>
      <c r="B10" s="6">
        <v>44783.513495370367</v>
      </c>
      <c r="C10" t="s">
        <v>22</v>
      </c>
      <c r="D10" t="s">
        <v>853</v>
      </c>
      <c r="E10" t="s">
        <v>65</v>
      </c>
      <c r="F10" t="s">
        <v>73</v>
      </c>
      <c r="G10" t="s">
        <v>4675</v>
      </c>
      <c r="H10" s="8">
        <v>0</v>
      </c>
      <c r="I10" s="9">
        <f t="shared" si="0"/>
        <v>0</v>
      </c>
      <c r="J10" t="s">
        <v>66</v>
      </c>
      <c r="K10" t="s">
        <v>24</v>
      </c>
      <c r="L10" t="s">
        <v>67</v>
      </c>
      <c r="M10" t="s">
        <v>26</v>
      </c>
      <c r="N10" t="s">
        <v>27</v>
      </c>
      <c r="O10" t="s">
        <v>28</v>
      </c>
      <c r="Q10" s="4">
        <f t="shared" si="1"/>
        <v>0</v>
      </c>
      <c r="R10" t="s">
        <v>29</v>
      </c>
      <c r="S10" t="s">
        <v>30</v>
      </c>
      <c r="T10" t="s">
        <v>68</v>
      </c>
      <c r="U10" s="5" t="s">
        <v>69</v>
      </c>
      <c r="V10" t="s">
        <v>33</v>
      </c>
      <c r="W10">
        <v>0</v>
      </c>
      <c r="X10" t="s">
        <v>34</v>
      </c>
      <c r="Y10" t="str">
        <f>IF(Table1[[#This Row],[Connect]]=0,"Not Received","Received")</f>
        <v>Not Received</v>
      </c>
      <c r="Z10">
        <v>2189155656</v>
      </c>
      <c r="AF10" s="14" t="s">
        <v>4700</v>
      </c>
      <c r="AG10" s="7" t="s">
        <v>4701</v>
      </c>
      <c r="AH10" t="s">
        <v>95</v>
      </c>
      <c r="AI10" s="4">
        <v>8386.9833333333318</v>
      </c>
      <c r="AK10" s="18" t="s">
        <v>4693</v>
      </c>
      <c r="AL10" s="18">
        <v>735.98333333333335</v>
      </c>
    </row>
    <row r="11" spans="1:38" ht="15" thickBot="1">
      <c r="A11" t="s">
        <v>4229</v>
      </c>
      <c r="B11" s="6">
        <v>44783.513171296298</v>
      </c>
      <c r="C11" t="s">
        <v>22</v>
      </c>
      <c r="D11" t="s">
        <v>101</v>
      </c>
      <c r="E11" t="s">
        <v>65</v>
      </c>
      <c r="F11" t="s">
        <v>73</v>
      </c>
      <c r="G11" t="s">
        <v>4675</v>
      </c>
      <c r="H11" s="8">
        <v>0</v>
      </c>
      <c r="I11" s="9">
        <f t="shared" si="0"/>
        <v>0</v>
      </c>
      <c r="J11" t="s">
        <v>70</v>
      </c>
      <c r="K11" t="s">
        <v>24</v>
      </c>
      <c r="L11" t="s">
        <v>67</v>
      </c>
      <c r="M11" t="s">
        <v>26</v>
      </c>
      <c r="N11" t="s">
        <v>27</v>
      </c>
      <c r="O11" t="s">
        <v>28</v>
      </c>
      <c r="Q11" s="4">
        <f t="shared" si="1"/>
        <v>0</v>
      </c>
      <c r="R11" t="s">
        <v>29</v>
      </c>
      <c r="S11" t="s">
        <v>30</v>
      </c>
      <c r="T11" t="s">
        <v>71</v>
      </c>
      <c r="U11" s="5" t="s">
        <v>72</v>
      </c>
      <c r="V11" t="s">
        <v>33</v>
      </c>
      <c r="W11">
        <v>0</v>
      </c>
      <c r="X11" t="s">
        <v>34</v>
      </c>
      <c r="Y11" t="str">
        <f>IF(Table1[[#This Row],[Connect]]=0,"Not Received","Received")</f>
        <v>Not Received</v>
      </c>
      <c r="Z11">
        <v>2189155656</v>
      </c>
      <c r="AG11" s="7" t="s">
        <v>29</v>
      </c>
      <c r="AH11" t="s">
        <v>95</v>
      </c>
      <c r="AI11" s="4">
        <v>11508.766666666666</v>
      </c>
      <c r="AK11" s="19" t="s">
        <v>4694</v>
      </c>
      <c r="AL11" s="19">
        <v>1005</v>
      </c>
    </row>
    <row r="12" spans="1:38">
      <c r="A12" s="25" t="s">
        <v>4240</v>
      </c>
      <c r="B12" s="6">
        <v>44783.51226851852</v>
      </c>
      <c r="C12" t="s">
        <v>22</v>
      </c>
      <c r="D12" t="s">
        <v>1383</v>
      </c>
      <c r="E12" t="s">
        <v>73</v>
      </c>
      <c r="F12" t="s">
        <v>82</v>
      </c>
      <c r="G12" t="s">
        <v>4675</v>
      </c>
      <c r="H12" s="8">
        <v>1.11111111111111E-3</v>
      </c>
      <c r="I12" s="9">
        <f t="shared" si="0"/>
        <v>60.6</v>
      </c>
      <c r="J12" t="s">
        <v>74</v>
      </c>
      <c r="K12" t="s">
        <v>24</v>
      </c>
      <c r="L12" t="s">
        <v>75</v>
      </c>
      <c r="M12" t="s">
        <v>26</v>
      </c>
      <c r="N12" t="s">
        <v>27</v>
      </c>
      <c r="O12" t="s">
        <v>13</v>
      </c>
      <c r="P12" s="10">
        <v>1.1000000000000001E-3</v>
      </c>
      <c r="Q12" s="4">
        <f t="shared" si="1"/>
        <v>1.5833333333333335</v>
      </c>
      <c r="R12" t="s">
        <v>29</v>
      </c>
      <c r="S12" t="s">
        <v>30</v>
      </c>
      <c r="T12" t="s">
        <v>76</v>
      </c>
      <c r="U12" s="5" t="s">
        <v>77</v>
      </c>
      <c r="V12" t="s">
        <v>78</v>
      </c>
      <c r="W12">
        <v>0</v>
      </c>
      <c r="X12" t="s">
        <v>34</v>
      </c>
      <c r="Y12" t="str">
        <f>IF(Table1[[#This Row],[Connect]]=0,"Not Received","Received")</f>
        <v>Not Received</v>
      </c>
      <c r="Z12">
        <v>2187606241</v>
      </c>
    </row>
    <row r="13" spans="1:38">
      <c r="A13" s="25" t="s">
        <v>4252</v>
      </c>
      <c r="B13" s="6">
        <v>44783.512037037042</v>
      </c>
      <c r="C13" t="s">
        <v>22</v>
      </c>
      <c r="D13" t="s">
        <v>4253</v>
      </c>
      <c r="E13" t="s">
        <v>73</v>
      </c>
      <c r="F13" t="s">
        <v>92</v>
      </c>
      <c r="G13" t="s">
        <v>4675</v>
      </c>
      <c r="H13" s="8">
        <v>1.6666666666666601E-3</v>
      </c>
      <c r="I13" s="9">
        <f t="shared" si="0"/>
        <v>120.4</v>
      </c>
      <c r="J13" t="s">
        <v>79</v>
      </c>
      <c r="K13" t="s">
        <v>24</v>
      </c>
      <c r="L13" t="s">
        <v>75</v>
      </c>
      <c r="M13" t="s">
        <v>26</v>
      </c>
      <c r="N13" t="s">
        <v>27</v>
      </c>
      <c r="O13" t="s">
        <v>13</v>
      </c>
      <c r="P13" s="10">
        <v>1.6999999999999999E-3</v>
      </c>
      <c r="Q13" s="4">
        <f t="shared" si="1"/>
        <v>2.4500000000000002</v>
      </c>
      <c r="R13" t="s">
        <v>29</v>
      </c>
      <c r="S13" t="s">
        <v>30</v>
      </c>
      <c r="T13" t="s">
        <v>80</v>
      </c>
      <c r="U13" s="5" t="s">
        <v>77</v>
      </c>
      <c r="V13" t="s">
        <v>81</v>
      </c>
      <c r="W13">
        <v>0</v>
      </c>
      <c r="X13" t="s">
        <v>34</v>
      </c>
      <c r="Y13" t="str">
        <f>IF(Table1[[#This Row],[Connect]]=0,"Not Received","Received")</f>
        <v>Not Received</v>
      </c>
      <c r="Z13">
        <v>2187606241</v>
      </c>
    </row>
    <row r="14" spans="1:38">
      <c r="A14" t="s">
        <v>4265</v>
      </c>
      <c r="B14" s="6">
        <v>44783.479699074072</v>
      </c>
      <c r="C14" t="s">
        <v>22</v>
      </c>
      <c r="D14" t="s">
        <v>4266</v>
      </c>
      <c r="E14" t="s">
        <v>82</v>
      </c>
      <c r="F14" t="s">
        <v>92</v>
      </c>
      <c r="G14" t="s">
        <v>4675</v>
      </c>
      <c r="H14" s="8">
        <v>2.7777777777777701E-3</v>
      </c>
      <c r="I14" s="9">
        <f t="shared" si="0"/>
        <v>240</v>
      </c>
      <c r="J14" t="s">
        <v>83</v>
      </c>
      <c r="K14" t="s">
        <v>84</v>
      </c>
      <c r="L14" t="s">
        <v>85</v>
      </c>
      <c r="M14" t="s">
        <v>26</v>
      </c>
      <c r="N14" t="s">
        <v>27</v>
      </c>
      <c r="O14" t="s">
        <v>28</v>
      </c>
      <c r="P14" s="10">
        <v>2.8E-3</v>
      </c>
      <c r="Q14" s="4">
        <f t="shared" si="1"/>
        <v>4.0333333333333332</v>
      </c>
      <c r="R14" t="s">
        <v>86</v>
      </c>
      <c r="S14" t="s">
        <v>88</v>
      </c>
      <c r="T14" t="s">
        <v>89</v>
      </c>
      <c r="U14" s="5" t="s">
        <v>90</v>
      </c>
      <c r="V14" t="s">
        <v>91</v>
      </c>
      <c r="W14">
        <v>0</v>
      </c>
      <c r="X14" t="s">
        <v>34</v>
      </c>
      <c r="Y14" t="str">
        <f>IF(Table1[[#This Row],[Connect]]=0,"Not Received","Received")</f>
        <v>Not Received</v>
      </c>
    </row>
    <row r="15" spans="1:38">
      <c r="A15" s="25" t="s">
        <v>4280</v>
      </c>
      <c r="B15" s="6">
        <v>44782.770613425928</v>
      </c>
      <c r="C15" t="s">
        <v>22</v>
      </c>
      <c r="D15" t="s">
        <v>1441</v>
      </c>
      <c r="E15" t="s">
        <v>92</v>
      </c>
      <c r="F15" t="s">
        <v>101</v>
      </c>
      <c r="G15" t="s">
        <v>4675</v>
      </c>
      <c r="H15" s="8">
        <v>0.30472222222222201</v>
      </c>
      <c r="I15" s="9">
        <f t="shared" si="0"/>
        <v>1500.8</v>
      </c>
      <c r="J15" t="s">
        <v>93</v>
      </c>
      <c r="K15" t="s">
        <v>24</v>
      </c>
      <c r="L15" t="s">
        <v>94</v>
      </c>
      <c r="M15" t="s">
        <v>26</v>
      </c>
      <c r="N15" t="s">
        <v>27</v>
      </c>
      <c r="O15" t="s">
        <v>95</v>
      </c>
      <c r="P15" s="10">
        <v>0.30470000000000003</v>
      </c>
      <c r="Q15" s="4">
        <f t="shared" si="1"/>
        <v>438.76666666666665</v>
      </c>
      <c r="R15" t="s">
        <v>29</v>
      </c>
      <c r="S15" t="s">
        <v>30</v>
      </c>
      <c r="T15" t="s">
        <v>96</v>
      </c>
      <c r="U15" s="5" t="s">
        <v>97</v>
      </c>
      <c r="V15" t="s">
        <v>98</v>
      </c>
      <c r="W15">
        <v>1</v>
      </c>
      <c r="X15" t="s">
        <v>34</v>
      </c>
      <c r="Y15" t="str">
        <f>IF(Table1[[#This Row],[Connect]]=0,"Not Received","Received")</f>
        <v>Received</v>
      </c>
      <c r="Z15">
        <v>2188760950</v>
      </c>
      <c r="AB15" s="14"/>
    </row>
    <row r="16" spans="1:38">
      <c r="A16" t="s">
        <v>4296</v>
      </c>
      <c r="B16" s="6">
        <v>44782.770162037043</v>
      </c>
      <c r="C16" t="s">
        <v>22</v>
      </c>
      <c r="D16" t="s">
        <v>1019</v>
      </c>
      <c r="E16" t="s">
        <v>92</v>
      </c>
      <c r="F16" t="s">
        <v>101</v>
      </c>
      <c r="G16" t="s">
        <v>4675</v>
      </c>
      <c r="H16" s="8">
        <v>0</v>
      </c>
      <c r="I16" s="9">
        <f t="shared" si="0"/>
        <v>0</v>
      </c>
      <c r="J16" t="s">
        <v>99</v>
      </c>
      <c r="K16" t="s">
        <v>24</v>
      </c>
      <c r="L16" t="s">
        <v>94</v>
      </c>
      <c r="M16" t="s">
        <v>26</v>
      </c>
      <c r="N16" t="s">
        <v>27</v>
      </c>
      <c r="O16" t="s">
        <v>28</v>
      </c>
      <c r="Q16" s="4">
        <f t="shared" si="1"/>
        <v>0</v>
      </c>
      <c r="R16" t="s">
        <v>29</v>
      </c>
      <c r="S16" t="s">
        <v>30</v>
      </c>
      <c r="T16" t="s">
        <v>100</v>
      </c>
      <c r="U16" s="5" t="s">
        <v>97</v>
      </c>
      <c r="V16" t="s">
        <v>33</v>
      </c>
      <c r="W16">
        <v>0</v>
      </c>
      <c r="X16" t="s">
        <v>34</v>
      </c>
      <c r="Y16" t="str">
        <f>IF(Table1[[#This Row],[Connect]]=0,"Not Received","Received")</f>
        <v>Not Received</v>
      </c>
      <c r="Z16">
        <v>2188760950</v>
      </c>
      <c r="AB16" s="14"/>
    </row>
    <row r="17" spans="1:28">
      <c r="A17" s="25" t="s">
        <v>4311</v>
      </c>
      <c r="B17" s="6">
        <v>44782.767685185187</v>
      </c>
      <c r="C17" t="s">
        <v>22</v>
      </c>
      <c r="D17" t="s">
        <v>1359</v>
      </c>
      <c r="E17" t="s">
        <v>101</v>
      </c>
      <c r="F17" t="s">
        <v>109</v>
      </c>
      <c r="G17" t="s">
        <v>4675</v>
      </c>
      <c r="H17" s="8">
        <v>0</v>
      </c>
      <c r="I17" s="9">
        <f t="shared" si="0"/>
        <v>0</v>
      </c>
      <c r="J17" t="s">
        <v>102</v>
      </c>
      <c r="K17" t="s">
        <v>24</v>
      </c>
      <c r="L17" t="s">
        <v>103</v>
      </c>
      <c r="M17" t="s">
        <v>26</v>
      </c>
      <c r="N17" t="s">
        <v>27</v>
      </c>
      <c r="O17" t="s">
        <v>28</v>
      </c>
      <c r="Q17" s="4">
        <f t="shared" si="1"/>
        <v>0</v>
      </c>
      <c r="R17" t="s">
        <v>29</v>
      </c>
      <c r="S17" t="s">
        <v>30</v>
      </c>
      <c r="T17" t="s">
        <v>104</v>
      </c>
      <c r="U17" s="5" t="s">
        <v>105</v>
      </c>
      <c r="V17" t="s">
        <v>33</v>
      </c>
      <c r="W17">
        <v>0</v>
      </c>
      <c r="X17" t="s">
        <v>34</v>
      </c>
      <c r="Y17" t="str">
        <f>IF(Table1[[#This Row],[Connect]]=0,"Not Received","Received")</f>
        <v>Not Received</v>
      </c>
      <c r="Z17">
        <v>2178634024</v>
      </c>
      <c r="AB17" s="14"/>
    </row>
    <row r="18" spans="1:28">
      <c r="A18" s="25" t="s">
        <v>4327</v>
      </c>
      <c r="B18" s="6">
        <v>44782.767372685194</v>
      </c>
      <c r="C18" t="s">
        <v>22</v>
      </c>
      <c r="D18" t="s">
        <v>4328</v>
      </c>
      <c r="E18" t="s">
        <v>101</v>
      </c>
      <c r="F18" t="s">
        <v>115</v>
      </c>
      <c r="G18" t="s">
        <v>4675</v>
      </c>
      <c r="H18" s="8">
        <v>2.7777777777777702E-4</v>
      </c>
      <c r="I18" s="9">
        <f t="shared" si="0"/>
        <v>0.4</v>
      </c>
      <c r="J18" t="s">
        <v>106</v>
      </c>
      <c r="K18" t="s">
        <v>24</v>
      </c>
      <c r="L18" t="s">
        <v>103</v>
      </c>
      <c r="M18" t="s">
        <v>26</v>
      </c>
      <c r="N18" t="s">
        <v>27</v>
      </c>
      <c r="O18" t="s">
        <v>28</v>
      </c>
      <c r="P18" s="10">
        <v>2.9999999999999997E-4</v>
      </c>
      <c r="Q18" s="4">
        <f t="shared" si="1"/>
        <v>0.43333333333333335</v>
      </c>
      <c r="R18" t="s">
        <v>29</v>
      </c>
      <c r="S18" t="s">
        <v>30</v>
      </c>
      <c r="T18" t="s">
        <v>107</v>
      </c>
      <c r="U18" s="5" t="s">
        <v>105</v>
      </c>
      <c r="V18" t="s">
        <v>108</v>
      </c>
      <c r="W18">
        <v>0</v>
      </c>
      <c r="X18" t="s">
        <v>34</v>
      </c>
      <c r="Y18" t="str">
        <f>IF(Table1[[#This Row],[Connect]]=0,"Not Received","Received")</f>
        <v>Not Received</v>
      </c>
      <c r="Z18">
        <v>2178634024</v>
      </c>
      <c r="AB18" s="14"/>
    </row>
    <row r="19" spans="1:28">
      <c r="A19" t="s">
        <v>4342</v>
      </c>
      <c r="B19" s="6">
        <v>44782.725636574083</v>
      </c>
      <c r="C19" t="s">
        <v>22</v>
      </c>
      <c r="D19" t="s">
        <v>1447</v>
      </c>
      <c r="E19" t="s">
        <v>109</v>
      </c>
      <c r="F19" t="s">
        <v>115</v>
      </c>
      <c r="G19" t="s">
        <v>4675</v>
      </c>
      <c r="H19" s="8">
        <v>0.20833333333333301</v>
      </c>
      <c r="I19" s="9">
        <f t="shared" si="0"/>
        <v>300</v>
      </c>
      <c r="J19" t="s">
        <v>110</v>
      </c>
      <c r="K19" t="s">
        <v>24</v>
      </c>
      <c r="L19" t="s">
        <v>111</v>
      </c>
      <c r="M19" t="s">
        <v>26</v>
      </c>
      <c r="N19" t="s">
        <v>27</v>
      </c>
      <c r="O19" t="s">
        <v>95</v>
      </c>
      <c r="P19" s="10">
        <v>0.20830000000000001</v>
      </c>
      <c r="Q19" s="4">
        <f t="shared" si="1"/>
        <v>299.95</v>
      </c>
      <c r="R19" t="s">
        <v>29</v>
      </c>
      <c r="S19" t="s">
        <v>30</v>
      </c>
      <c r="T19" t="s">
        <v>112</v>
      </c>
      <c r="U19" s="5" t="s">
        <v>113</v>
      </c>
      <c r="V19" t="s">
        <v>114</v>
      </c>
      <c r="W19">
        <v>1</v>
      </c>
      <c r="X19" t="s">
        <v>34</v>
      </c>
      <c r="Y19" t="str">
        <f>IF(Table1[[#This Row],[Connect]]=0,"Not Received","Received")</f>
        <v>Received</v>
      </c>
      <c r="Z19">
        <v>2185964813</v>
      </c>
    </row>
    <row r="20" spans="1:28">
      <c r="A20" s="25" t="s">
        <v>4357</v>
      </c>
      <c r="B20" s="6">
        <v>44782.722175925926</v>
      </c>
      <c r="C20" t="s">
        <v>22</v>
      </c>
      <c r="D20" t="s">
        <v>4358</v>
      </c>
      <c r="E20" t="s">
        <v>115</v>
      </c>
      <c r="F20" t="s">
        <v>123</v>
      </c>
      <c r="G20" t="s">
        <v>4675</v>
      </c>
      <c r="H20" s="8">
        <v>1.3888888888888801E-3</v>
      </c>
      <c r="I20" s="9">
        <f t="shared" si="0"/>
        <v>120</v>
      </c>
      <c r="J20" t="s">
        <v>116</v>
      </c>
      <c r="K20" t="s">
        <v>24</v>
      </c>
      <c r="L20" t="s">
        <v>117</v>
      </c>
      <c r="M20" t="s">
        <v>26</v>
      </c>
      <c r="N20" t="s">
        <v>27</v>
      </c>
      <c r="O20" t="s">
        <v>95</v>
      </c>
      <c r="P20" s="10">
        <v>1.4E-3</v>
      </c>
      <c r="Q20" s="4">
        <f t="shared" si="1"/>
        <v>2.0166666666666666</v>
      </c>
      <c r="R20" t="s">
        <v>29</v>
      </c>
      <c r="S20" t="s">
        <v>30</v>
      </c>
      <c r="T20" t="s">
        <v>118</v>
      </c>
      <c r="U20" s="5" t="s">
        <v>119</v>
      </c>
      <c r="V20" t="s">
        <v>120</v>
      </c>
      <c r="W20">
        <v>1</v>
      </c>
      <c r="X20" t="s">
        <v>34</v>
      </c>
      <c r="Y20" t="str">
        <f>IF(Table1[[#This Row],[Connect]]=0,"Not Received","Received")</f>
        <v>Received</v>
      </c>
      <c r="Z20">
        <v>2142576168</v>
      </c>
    </row>
    <row r="21" spans="1:28">
      <c r="A21" t="s">
        <v>4370</v>
      </c>
      <c r="B21" s="6">
        <v>44782.721747685187</v>
      </c>
      <c r="C21" t="s">
        <v>22</v>
      </c>
      <c r="D21" t="s">
        <v>4371</v>
      </c>
      <c r="E21" t="s">
        <v>115</v>
      </c>
      <c r="F21" t="s">
        <v>123</v>
      </c>
      <c r="G21" t="s">
        <v>4675</v>
      </c>
      <c r="H21" s="8">
        <v>0</v>
      </c>
      <c r="I21" s="9">
        <f t="shared" si="0"/>
        <v>0</v>
      </c>
      <c r="J21" t="s">
        <v>121</v>
      </c>
      <c r="K21" t="s">
        <v>24</v>
      </c>
      <c r="L21" t="s">
        <v>117</v>
      </c>
      <c r="M21" t="s">
        <v>26</v>
      </c>
      <c r="N21" t="s">
        <v>27</v>
      </c>
      <c r="O21" t="s">
        <v>28</v>
      </c>
      <c r="Q21" s="4">
        <f t="shared" si="1"/>
        <v>0</v>
      </c>
      <c r="R21" t="s">
        <v>29</v>
      </c>
      <c r="S21" t="s">
        <v>30</v>
      </c>
      <c r="T21" t="s">
        <v>122</v>
      </c>
      <c r="U21" s="5" t="s">
        <v>119</v>
      </c>
      <c r="V21" t="s">
        <v>33</v>
      </c>
      <c r="W21">
        <v>0</v>
      </c>
      <c r="X21" t="s">
        <v>34</v>
      </c>
      <c r="Y21" t="str">
        <f>IF(Table1[[#This Row],[Connect]]=0,"Not Received","Received")</f>
        <v>Not Received</v>
      </c>
      <c r="Z21">
        <v>2142576168</v>
      </c>
    </row>
    <row r="22" spans="1:28">
      <c r="A22" t="s">
        <v>4384</v>
      </c>
      <c r="B22" s="6">
        <v>44782.721238425933</v>
      </c>
      <c r="C22" t="s">
        <v>22</v>
      </c>
      <c r="D22" t="s">
        <v>1627</v>
      </c>
      <c r="E22" t="s">
        <v>123</v>
      </c>
      <c r="F22" t="s">
        <v>47</v>
      </c>
      <c r="G22" t="s">
        <v>4675</v>
      </c>
      <c r="H22" s="8">
        <v>1.11111111111111E-3</v>
      </c>
      <c r="I22" s="9">
        <f t="shared" si="0"/>
        <v>60.6</v>
      </c>
      <c r="J22" t="s">
        <v>124</v>
      </c>
      <c r="K22" t="s">
        <v>24</v>
      </c>
      <c r="L22" t="s">
        <v>125</v>
      </c>
      <c r="M22" t="s">
        <v>26</v>
      </c>
      <c r="N22" t="s">
        <v>27</v>
      </c>
      <c r="O22" t="s">
        <v>28</v>
      </c>
      <c r="P22" s="10">
        <v>1.1000000000000001E-3</v>
      </c>
      <c r="Q22" s="4">
        <f t="shared" si="1"/>
        <v>1.5833333333333335</v>
      </c>
      <c r="R22" t="s">
        <v>29</v>
      </c>
      <c r="S22" t="s">
        <v>30</v>
      </c>
      <c r="T22" t="s">
        <v>126</v>
      </c>
      <c r="U22" s="5" t="s">
        <v>127</v>
      </c>
      <c r="V22" t="s">
        <v>128</v>
      </c>
      <c r="W22">
        <v>0</v>
      </c>
      <c r="X22" t="s">
        <v>34</v>
      </c>
      <c r="Y22" t="str">
        <f>IF(Table1[[#This Row],[Connect]]=0,"Not Received","Received")</f>
        <v>Not Received</v>
      </c>
      <c r="Z22">
        <v>1670234989</v>
      </c>
    </row>
    <row r="23" spans="1:28">
      <c r="A23" t="s">
        <v>4400</v>
      </c>
      <c r="B23" s="6">
        <v>44782.721076388887</v>
      </c>
      <c r="C23" t="s">
        <v>22</v>
      </c>
      <c r="D23" t="s">
        <v>1770</v>
      </c>
      <c r="E23" t="s">
        <v>123</v>
      </c>
      <c r="F23" t="s">
        <v>47</v>
      </c>
      <c r="G23" t="s">
        <v>4675</v>
      </c>
      <c r="H23" s="8">
        <v>1.11111111111111E-3</v>
      </c>
      <c r="I23" s="9">
        <f t="shared" si="0"/>
        <v>60.6</v>
      </c>
      <c r="J23" t="s">
        <v>129</v>
      </c>
      <c r="K23" t="s">
        <v>24</v>
      </c>
      <c r="L23" t="s">
        <v>125</v>
      </c>
      <c r="M23" t="s">
        <v>26</v>
      </c>
      <c r="N23" t="s">
        <v>27</v>
      </c>
      <c r="O23" t="s">
        <v>28</v>
      </c>
      <c r="P23" s="10">
        <v>1.1000000000000001E-3</v>
      </c>
      <c r="Q23" s="4">
        <f t="shared" si="1"/>
        <v>1.5833333333333335</v>
      </c>
      <c r="R23" t="s">
        <v>29</v>
      </c>
      <c r="S23" t="s">
        <v>30</v>
      </c>
      <c r="T23" t="s">
        <v>130</v>
      </c>
      <c r="U23" s="5" t="s">
        <v>127</v>
      </c>
      <c r="V23" t="s">
        <v>131</v>
      </c>
      <c r="W23">
        <v>0</v>
      </c>
      <c r="X23" t="s">
        <v>34</v>
      </c>
      <c r="Y23" t="str">
        <f>IF(Table1[[#This Row],[Connect]]=0,"Not Received","Received")</f>
        <v>Not Received</v>
      </c>
      <c r="Z23">
        <v>1670234989</v>
      </c>
    </row>
    <row r="24" spans="1:28">
      <c r="A24" t="s">
        <v>4413</v>
      </c>
      <c r="B24" s="6">
        <v>44782.72074074074</v>
      </c>
      <c r="C24" t="s">
        <v>22</v>
      </c>
      <c r="D24" t="s">
        <v>294</v>
      </c>
      <c r="E24" t="s">
        <v>47</v>
      </c>
      <c r="F24" t="s">
        <v>65</v>
      </c>
      <c r="G24" t="s">
        <v>4675</v>
      </c>
      <c r="H24" s="8">
        <v>2.2222222222222201E-3</v>
      </c>
      <c r="I24" s="9">
        <f t="shared" si="0"/>
        <v>180.2</v>
      </c>
      <c r="J24" t="s">
        <v>132</v>
      </c>
      <c r="K24" t="s">
        <v>24</v>
      </c>
      <c r="L24" t="s">
        <v>49</v>
      </c>
      <c r="M24" t="s">
        <v>26</v>
      </c>
      <c r="N24" t="s">
        <v>27</v>
      </c>
      <c r="O24" t="s">
        <v>28</v>
      </c>
      <c r="P24" s="10">
        <v>2.2000000000000001E-3</v>
      </c>
      <c r="Q24" s="4">
        <f t="shared" si="1"/>
        <v>3.1666666666666665</v>
      </c>
      <c r="R24" t="s">
        <v>29</v>
      </c>
      <c r="S24" t="s">
        <v>30</v>
      </c>
      <c r="T24" t="s">
        <v>133</v>
      </c>
      <c r="U24" s="5" t="s">
        <v>134</v>
      </c>
      <c r="V24" t="s">
        <v>135</v>
      </c>
      <c r="W24">
        <v>0</v>
      </c>
      <c r="X24" t="s">
        <v>34</v>
      </c>
      <c r="Y24" t="str">
        <f>IF(Table1[[#This Row],[Connect]]=0,"Not Received","Received")</f>
        <v>Not Received</v>
      </c>
      <c r="Z24">
        <v>2181778109</v>
      </c>
    </row>
    <row r="25" spans="1:28">
      <c r="A25" t="s">
        <v>4425</v>
      </c>
      <c r="B25" s="6">
        <v>44782.720694444448</v>
      </c>
      <c r="C25" t="s">
        <v>22</v>
      </c>
      <c r="D25" t="s">
        <v>4426</v>
      </c>
      <c r="E25" t="s">
        <v>47</v>
      </c>
      <c r="F25" t="s">
        <v>65</v>
      </c>
      <c r="G25" t="s">
        <v>4675</v>
      </c>
      <c r="H25" s="8">
        <v>0</v>
      </c>
      <c r="I25" s="9">
        <f t="shared" si="0"/>
        <v>0</v>
      </c>
      <c r="J25" t="s">
        <v>136</v>
      </c>
      <c r="K25" t="s">
        <v>24</v>
      </c>
      <c r="L25" t="s">
        <v>49</v>
      </c>
      <c r="M25" t="s">
        <v>26</v>
      </c>
      <c r="N25" t="s">
        <v>27</v>
      </c>
      <c r="O25" t="s">
        <v>28</v>
      </c>
      <c r="Q25" s="4">
        <f t="shared" si="1"/>
        <v>0</v>
      </c>
      <c r="R25" t="s">
        <v>29</v>
      </c>
      <c r="S25" t="s">
        <v>30</v>
      </c>
      <c r="T25" t="s">
        <v>137</v>
      </c>
      <c r="U25" s="5" t="s">
        <v>134</v>
      </c>
      <c r="V25" t="s">
        <v>33</v>
      </c>
      <c r="W25">
        <v>0</v>
      </c>
      <c r="X25" t="s">
        <v>34</v>
      </c>
      <c r="Y25" t="str">
        <f>IF(Table1[[#This Row],[Connect]]=0,"Not Received","Received")</f>
        <v>Not Received</v>
      </c>
      <c r="Z25">
        <v>2181778109</v>
      </c>
    </row>
    <row r="26" spans="1:28">
      <c r="A26" t="s">
        <v>4439</v>
      </c>
      <c r="B26" s="6">
        <v>44782.720046296286</v>
      </c>
      <c r="C26" t="s">
        <v>22</v>
      </c>
      <c r="D26" t="s">
        <v>4440</v>
      </c>
      <c r="E26" t="s">
        <v>65</v>
      </c>
      <c r="F26" t="s">
        <v>38</v>
      </c>
      <c r="G26" t="s">
        <v>4675</v>
      </c>
      <c r="H26" s="8">
        <v>0</v>
      </c>
      <c r="I26" s="9">
        <f t="shared" si="0"/>
        <v>0</v>
      </c>
      <c r="J26" t="s">
        <v>138</v>
      </c>
      <c r="K26" t="s">
        <v>24</v>
      </c>
      <c r="L26" t="s">
        <v>67</v>
      </c>
      <c r="M26" t="s">
        <v>26</v>
      </c>
      <c r="N26" t="s">
        <v>27</v>
      </c>
      <c r="O26" t="s">
        <v>28</v>
      </c>
      <c r="Q26" s="4">
        <f t="shared" si="1"/>
        <v>0</v>
      </c>
      <c r="R26" t="s">
        <v>29</v>
      </c>
      <c r="S26" t="s">
        <v>30</v>
      </c>
      <c r="T26" t="s">
        <v>139</v>
      </c>
      <c r="U26" s="5" t="s">
        <v>140</v>
      </c>
      <c r="V26" t="s">
        <v>33</v>
      </c>
      <c r="W26">
        <v>0</v>
      </c>
      <c r="X26" t="s">
        <v>34</v>
      </c>
      <c r="Y26" t="str">
        <f>IF(Table1[[#This Row],[Connect]]=0,"Not Received","Received")</f>
        <v>Not Received</v>
      </c>
      <c r="Z26">
        <v>2165392306</v>
      </c>
    </row>
    <row r="27" spans="1:28">
      <c r="A27" t="s">
        <v>4451</v>
      </c>
      <c r="B27" s="6">
        <v>44782.719629629632</v>
      </c>
      <c r="C27" t="s">
        <v>22</v>
      </c>
      <c r="D27" t="s">
        <v>1427</v>
      </c>
      <c r="E27" t="s">
        <v>65</v>
      </c>
      <c r="F27" t="s">
        <v>38</v>
      </c>
      <c r="G27" t="s">
        <v>4675</v>
      </c>
      <c r="H27" s="8">
        <v>0</v>
      </c>
      <c r="I27" s="9">
        <f t="shared" si="0"/>
        <v>0</v>
      </c>
      <c r="J27" t="s">
        <v>141</v>
      </c>
      <c r="K27" t="s">
        <v>24</v>
      </c>
      <c r="L27" t="s">
        <v>67</v>
      </c>
      <c r="M27" t="s">
        <v>26</v>
      </c>
      <c r="N27" t="s">
        <v>27</v>
      </c>
      <c r="O27" t="s">
        <v>28</v>
      </c>
      <c r="Q27" s="4">
        <f t="shared" si="1"/>
        <v>0</v>
      </c>
      <c r="R27" t="s">
        <v>29</v>
      </c>
      <c r="S27" t="s">
        <v>30</v>
      </c>
      <c r="T27" t="s">
        <v>142</v>
      </c>
      <c r="U27" s="5" t="s">
        <v>140</v>
      </c>
      <c r="V27" t="s">
        <v>33</v>
      </c>
      <c r="W27">
        <v>0</v>
      </c>
      <c r="X27" t="s">
        <v>34</v>
      </c>
      <c r="Y27" t="str">
        <f>IF(Table1[[#This Row],[Connect]]=0,"Not Received","Received")</f>
        <v>Not Received</v>
      </c>
      <c r="Z27">
        <v>2165392306</v>
      </c>
    </row>
    <row r="28" spans="1:28">
      <c r="A28" s="25" t="s">
        <v>4468</v>
      </c>
      <c r="B28" s="6">
        <v>44782.718553240738</v>
      </c>
      <c r="C28" t="s">
        <v>22</v>
      </c>
      <c r="D28" t="s">
        <v>2386</v>
      </c>
      <c r="E28" t="s">
        <v>38</v>
      </c>
      <c r="F28" t="s">
        <v>148</v>
      </c>
      <c r="G28" t="s">
        <v>4675</v>
      </c>
      <c r="H28" s="8">
        <v>0</v>
      </c>
      <c r="I28" s="9">
        <f t="shared" si="0"/>
        <v>0</v>
      </c>
      <c r="J28" t="s">
        <v>143</v>
      </c>
      <c r="K28" t="s">
        <v>24</v>
      </c>
      <c r="L28" t="s">
        <v>40</v>
      </c>
      <c r="M28" t="s">
        <v>26</v>
      </c>
      <c r="N28" t="s">
        <v>27</v>
      </c>
      <c r="O28" t="s">
        <v>28</v>
      </c>
      <c r="Q28" s="4">
        <f t="shared" si="1"/>
        <v>0</v>
      </c>
      <c r="R28" t="s">
        <v>29</v>
      </c>
      <c r="S28" t="s">
        <v>30</v>
      </c>
      <c r="T28" t="s">
        <v>144</v>
      </c>
      <c r="U28" s="5" t="s">
        <v>145</v>
      </c>
      <c r="V28" t="s">
        <v>33</v>
      </c>
      <c r="W28">
        <v>0</v>
      </c>
      <c r="X28" t="s">
        <v>34</v>
      </c>
      <c r="Y28" t="str">
        <f>IF(Table1[[#This Row],[Connect]]=0,"Not Received","Received")</f>
        <v>Not Received</v>
      </c>
      <c r="Z28">
        <v>2187276354</v>
      </c>
    </row>
    <row r="29" spans="1:28">
      <c r="A29" t="s">
        <v>4482</v>
      </c>
      <c r="B29" s="6">
        <v>44782.718194444453</v>
      </c>
      <c r="C29" t="s">
        <v>22</v>
      </c>
      <c r="D29" t="s">
        <v>1400</v>
      </c>
      <c r="E29" t="s">
        <v>38</v>
      </c>
      <c r="F29" t="s">
        <v>148</v>
      </c>
      <c r="G29" t="s">
        <v>4675</v>
      </c>
      <c r="H29" s="8">
        <v>0</v>
      </c>
      <c r="I29" s="9">
        <f t="shared" si="0"/>
        <v>0</v>
      </c>
      <c r="J29" t="s">
        <v>146</v>
      </c>
      <c r="K29" t="s">
        <v>24</v>
      </c>
      <c r="L29" t="s">
        <v>40</v>
      </c>
      <c r="M29" t="s">
        <v>26</v>
      </c>
      <c r="N29" t="s">
        <v>27</v>
      </c>
      <c r="O29" t="s">
        <v>28</v>
      </c>
      <c r="Q29" s="4">
        <f t="shared" si="1"/>
        <v>0</v>
      </c>
      <c r="R29" t="s">
        <v>29</v>
      </c>
      <c r="S29" t="s">
        <v>30</v>
      </c>
      <c r="T29" t="s">
        <v>147</v>
      </c>
      <c r="U29" s="5" t="s">
        <v>145</v>
      </c>
      <c r="V29" t="s">
        <v>33</v>
      </c>
      <c r="W29">
        <v>0</v>
      </c>
      <c r="X29" t="s">
        <v>34</v>
      </c>
      <c r="Y29" t="str">
        <f>IF(Table1[[#This Row],[Connect]]=0,"Not Received","Received")</f>
        <v>Not Received</v>
      </c>
      <c r="Z29">
        <v>2187276354</v>
      </c>
    </row>
    <row r="30" spans="1:28">
      <c r="A30" s="25" t="s">
        <v>4496</v>
      </c>
      <c r="B30" s="6">
        <v>44782.700532407413</v>
      </c>
      <c r="C30" t="s">
        <v>22</v>
      </c>
      <c r="D30" t="s">
        <v>4497</v>
      </c>
      <c r="E30" t="s">
        <v>148</v>
      </c>
      <c r="F30" t="s">
        <v>156</v>
      </c>
      <c r="G30" t="s">
        <v>4675</v>
      </c>
      <c r="H30" s="8">
        <v>0</v>
      </c>
      <c r="I30" s="9">
        <f t="shared" si="0"/>
        <v>0</v>
      </c>
      <c r="J30" t="s">
        <v>149</v>
      </c>
      <c r="K30" t="s">
        <v>24</v>
      </c>
      <c r="L30" t="s">
        <v>150</v>
      </c>
      <c r="M30" t="s">
        <v>26</v>
      </c>
      <c r="N30" t="s">
        <v>27</v>
      </c>
      <c r="O30" t="s">
        <v>28</v>
      </c>
      <c r="Q30" s="4">
        <f t="shared" si="1"/>
        <v>0</v>
      </c>
      <c r="R30" t="s">
        <v>29</v>
      </c>
      <c r="S30" t="s">
        <v>30</v>
      </c>
      <c r="T30" t="s">
        <v>151</v>
      </c>
      <c r="U30" s="5" t="s">
        <v>152</v>
      </c>
      <c r="V30" t="s">
        <v>33</v>
      </c>
      <c r="W30">
        <v>0</v>
      </c>
      <c r="X30" t="s">
        <v>34</v>
      </c>
      <c r="Y30" t="str">
        <f>IF(Table1[[#This Row],[Connect]]=0,"Not Received","Received")</f>
        <v>Not Received</v>
      </c>
      <c r="Z30">
        <v>2188898609</v>
      </c>
    </row>
    <row r="31" spans="1:28">
      <c r="A31" s="25" t="s">
        <v>4505</v>
      </c>
      <c r="B31" s="6">
        <v>44782.699965277781</v>
      </c>
      <c r="C31" t="s">
        <v>22</v>
      </c>
      <c r="D31" t="s">
        <v>4506</v>
      </c>
      <c r="E31" t="s">
        <v>148</v>
      </c>
      <c r="F31" t="s">
        <v>162</v>
      </c>
      <c r="G31" t="s">
        <v>4675</v>
      </c>
      <c r="H31" s="8">
        <v>0</v>
      </c>
      <c r="I31" s="9">
        <f t="shared" si="0"/>
        <v>0</v>
      </c>
      <c r="J31" t="s">
        <v>153</v>
      </c>
      <c r="K31" t="s">
        <v>24</v>
      </c>
      <c r="L31" t="s">
        <v>150</v>
      </c>
      <c r="M31" t="s">
        <v>26</v>
      </c>
      <c r="N31" t="s">
        <v>27</v>
      </c>
      <c r="O31" t="s">
        <v>28</v>
      </c>
      <c r="Q31" s="4">
        <f t="shared" si="1"/>
        <v>0</v>
      </c>
      <c r="R31" t="s">
        <v>29</v>
      </c>
      <c r="S31" t="s">
        <v>30</v>
      </c>
      <c r="T31" t="s">
        <v>154</v>
      </c>
      <c r="U31" s="5" t="s">
        <v>155</v>
      </c>
      <c r="V31" t="s">
        <v>33</v>
      </c>
      <c r="W31">
        <v>0</v>
      </c>
      <c r="X31" t="s">
        <v>34</v>
      </c>
      <c r="Y31" t="str">
        <f>IF(Table1[[#This Row],[Connect]]=0,"Not Received","Received")</f>
        <v>Not Received</v>
      </c>
      <c r="Z31">
        <v>2188898609</v>
      </c>
    </row>
    <row r="32" spans="1:28">
      <c r="A32" s="25" t="s">
        <v>4519</v>
      </c>
      <c r="B32" s="6">
        <v>44782.693078703713</v>
      </c>
      <c r="C32" t="s">
        <v>22</v>
      </c>
      <c r="D32" t="s">
        <v>2129</v>
      </c>
      <c r="E32" t="s">
        <v>156</v>
      </c>
      <c r="F32" t="s">
        <v>168</v>
      </c>
      <c r="G32" t="s">
        <v>4675</v>
      </c>
      <c r="H32" s="8">
        <v>2.38888888888888E-2</v>
      </c>
      <c r="I32" s="9">
        <f t="shared" si="0"/>
        <v>2040.4</v>
      </c>
      <c r="J32" t="s">
        <v>157</v>
      </c>
      <c r="K32" t="s">
        <v>24</v>
      </c>
      <c r="L32" t="s">
        <v>158</v>
      </c>
      <c r="M32" t="s">
        <v>26</v>
      </c>
      <c r="N32" t="s">
        <v>27</v>
      </c>
      <c r="O32" t="s">
        <v>13</v>
      </c>
      <c r="P32" s="10">
        <v>2.3900000000000001E-2</v>
      </c>
      <c r="Q32" s="4">
        <f t="shared" si="1"/>
        <v>34.416666666666664</v>
      </c>
      <c r="R32" t="s">
        <v>29</v>
      </c>
      <c r="S32" t="s">
        <v>30</v>
      </c>
      <c r="T32" t="s">
        <v>159</v>
      </c>
      <c r="U32" s="5" t="s">
        <v>160</v>
      </c>
      <c r="V32" t="s">
        <v>161</v>
      </c>
      <c r="W32">
        <v>0</v>
      </c>
      <c r="X32" t="s">
        <v>34</v>
      </c>
      <c r="Y32" t="str">
        <f>IF(Table1[[#This Row],[Connect]]=0,"Not Received","Received")</f>
        <v>Not Received</v>
      </c>
    </row>
    <row r="33" spans="1:26">
      <c r="A33" t="s">
        <v>4534</v>
      </c>
      <c r="B33" s="6">
        <v>44782.690300925933</v>
      </c>
      <c r="C33" t="s">
        <v>22</v>
      </c>
      <c r="D33" t="s">
        <v>1890</v>
      </c>
      <c r="E33" t="s">
        <v>162</v>
      </c>
      <c r="F33" t="s">
        <v>168</v>
      </c>
      <c r="G33" t="s">
        <v>4675</v>
      </c>
      <c r="H33" s="8">
        <v>1.9444444444444401E-3</v>
      </c>
      <c r="I33" s="9">
        <f t="shared" si="0"/>
        <v>120.8</v>
      </c>
      <c r="J33" t="s">
        <v>163</v>
      </c>
      <c r="K33" t="s">
        <v>24</v>
      </c>
      <c r="L33" t="s">
        <v>164</v>
      </c>
      <c r="M33" t="s">
        <v>26</v>
      </c>
      <c r="N33" t="s">
        <v>27</v>
      </c>
      <c r="O33" t="s">
        <v>13</v>
      </c>
      <c r="P33" s="10">
        <v>1.9E-3</v>
      </c>
      <c r="Q33" s="4">
        <f t="shared" si="1"/>
        <v>2.7333333333333334</v>
      </c>
      <c r="R33" t="s">
        <v>29</v>
      </c>
      <c r="S33" t="s">
        <v>30</v>
      </c>
      <c r="T33" t="s">
        <v>165</v>
      </c>
      <c r="U33" s="5" t="s">
        <v>166</v>
      </c>
      <c r="V33" t="s">
        <v>167</v>
      </c>
      <c r="W33">
        <v>0</v>
      </c>
      <c r="X33" t="s">
        <v>34</v>
      </c>
      <c r="Y33" t="str">
        <f>IF(Table1[[#This Row],[Connect]]=0,"Not Received","Received")</f>
        <v>Not Received</v>
      </c>
      <c r="Z33">
        <v>2189002684</v>
      </c>
    </row>
    <row r="34" spans="1:26">
      <c r="A34" s="25" t="s">
        <v>4551</v>
      </c>
      <c r="B34" s="6">
        <v>44782.689583333333</v>
      </c>
      <c r="C34" t="s">
        <v>22</v>
      </c>
      <c r="D34" t="s">
        <v>2472</v>
      </c>
      <c r="E34" t="s">
        <v>168</v>
      </c>
      <c r="F34" t="s">
        <v>177</v>
      </c>
      <c r="G34" t="s">
        <v>4675</v>
      </c>
      <c r="H34" s="8">
        <v>0</v>
      </c>
      <c r="I34" s="9">
        <f t="shared" si="0"/>
        <v>0</v>
      </c>
      <c r="J34" t="s">
        <v>169</v>
      </c>
      <c r="K34" t="s">
        <v>24</v>
      </c>
      <c r="L34" t="s">
        <v>170</v>
      </c>
      <c r="M34" t="s">
        <v>26</v>
      </c>
      <c r="N34" t="s">
        <v>27</v>
      </c>
      <c r="O34" t="s">
        <v>28</v>
      </c>
      <c r="Q34" s="4">
        <f t="shared" si="1"/>
        <v>0</v>
      </c>
      <c r="R34" t="s">
        <v>29</v>
      </c>
      <c r="S34" t="s">
        <v>30</v>
      </c>
      <c r="T34" t="s">
        <v>171</v>
      </c>
      <c r="U34" s="5" t="s">
        <v>172</v>
      </c>
      <c r="V34" t="s">
        <v>33</v>
      </c>
      <c r="W34">
        <v>0</v>
      </c>
      <c r="X34" t="s">
        <v>34</v>
      </c>
      <c r="Y34" t="str">
        <f>IF(Table1[[#This Row],[Connect]]=0,"Not Received","Received")</f>
        <v>Not Received</v>
      </c>
      <c r="Z34">
        <v>2188973411</v>
      </c>
    </row>
    <row r="35" spans="1:26">
      <c r="A35" t="s">
        <v>4565</v>
      </c>
      <c r="B35" s="6">
        <v>44782.689409722218</v>
      </c>
      <c r="C35" t="s">
        <v>22</v>
      </c>
      <c r="D35" t="s">
        <v>2737</v>
      </c>
      <c r="E35" t="s">
        <v>168</v>
      </c>
      <c r="F35" t="s">
        <v>177</v>
      </c>
      <c r="G35" t="s">
        <v>4675</v>
      </c>
      <c r="H35" s="8">
        <v>1.11111111111111E-3</v>
      </c>
      <c r="I35" s="9">
        <f t="shared" si="0"/>
        <v>60.6</v>
      </c>
      <c r="J35" t="s">
        <v>173</v>
      </c>
      <c r="K35" t="s">
        <v>24</v>
      </c>
      <c r="L35" t="s">
        <v>170</v>
      </c>
      <c r="M35" t="s">
        <v>26</v>
      </c>
      <c r="N35" t="s">
        <v>27</v>
      </c>
      <c r="O35" t="s">
        <v>13</v>
      </c>
      <c r="P35" s="10">
        <v>1.1000000000000001E-3</v>
      </c>
      <c r="Q35" s="4">
        <f t="shared" si="1"/>
        <v>1.5833333333333335</v>
      </c>
      <c r="R35" t="s">
        <v>29</v>
      </c>
      <c r="S35" t="s">
        <v>30</v>
      </c>
      <c r="T35" t="s">
        <v>174</v>
      </c>
      <c r="U35" s="5" t="s">
        <v>175</v>
      </c>
      <c r="V35" t="s">
        <v>176</v>
      </c>
      <c r="W35">
        <v>0</v>
      </c>
      <c r="X35" t="s">
        <v>34</v>
      </c>
      <c r="Y35" t="str">
        <f>IF(Table1[[#This Row],[Connect]]=0,"Not Received","Received")</f>
        <v>Not Received</v>
      </c>
      <c r="Z35">
        <v>2188973411</v>
      </c>
    </row>
    <row r="36" spans="1:26">
      <c r="A36" s="25" t="s">
        <v>4576</v>
      </c>
      <c r="B36" s="6">
        <v>44782.685810185183</v>
      </c>
      <c r="C36" t="s">
        <v>22</v>
      </c>
      <c r="D36" t="s">
        <v>65</v>
      </c>
      <c r="E36" t="s">
        <v>177</v>
      </c>
      <c r="F36" t="s">
        <v>186</v>
      </c>
      <c r="G36" t="s">
        <v>4675</v>
      </c>
      <c r="H36" s="8">
        <v>3.0555555555555501E-3</v>
      </c>
      <c r="I36" s="9">
        <f t="shared" si="0"/>
        <v>240.4</v>
      </c>
      <c r="J36" t="s">
        <v>178</v>
      </c>
      <c r="K36" t="s">
        <v>24</v>
      </c>
      <c r="L36" t="s">
        <v>179</v>
      </c>
      <c r="M36" t="s">
        <v>26</v>
      </c>
      <c r="N36" t="s">
        <v>27</v>
      </c>
      <c r="O36" t="s">
        <v>28</v>
      </c>
      <c r="P36" s="10">
        <v>3.0999999999999999E-3</v>
      </c>
      <c r="Q36" s="4">
        <f t="shared" si="1"/>
        <v>4.4666666666666668</v>
      </c>
      <c r="R36" t="s">
        <v>29</v>
      </c>
      <c r="S36" t="s">
        <v>30</v>
      </c>
      <c r="T36" t="s">
        <v>180</v>
      </c>
      <c r="U36" s="5" t="s">
        <v>181</v>
      </c>
      <c r="V36" t="s">
        <v>182</v>
      </c>
      <c r="W36">
        <v>0</v>
      </c>
      <c r="X36" t="s">
        <v>34</v>
      </c>
      <c r="Y36" t="str">
        <f>IF(Table1[[#This Row],[Connect]]=0,"Not Received","Received")</f>
        <v>Not Received</v>
      </c>
      <c r="Z36">
        <v>2188856141</v>
      </c>
    </row>
    <row r="37" spans="1:26">
      <c r="A37" t="s">
        <v>4590</v>
      </c>
      <c r="B37" s="6">
        <v>44782.68545138889</v>
      </c>
      <c r="C37" t="s">
        <v>22</v>
      </c>
      <c r="D37" t="s">
        <v>4591</v>
      </c>
      <c r="E37" t="s">
        <v>177</v>
      </c>
      <c r="F37" t="s">
        <v>186</v>
      </c>
      <c r="G37" t="s">
        <v>4675</v>
      </c>
      <c r="H37" s="8">
        <v>4.1666666666666597E-3</v>
      </c>
      <c r="I37" s="9">
        <f t="shared" si="0"/>
        <v>360</v>
      </c>
      <c r="J37" t="s">
        <v>183</v>
      </c>
      <c r="K37" t="s">
        <v>24</v>
      </c>
      <c r="L37" t="s">
        <v>179</v>
      </c>
      <c r="M37" t="s">
        <v>26</v>
      </c>
      <c r="N37" t="s">
        <v>27</v>
      </c>
      <c r="O37" t="s">
        <v>13</v>
      </c>
      <c r="P37" s="10">
        <v>4.1999999999999997E-3</v>
      </c>
      <c r="Q37" s="4">
        <f t="shared" si="1"/>
        <v>6.05</v>
      </c>
      <c r="R37" t="s">
        <v>29</v>
      </c>
      <c r="S37" t="s">
        <v>30</v>
      </c>
      <c r="T37" t="s">
        <v>184</v>
      </c>
      <c r="U37" s="5" t="s">
        <v>181</v>
      </c>
      <c r="V37" t="s">
        <v>185</v>
      </c>
      <c r="W37">
        <v>0</v>
      </c>
      <c r="X37" t="s">
        <v>34</v>
      </c>
      <c r="Y37" t="str">
        <f>IF(Table1[[#This Row],[Connect]]=0,"Not Received","Received")</f>
        <v>Not Received</v>
      </c>
      <c r="Z37">
        <v>2188856141</v>
      </c>
    </row>
    <row r="38" spans="1:26">
      <c r="A38" t="s">
        <v>4604</v>
      </c>
      <c r="B38" s="6">
        <v>44782.684479166674</v>
      </c>
      <c r="C38" t="s">
        <v>22</v>
      </c>
      <c r="D38" t="s">
        <v>2889</v>
      </c>
      <c r="E38" t="s">
        <v>186</v>
      </c>
      <c r="F38" t="s">
        <v>162</v>
      </c>
      <c r="G38" t="s">
        <v>4675</v>
      </c>
      <c r="H38" s="8">
        <v>0</v>
      </c>
      <c r="I38" s="9">
        <f t="shared" si="0"/>
        <v>0</v>
      </c>
      <c r="J38" t="s">
        <v>187</v>
      </c>
      <c r="K38" t="s">
        <v>24</v>
      </c>
      <c r="L38" t="s">
        <v>188</v>
      </c>
      <c r="M38" t="s">
        <v>26</v>
      </c>
      <c r="N38" t="s">
        <v>27</v>
      </c>
      <c r="O38" t="s">
        <v>28</v>
      </c>
      <c r="Q38" s="4">
        <f t="shared" si="1"/>
        <v>0</v>
      </c>
      <c r="R38" t="s">
        <v>29</v>
      </c>
      <c r="S38" t="s">
        <v>30</v>
      </c>
      <c r="T38" t="s">
        <v>189</v>
      </c>
      <c r="U38" s="5" t="s">
        <v>190</v>
      </c>
      <c r="V38" t="s">
        <v>33</v>
      </c>
      <c r="W38">
        <v>0</v>
      </c>
      <c r="X38" t="s">
        <v>34</v>
      </c>
      <c r="Y38" t="str">
        <f>IF(Table1[[#This Row],[Connect]]=0,"Not Received","Received")</f>
        <v>Not Received</v>
      </c>
      <c r="Z38">
        <v>2187264914</v>
      </c>
    </row>
    <row r="39" spans="1:26">
      <c r="A39" t="s">
        <v>4617</v>
      </c>
      <c r="B39" s="6">
        <v>44782.683842592603</v>
      </c>
      <c r="C39" t="s">
        <v>22</v>
      </c>
      <c r="D39" t="s">
        <v>2955</v>
      </c>
      <c r="E39" t="s">
        <v>186</v>
      </c>
      <c r="F39" t="s">
        <v>162</v>
      </c>
      <c r="G39" t="s">
        <v>4675</v>
      </c>
      <c r="H39" s="8">
        <v>0</v>
      </c>
      <c r="I39" s="9">
        <f t="shared" si="0"/>
        <v>0</v>
      </c>
      <c r="J39" t="s">
        <v>191</v>
      </c>
      <c r="K39" t="s">
        <v>24</v>
      </c>
      <c r="L39" t="s">
        <v>188</v>
      </c>
      <c r="M39" t="s">
        <v>26</v>
      </c>
      <c r="N39" t="s">
        <v>27</v>
      </c>
      <c r="O39" t="s">
        <v>28</v>
      </c>
      <c r="Q39" s="4">
        <f t="shared" si="1"/>
        <v>0</v>
      </c>
      <c r="R39" t="s">
        <v>29</v>
      </c>
      <c r="S39" t="s">
        <v>30</v>
      </c>
      <c r="T39" t="s">
        <v>192</v>
      </c>
      <c r="U39" s="5" t="s">
        <v>193</v>
      </c>
      <c r="V39" t="s">
        <v>33</v>
      </c>
      <c r="W39">
        <v>0</v>
      </c>
      <c r="X39" t="s">
        <v>34</v>
      </c>
      <c r="Y39" t="str">
        <f>IF(Table1[[#This Row],[Connect]]=0,"Not Received","Received")</f>
        <v>Not Received</v>
      </c>
      <c r="Z39">
        <v>2187264914</v>
      </c>
    </row>
    <row r="40" spans="1:26">
      <c r="A40" s="25" t="s">
        <v>4630</v>
      </c>
      <c r="B40" s="6">
        <v>44782.676099537042</v>
      </c>
      <c r="C40" t="s">
        <v>22</v>
      </c>
      <c r="D40" t="s">
        <v>4631</v>
      </c>
      <c r="E40" t="s">
        <v>162</v>
      </c>
      <c r="F40" t="s">
        <v>200</v>
      </c>
      <c r="G40" t="s">
        <v>4675</v>
      </c>
      <c r="H40" s="8">
        <v>0</v>
      </c>
      <c r="I40" s="9">
        <f t="shared" si="0"/>
        <v>0</v>
      </c>
      <c r="J40" t="s">
        <v>194</v>
      </c>
      <c r="K40" t="s">
        <v>24</v>
      </c>
      <c r="L40" t="s">
        <v>195</v>
      </c>
      <c r="M40" t="s">
        <v>26</v>
      </c>
      <c r="N40" t="s">
        <v>27</v>
      </c>
      <c r="O40" t="s">
        <v>28</v>
      </c>
      <c r="Q40" s="4">
        <f t="shared" si="1"/>
        <v>0</v>
      </c>
      <c r="R40" t="s">
        <v>29</v>
      </c>
      <c r="S40" t="s">
        <v>30</v>
      </c>
      <c r="T40" t="s">
        <v>196</v>
      </c>
      <c r="U40" s="5" t="s">
        <v>197</v>
      </c>
      <c r="V40" t="s">
        <v>33</v>
      </c>
      <c r="W40">
        <v>0</v>
      </c>
      <c r="X40" t="s">
        <v>34</v>
      </c>
      <c r="Y40" t="str">
        <f>IF(Table1[[#This Row],[Connect]]=0,"Not Received","Received")</f>
        <v>Not Received</v>
      </c>
      <c r="Z40">
        <v>2187157966</v>
      </c>
    </row>
    <row r="41" spans="1:26">
      <c r="A41" t="s">
        <v>4643</v>
      </c>
      <c r="B41" s="6">
        <v>44782.676006944443</v>
      </c>
      <c r="C41" t="s">
        <v>22</v>
      </c>
      <c r="D41" t="s">
        <v>3116</v>
      </c>
      <c r="E41" t="s">
        <v>162</v>
      </c>
      <c r="F41" t="s">
        <v>200</v>
      </c>
      <c r="G41" t="s">
        <v>4675</v>
      </c>
      <c r="H41" s="8">
        <v>0</v>
      </c>
      <c r="I41" s="9">
        <f t="shared" si="0"/>
        <v>0</v>
      </c>
      <c r="J41" t="s">
        <v>198</v>
      </c>
      <c r="K41" t="s">
        <v>24</v>
      </c>
      <c r="L41" t="s">
        <v>195</v>
      </c>
      <c r="M41" t="s">
        <v>26</v>
      </c>
      <c r="N41" t="s">
        <v>27</v>
      </c>
      <c r="O41" t="s">
        <v>28</v>
      </c>
      <c r="Q41" s="4">
        <f t="shared" si="1"/>
        <v>0</v>
      </c>
      <c r="R41" t="s">
        <v>29</v>
      </c>
      <c r="S41" t="s">
        <v>30</v>
      </c>
      <c r="T41" t="s">
        <v>199</v>
      </c>
      <c r="U41" s="5" t="s">
        <v>197</v>
      </c>
      <c r="V41" t="s">
        <v>33</v>
      </c>
      <c r="W41">
        <v>0</v>
      </c>
      <c r="X41" t="s">
        <v>34</v>
      </c>
      <c r="Y41" t="str">
        <f>IF(Table1[[#This Row],[Connect]]=0,"Not Received","Received")</f>
        <v>Not Received</v>
      </c>
      <c r="Z41">
        <v>2187157966</v>
      </c>
    </row>
    <row r="42" spans="1:26">
      <c r="A42" s="25" t="s">
        <v>4659</v>
      </c>
      <c r="B42" s="6">
        <v>44782.669270833343</v>
      </c>
      <c r="C42" t="s">
        <v>22</v>
      </c>
      <c r="D42" t="s">
        <v>3449</v>
      </c>
      <c r="E42" t="s">
        <v>200</v>
      </c>
      <c r="F42" t="s">
        <v>209</v>
      </c>
      <c r="G42" t="s">
        <v>4675</v>
      </c>
      <c r="H42" s="8">
        <v>6.25E-2</v>
      </c>
      <c r="I42" s="9">
        <f t="shared" si="0"/>
        <v>1860</v>
      </c>
      <c r="J42" t="s">
        <v>201</v>
      </c>
      <c r="K42" t="s">
        <v>24</v>
      </c>
      <c r="L42" t="s">
        <v>202</v>
      </c>
      <c r="M42" t="s">
        <v>26</v>
      </c>
      <c r="N42" t="s">
        <v>27</v>
      </c>
      <c r="O42" t="s">
        <v>28</v>
      </c>
      <c r="P42" s="10">
        <v>6.25E-2</v>
      </c>
      <c r="Q42" s="4">
        <f t="shared" si="1"/>
        <v>90</v>
      </c>
      <c r="R42" t="s">
        <v>29</v>
      </c>
      <c r="S42" t="s">
        <v>30</v>
      </c>
      <c r="T42" t="s">
        <v>203</v>
      </c>
      <c r="U42" s="5" t="s">
        <v>204</v>
      </c>
      <c r="V42" t="s">
        <v>205</v>
      </c>
      <c r="W42">
        <v>0</v>
      </c>
      <c r="X42" t="s">
        <v>34</v>
      </c>
      <c r="Y42" t="str">
        <f>IF(Table1[[#This Row],[Connect]]=0,"Not Received","Received")</f>
        <v>Not Received</v>
      </c>
      <c r="Z42">
        <v>2185913299</v>
      </c>
    </row>
    <row r="43" spans="1:26">
      <c r="A43" s="6"/>
      <c r="B43" s="6">
        <v>44782.668935185182</v>
      </c>
      <c r="C43" t="s">
        <v>22</v>
      </c>
      <c r="E43" t="s">
        <v>200</v>
      </c>
      <c r="F43" t="s">
        <v>209</v>
      </c>
      <c r="G43" t="s">
        <v>4675</v>
      </c>
      <c r="H43" s="8">
        <v>5.0000000000000001E-3</v>
      </c>
      <c r="I43" s="9">
        <f t="shared" si="0"/>
        <v>420.2</v>
      </c>
      <c r="J43" t="s">
        <v>206</v>
      </c>
      <c r="K43" t="s">
        <v>24</v>
      </c>
      <c r="L43" t="s">
        <v>202</v>
      </c>
      <c r="M43" t="s">
        <v>26</v>
      </c>
      <c r="N43" t="s">
        <v>27</v>
      </c>
      <c r="O43" t="s">
        <v>13</v>
      </c>
      <c r="P43" s="10">
        <v>5.0000000000000001E-3</v>
      </c>
      <c r="Q43" s="4">
        <f t="shared" si="1"/>
        <v>7.2</v>
      </c>
      <c r="R43" t="s">
        <v>29</v>
      </c>
      <c r="S43" t="s">
        <v>30</v>
      </c>
      <c r="T43" t="s">
        <v>207</v>
      </c>
      <c r="U43" s="5" t="s">
        <v>204</v>
      </c>
      <c r="V43" t="s">
        <v>208</v>
      </c>
      <c r="W43">
        <v>0</v>
      </c>
      <c r="X43" t="s">
        <v>34</v>
      </c>
      <c r="Y43" t="str">
        <f>IF(Table1[[#This Row],[Connect]]=0,"Not Received","Received")</f>
        <v>Not Received</v>
      </c>
      <c r="Z43">
        <v>2185913299</v>
      </c>
    </row>
    <row r="44" spans="1:26">
      <c r="A44" s="26"/>
      <c r="B44" s="6">
        <v>44782.666944444441</v>
      </c>
      <c r="C44" t="s">
        <v>22</v>
      </c>
      <c r="E44" t="s">
        <v>209</v>
      </c>
      <c r="F44" t="s">
        <v>217</v>
      </c>
      <c r="G44" t="s">
        <v>4675</v>
      </c>
      <c r="H44" s="8">
        <v>0</v>
      </c>
      <c r="I44" s="9">
        <f t="shared" si="0"/>
        <v>0</v>
      </c>
      <c r="J44" t="s">
        <v>210</v>
      </c>
      <c r="K44" t="s">
        <v>24</v>
      </c>
      <c r="L44" t="s">
        <v>211</v>
      </c>
      <c r="M44" t="s">
        <v>26</v>
      </c>
      <c r="N44" t="s">
        <v>27</v>
      </c>
      <c r="O44" t="s">
        <v>28</v>
      </c>
      <c r="Q44" s="4">
        <f t="shared" si="1"/>
        <v>0</v>
      </c>
      <c r="R44" t="s">
        <v>29</v>
      </c>
      <c r="S44" t="s">
        <v>30</v>
      </c>
      <c r="T44" t="s">
        <v>212</v>
      </c>
      <c r="U44" s="5" t="s">
        <v>213</v>
      </c>
      <c r="V44" t="s">
        <v>33</v>
      </c>
      <c r="W44">
        <v>0</v>
      </c>
      <c r="X44" t="s">
        <v>34</v>
      </c>
      <c r="Y44" t="str">
        <f>IF(Table1[[#This Row],[Connect]]=0,"Not Received","Received")</f>
        <v>Not Received</v>
      </c>
      <c r="Z44">
        <v>2185209386</v>
      </c>
    </row>
    <row r="45" spans="1:26">
      <c r="A45" s="6"/>
      <c r="B45" s="6">
        <v>44782.666516203702</v>
      </c>
      <c r="C45" t="s">
        <v>22</v>
      </c>
      <c r="E45" t="s">
        <v>209</v>
      </c>
      <c r="F45" t="s">
        <v>217</v>
      </c>
      <c r="G45" t="s">
        <v>4675</v>
      </c>
      <c r="H45" s="8">
        <v>0</v>
      </c>
      <c r="I45" s="9">
        <f t="shared" si="0"/>
        <v>0</v>
      </c>
      <c r="J45" t="s">
        <v>214</v>
      </c>
      <c r="K45" t="s">
        <v>24</v>
      </c>
      <c r="L45" t="s">
        <v>211</v>
      </c>
      <c r="M45" t="s">
        <v>26</v>
      </c>
      <c r="N45" t="s">
        <v>27</v>
      </c>
      <c r="O45" t="s">
        <v>28</v>
      </c>
      <c r="Q45" s="4">
        <f t="shared" si="1"/>
        <v>0</v>
      </c>
      <c r="R45" t="s">
        <v>29</v>
      </c>
      <c r="S45" t="s">
        <v>30</v>
      </c>
      <c r="T45" t="s">
        <v>215</v>
      </c>
      <c r="U45" s="5" t="s">
        <v>216</v>
      </c>
      <c r="V45" t="s">
        <v>33</v>
      </c>
      <c r="W45">
        <v>0</v>
      </c>
      <c r="X45" t="s">
        <v>34</v>
      </c>
      <c r="Y45" t="str">
        <f>IF(Table1[[#This Row],[Connect]]=0,"Not Received","Received")</f>
        <v>Not Received</v>
      </c>
      <c r="Z45">
        <v>2185209386</v>
      </c>
    </row>
    <row r="46" spans="1:26">
      <c r="A46" s="26"/>
      <c r="B46" s="6">
        <v>44782.665497685193</v>
      </c>
      <c r="C46" t="s">
        <v>22</v>
      </c>
      <c r="E46" t="s">
        <v>217</v>
      </c>
      <c r="F46" t="s">
        <v>225</v>
      </c>
      <c r="G46" t="s">
        <v>4675</v>
      </c>
      <c r="H46" s="8">
        <v>0</v>
      </c>
      <c r="I46" s="9">
        <f t="shared" si="0"/>
        <v>0</v>
      </c>
      <c r="J46" t="s">
        <v>218</v>
      </c>
      <c r="K46" t="s">
        <v>24</v>
      </c>
      <c r="L46" t="s">
        <v>219</v>
      </c>
      <c r="M46" t="s">
        <v>26</v>
      </c>
      <c r="N46" t="s">
        <v>27</v>
      </c>
      <c r="O46" t="s">
        <v>28</v>
      </c>
      <c r="Q46" s="4">
        <f t="shared" si="1"/>
        <v>0</v>
      </c>
      <c r="R46" t="s">
        <v>29</v>
      </c>
      <c r="S46" t="s">
        <v>30</v>
      </c>
      <c r="T46" t="s">
        <v>220</v>
      </c>
      <c r="U46" s="5" t="s">
        <v>221</v>
      </c>
      <c r="V46" t="s">
        <v>33</v>
      </c>
      <c r="W46">
        <v>0</v>
      </c>
      <c r="X46" t="s">
        <v>34</v>
      </c>
      <c r="Y46" t="str">
        <f>IF(Table1[[#This Row],[Connect]]=0,"Not Received","Received")</f>
        <v>Not Received</v>
      </c>
      <c r="Z46">
        <v>2183374618</v>
      </c>
    </row>
    <row r="47" spans="1:26">
      <c r="A47" s="26"/>
      <c r="B47" s="6">
        <v>44782.665243055562</v>
      </c>
      <c r="C47" t="s">
        <v>22</v>
      </c>
      <c r="E47" t="s">
        <v>217</v>
      </c>
      <c r="F47" t="s">
        <v>231</v>
      </c>
      <c r="G47" t="s">
        <v>4675</v>
      </c>
      <c r="H47" s="8">
        <v>0</v>
      </c>
      <c r="I47" s="9">
        <f t="shared" si="0"/>
        <v>0</v>
      </c>
      <c r="J47" t="s">
        <v>222</v>
      </c>
      <c r="K47" t="s">
        <v>24</v>
      </c>
      <c r="L47" t="s">
        <v>219</v>
      </c>
      <c r="M47" t="s">
        <v>26</v>
      </c>
      <c r="N47" t="s">
        <v>27</v>
      </c>
      <c r="O47" t="s">
        <v>28</v>
      </c>
      <c r="Q47" s="4">
        <f t="shared" si="1"/>
        <v>0</v>
      </c>
      <c r="R47" t="s">
        <v>29</v>
      </c>
      <c r="S47" t="s">
        <v>30</v>
      </c>
      <c r="T47" t="s">
        <v>223</v>
      </c>
      <c r="U47" s="5" t="s">
        <v>224</v>
      </c>
      <c r="V47" t="s">
        <v>33</v>
      </c>
      <c r="W47">
        <v>0</v>
      </c>
      <c r="X47" t="s">
        <v>34</v>
      </c>
      <c r="Y47" t="str">
        <f>IF(Table1[[#This Row],[Connect]]=0,"Not Received","Received")</f>
        <v>Not Received</v>
      </c>
      <c r="Z47">
        <v>2183374618</v>
      </c>
    </row>
    <row r="48" spans="1:26">
      <c r="A48" s="6"/>
      <c r="B48" s="6">
        <v>44782.663587962961</v>
      </c>
      <c r="C48" t="s">
        <v>22</v>
      </c>
      <c r="E48" t="s">
        <v>225</v>
      </c>
      <c r="F48" t="s">
        <v>231</v>
      </c>
      <c r="G48" t="s">
        <v>4675</v>
      </c>
      <c r="H48" s="8">
        <v>1.9444444444444401E-3</v>
      </c>
      <c r="I48" s="9">
        <f t="shared" si="0"/>
        <v>120.8</v>
      </c>
      <c r="J48" t="s">
        <v>226</v>
      </c>
      <c r="K48" t="s">
        <v>24</v>
      </c>
      <c r="L48" t="s">
        <v>227</v>
      </c>
      <c r="M48" t="s">
        <v>26</v>
      </c>
      <c r="N48" t="s">
        <v>27</v>
      </c>
      <c r="O48" t="s">
        <v>13</v>
      </c>
      <c r="P48" s="10">
        <v>1.9E-3</v>
      </c>
      <c r="Q48" s="4">
        <f t="shared" si="1"/>
        <v>2.7333333333333334</v>
      </c>
      <c r="R48" t="s">
        <v>29</v>
      </c>
      <c r="S48" t="s">
        <v>30</v>
      </c>
      <c r="T48" t="s">
        <v>228</v>
      </c>
      <c r="U48" s="5" t="s">
        <v>229</v>
      </c>
      <c r="V48" t="s">
        <v>230</v>
      </c>
      <c r="W48">
        <v>0</v>
      </c>
      <c r="X48" t="s">
        <v>34</v>
      </c>
      <c r="Y48" t="str">
        <f>IF(Table1[[#This Row],[Connect]]=0,"Not Received","Received")</f>
        <v>Not Received</v>
      </c>
      <c r="Z48">
        <v>2183022762</v>
      </c>
    </row>
    <row r="49" spans="1:26">
      <c r="A49" s="6"/>
      <c r="B49" s="6">
        <v>44782.662939814807</v>
      </c>
      <c r="C49" t="s">
        <v>22</v>
      </c>
      <c r="E49" t="s">
        <v>231</v>
      </c>
      <c r="F49" t="s">
        <v>231</v>
      </c>
      <c r="G49" t="s">
        <v>4675</v>
      </c>
      <c r="H49" s="8">
        <v>0</v>
      </c>
      <c r="I49" s="9">
        <f t="shared" si="0"/>
        <v>0</v>
      </c>
      <c r="J49" t="s">
        <v>232</v>
      </c>
      <c r="K49" t="s">
        <v>24</v>
      </c>
      <c r="L49" t="s">
        <v>233</v>
      </c>
      <c r="M49" t="s">
        <v>26</v>
      </c>
      <c r="N49" t="s">
        <v>27</v>
      </c>
      <c r="O49" t="s">
        <v>13</v>
      </c>
      <c r="Q49" s="4">
        <f t="shared" si="1"/>
        <v>0</v>
      </c>
      <c r="R49" t="s">
        <v>29</v>
      </c>
      <c r="S49" t="s">
        <v>30</v>
      </c>
      <c r="T49" t="s">
        <v>234</v>
      </c>
      <c r="U49" s="5" t="s">
        <v>235</v>
      </c>
      <c r="V49" t="s">
        <v>33</v>
      </c>
      <c r="W49">
        <v>0</v>
      </c>
      <c r="X49" t="s">
        <v>34</v>
      </c>
      <c r="Y49" t="str">
        <f>IF(Table1[[#This Row],[Connect]]=0,"Not Received","Received")</f>
        <v>Not Received</v>
      </c>
      <c r="Z49">
        <v>2182294996</v>
      </c>
    </row>
    <row r="50" spans="1:26">
      <c r="A50" s="26"/>
      <c r="B50" s="6">
        <v>44782.661944444437</v>
      </c>
      <c r="C50" t="s">
        <v>22</v>
      </c>
      <c r="E50" t="s">
        <v>231</v>
      </c>
      <c r="F50" t="s">
        <v>242</v>
      </c>
      <c r="G50" t="s">
        <v>4675</v>
      </c>
      <c r="H50" s="8">
        <v>0</v>
      </c>
      <c r="I50" s="9">
        <f t="shared" si="0"/>
        <v>0</v>
      </c>
      <c r="J50" t="s">
        <v>236</v>
      </c>
      <c r="K50" t="s">
        <v>24</v>
      </c>
      <c r="L50" t="s">
        <v>233</v>
      </c>
      <c r="M50" t="s">
        <v>26</v>
      </c>
      <c r="N50" t="s">
        <v>27</v>
      </c>
      <c r="O50" t="s">
        <v>28</v>
      </c>
      <c r="Q50" s="4">
        <f t="shared" si="1"/>
        <v>0</v>
      </c>
      <c r="R50" t="s">
        <v>29</v>
      </c>
      <c r="S50" t="s">
        <v>30</v>
      </c>
      <c r="T50" t="s">
        <v>237</v>
      </c>
      <c r="U50" s="5" t="s">
        <v>238</v>
      </c>
      <c r="V50" t="s">
        <v>33</v>
      </c>
      <c r="W50">
        <v>0</v>
      </c>
      <c r="X50" t="s">
        <v>34</v>
      </c>
      <c r="Y50" t="str">
        <f>IF(Table1[[#This Row],[Connect]]=0,"Not Received","Received")</f>
        <v>Not Received</v>
      </c>
      <c r="Z50">
        <v>2182294996</v>
      </c>
    </row>
    <row r="51" spans="1:26">
      <c r="A51" s="26"/>
      <c r="B51" s="6">
        <v>44782.661747685182</v>
      </c>
      <c r="C51" t="s">
        <v>22</v>
      </c>
      <c r="E51" t="s">
        <v>231</v>
      </c>
      <c r="F51" t="s">
        <v>248</v>
      </c>
      <c r="G51" t="s">
        <v>4675</v>
      </c>
      <c r="H51" s="8">
        <v>0</v>
      </c>
      <c r="I51" s="9">
        <f t="shared" si="0"/>
        <v>0</v>
      </c>
      <c r="J51" t="s">
        <v>239</v>
      </c>
      <c r="K51" t="s">
        <v>24</v>
      </c>
      <c r="L51" t="s">
        <v>233</v>
      </c>
      <c r="M51" t="s">
        <v>26</v>
      </c>
      <c r="N51" t="s">
        <v>27</v>
      </c>
      <c r="O51" t="s">
        <v>13</v>
      </c>
      <c r="Q51" s="4">
        <f t="shared" si="1"/>
        <v>0</v>
      </c>
      <c r="R51" t="s">
        <v>29</v>
      </c>
      <c r="S51" t="s">
        <v>30</v>
      </c>
      <c r="T51" t="s">
        <v>240</v>
      </c>
      <c r="U51" s="5" t="s">
        <v>241</v>
      </c>
      <c r="V51" t="s">
        <v>33</v>
      </c>
      <c r="W51">
        <v>0</v>
      </c>
      <c r="X51" t="s">
        <v>34</v>
      </c>
      <c r="Y51" t="str">
        <f>IF(Table1[[#This Row],[Connect]]=0,"Not Received","Received")</f>
        <v>Not Received</v>
      </c>
      <c r="Z51">
        <v>2182294996</v>
      </c>
    </row>
    <row r="52" spans="1:26">
      <c r="A52" s="6"/>
      <c r="B52" s="6">
        <v>44782.660798611112</v>
      </c>
      <c r="C52" t="s">
        <v>22</v>
      </c>
      <c r="E52" t="s">
        <v>242</v>
      </c>
      <c r="F52" t="s">
        <v>248</v>
      </c>
      <c r="G52" t="s">
        <v>4675</v>
      </c>
      <c r="H52" s="8">
        <v>4.7222222222222197E-3</v>
      </c>
      <c r="I52" s="9">
        <f t="shared" si="0"/>
        <v>360.8</v>
      </c>
      <c r="J52" t="s">
        <v>243</v>
      </c>
      <c r="K52" t="s">
        <v>24</v>
      </c>
      <c r="L52" t="s">
        <v>244</v>
      </c>
      <c r="M52" t="s">
        <v>26</v>
      </c>
      <c r="N52" t="s">
        <v>27</v>
      </c>
      <c r="O52" t="s">
        <v>28</v>
      </c>
      <c r="P52" s="10">
        <v>4.7000000000000002E-3</v>
      </c>
      <c r="Q52" s="4">
        <f t="shared" si="1"/>
        <v>6.7666666666666666</v>
      </c>
      <c r="R52" t="s">
        <v>29</v>
      </c>
      <c r="S52" t="s">
        <v>30</v>
      </c>
      <c r="T52" t="s">
        <v>245</v>
      </c>
      <c r="U52" s="5" t="s">
        <v>246</v>
      </c>
      <c r="V52" t="s">
        <v>247</v>
      </c>
      <c r="W52">
        <v>0</v>
      </c>
      <c r="X52" t="s">
        <v>34</v>
      </c>
      <c r="Y52" t="str">
        <f>IF(Table1[[#This Row],[Connect]]=0,"Not Received","Received")</f>
        <v>Not Received</v>
      </c>
      <c r="Z52">
        <v>2182148763</v>
      </c>
    </row>
    <row r="53" spans="1:26">
      <c r="A53" s="6"/>
      <c r="B53" s="6">
        <v>44782.658159722218</v>
      </c>
      <c r="C53" t="s">
        <v>22</v>
      </c>
      <c r="E53" t="s">
        <v>248</v>
      </c>
      <c r="F53" t="s">
        <v>168</v>
      </c>
      <c r="G53" t="s">
        <v>4675</v>
      </c>
      <c r="H53" s="8">
        <v>0</v>
      </c>
      <c r="I53" s="9">
        <f t="shared" si="0"/>
        <v>0</v>
      </c>
      <c r="J53" t="s">
        <v>249</v>
      </c>
      <c r="K53" t="s">
        <v>24</v>
      </c>
      <c r="L53" t="s">
        <v>250</v>
      </c>
      <c r="M53" t="s">
        <v>26</v>
      </c>
      <c r="N53" t="s">
        <v>27</v>
      </c>
      <c r="O53" t="s">
        <v>28</v>
      </c>
      <c r="Q53" s="4">
        <f t="shared" si="1"/>
        <v>0</v>
      </c>
      <c r="R53" t="s">
        <v>29</v>
      </c>
      <c r="S53" t="s">
        <v>30</v>
      </c>
      <c r="T53" t="s">
        <v>251</v>
      </c>
      <c r="U53" s="5" t="s">
        <v>252</v>
      </c>
      <c r="V53" t="s">
        <v>33</v>
      </c>
      <c r="W53">
        <v>0</v>
      </c>
      <c r="X53" t="s">
        <v>34</v>
      </c>
      <c r="Y53" t="str">
        <f>IF(Table1[[#This Row],[Connect]]=0,"Not Received","Received")</f>
        <v>Not Received</v>
      </c>
      <c r="Z53">
        <v>2181784852</v>
      </c>
    </row>
    <row r="54" spans="1:26">
      <c r="A54" s="6"/>
      <c r="B54" s="6">
        <v>44782.657870370371</v>
      </c>
      <c r="C54" t="s">
        <v>22</v>
      </c>
      <c r="E54" t="s">
        <v>248</v>
      </c>
      <c r="F54" t="s">
        <v>162</v>
      </c>
      <c r="G54" t="s">
        <v>4675</v>
      </c>
      <c r="H54" s="8">
        <v>0</v>
      </c>
      <c r="I54" s="9">
        <f t="shared" si="0"/>
        <v>0</v>
      </c>
      <c r="J54" t="s">
        <v>253</v>
      </c>
      <c r="K54" t="s">
        <v>24</v>
      </c>
      <c r="L54" t="s">
        <v>250</v>
      </c>
      <c r="M54" t="s">
        <v>26</v>
      </c>
      <c r="N54" t="s">
        <v>27</v>
      </c>
      <c r="O54" t="s">
        <v>28</v>
      </c>
      <c r="Q54" s="4">
        <f t="shared" si="1"/>
        <v>0</v>
      </c>
      <c r="R54" t="s">
        <v>29</v>
      </c>
      <c r="S54" t="s">
        <v>30</v>
      </c>
      <c r="T54" t="s">
        <v>254</v>
      </c>
      <c r="U54" s="5" t="s">
        <v>252</v>
      </c>
      <c r="V54" t="s">
        <v>33</v>
      </c>
      <c r="W54">
        <v>0</v>
      </c>
      <c r="X54" t="s">
        <v>34</v>
      </c>
      <c r="Y54" t="str">
        <f>IF(Table1[[#This Row],[Connect]]=0,"Not Received","Received")</f>
        <v>Not Received</v>
      </c>
      <c r="Z54">
        <v>2181784852</v>
      </c>
    </row>
    <row r="55" spans="1:26">
      <c r="A55" s="6"/>
      <c r="B55" s="6">
        <v>44782.655659722222</v>
      </c>
      <c r="C55" t="s">
        <v>22</v>
      </c>
      <c r="E55" t="s">
        <v>168</v>
      </c>
      <c r="F55" t="s">
        <v>162</v>
      </c>
      <c r="G55" t="s">
        <v>4675</v>
      </c>
      <c r="H55" s="8">
        <v>1.55555555555555E-2</v>
      </c>
      <c r="I55" s="9">
        <f t="shared" si="0"/>
        <v>1320.4</v>
      </c>
      <c r="J55" t="s">
        <v>255</v>
      </c>
      <c r="K55" t="s">
        <v>24</v>
      </c>
      <c r="L55" t="s">
        <v>256</v>
      </c>
      <c r="M55" t="s">
        <v>26</v>
      </c>
      <c r="N55" t="s">
        <v>27</v>
      </c>
      <c r="O55" t="s">
        <v>28</v>
      </c>
      <c r="P55" s="10">
        <v>1.5599999999999999E-2</v>
      </c>
      <c r="Q55" s="4">
        <f t="shared" si="1"/>
        <v>22.466666666666665</v>
      </c>
      <c r="R55" t="s">
        <v>29</v>
      </c>
      <c r="S55" t="s">
        <v>30</v>
      </c>
      <c r="T55" t="s">
        <v>257</v>
      </c>
      <c r="U55" s="5" t="s">
        <v>258</v>
      </c>
      <c r="V55" t="s">
        <v>259</v>
      </c>
      <c r="W55">
        <v>0</v>
      </c>
      <c r="X55" t="s">
        <v>34</v>
      </c>
      <c r="Y55" t="str">
        <f>IF(Table1[[#This Row],[Connect]]=0,"Not Received","Received")</f>
        <v>Not Received</v>
      </c>
      <c r="Z55">
        <v>2181734337</v>
      </c>
    </row>
    <row r="56" spans="1:26">
      <c r="A56" s="26"/>
      <c r="B56" s="6">
        <v>44782.654641203713</v>
      </c>
      <c r="C56" t="s">
        <v>22</v>
      </c>
      <c r="E56" t="s">
        <v>162</v>
      </c>
      <c r="G56" t="s">
        <v>4675</v>
      </c>
      <c r="H56" s="8">
        <v>0</v>
      </c>
      <c r="I56" s="9">
        <f t="shared" si="0"/>
        <v>0</v>
      </c>
      <c r="J56" t="s">
        <v>260</v>
      </c>
      <c r="K56" t="s">
        <v>24</v>
      </c>
      <c r="L56" t="s">
        <v>261</v>
      </c>
      <c r="M56" t="s">
        <v>26</v>
      </c>
      <c r="N56" t="s">
        <v>27</v>
      </c>
      <c r="O56" t="s">
        <v>28</v>
      </c>
      <c r="Q56" s="4">
        <f t="shared" si="1"/>
        <v>0</v>
      </c>
      <c r="R56" t="s">
        <v>29</v>
      </c>
      <c r="S56" t="s">
        <v>30</v>
      </c>
      <c r="T56" t="s">
        <v>262</v>
      </c>
      <c r="U56" s="5" t="s">
        <v>263</v>
      </c>
      <c r="V56" t="s">
        <v>33</v>
      </c>
      <c r="W56">
        <v>0</v>
      </c>
      <c r="X56" t="s">
        <v>34</v>
      </c>
      <c r="Y56" t="str">
        <f>IF(Table1[[#This Row],[Connect]]=0,"Not Received","Received")</f>
        <v>Not Received</v>
      </c>
      <c r="Z56">
        <v>2181604851</v>
      </c>
    </row>
    <row r="57" spans="1:26">
      <c r="A57" s="6"/>
      <c r="B57" s="6">
        <v>44782.65452546296</v>
      </c>
      <c r="C57" t="s">
        <v>22</v>
      </c>
      <c r="E57" t="s">
        <v>162</v>
      </c>
      <c r="F57" t="s">
        <v>186</v>
      </c>
      <c r="G57" t="s">
        <v>4675</v>
      </c>
      <c r="H57" s="8">
        <v>0</v>
      </c>
      <c r="I57" s="9">
        <f t="shared" si="0"/>
        <v>0</v>
      </c>
      <c r="J57" t="s">
        <v>264</v>
      </c>
      <c r="K57" t="s">
        <v>24</v>
      </c>
      <c r="L57" t="s">
        <v>261</v>
      </c>
      <c r="M57" t="s">
        <v>26</v>
      </c>
      <c r="N57" t="s">
        <v>27</v>
      </c>
      <c r="O57" t="s">
        <v>28</v>
      </c>
      <c r="Q57" s="4">
        <f t="shared" si="1"/>
        <v>0</v>
      </c>
      <c r="R57" t="s">
        <v>29</v>
      </c>
      <c r="S57" t="s">
        <v>30</v>
      </c>
      <c r="T57" t="s">
        <v>265</v>
      </c>
      <c r="U57" s="5" t="s">
        <v>263</v>
      </c>
      <c r="V57" t="s">
        <v>33</v>
      </c>
      <c r="W57">
        <v>0</v>
      </c>
      <c r="X57" t="s">
        <v>34</v>
      </c>
      <c r="Y57" t="str">
        <f>IF(Table1[[#This Row],[Connect]]=0,"Not Received","Received")</f>
        <v>Not Received</v>
      </c>
      <c r="Z57">
        <v>2181604851</v>
      </c>
    </row>
    <row r="58" spans="1:26">
      <c r="A58" s="26"/>
      <c r="B58" s="6">
        <v>44782.574259259258</v>
      </c>
      <c r="C58" t="s">
        <v>22</v>
      </c>
      <c r="F58" t="s">
        <v>273</v>
      </c>
      <c r="G58" t="s">
        <v>4675</v>
      </c>
      <c r="H58" s="8">
        <v>0</v>
      </c>
      <c r="I58" s="9">
        <f t="shared" si="0"/>
        <v>0</v>
      </c>
      <c r="J58" t="s">
        <v>266</v>
      </c>
      <c r="K58" t="s">
        <v>24</v>
      </c>
      <c r="L58" t="s">
        <v>267</v>
      </c>
      <c r="M58" t="s">
        <v>26</v>
      </c>
      <c r="N58" t="s">
        <v>27</v>
      </c>
      <c r="O58" t="s">
        <v>28</v>
      </c>
      <c r="Q58" s="4">
        <f t="shared" si="1"/>
        <v>0</v>
      </c>
      <c r="R58" t="s">
        <v>29</v>
      </c>
      <c r="S58" t="s">
        <v>30</v>
      </c>
      <c r="T58" t="s">
        <v>268</v>
      </c>
      <c r="U58" s="5" t="s">
        <v>269</v>
      </c>
      <c r="V58" t="s">
        <v>33</v>
      </c>
      <c r="W58">
        <v>0</v>
      </c>
      <c r="X58" t="s">
        <v>34</v>
      </c>
      <c r="Y58" t="str">
        <f>IF(Table1[[#This Row],[Connect]]=0,"Not Received","Received")</f>
        <v>Not Received</v>
      </c>
    </row>
    <row r="59" spans="1:26">
      <c r="A59" s="6"/>
      <c r="B59" s="6">
        <v>44782.440393518518</v>
      </c>
      <c r="C59" t="s">
        <v>22</v>
      </c>
      <c r="E59" t="s">
        <v>186</v>
      </c>
      <c r="F59" t="s">
        <v>273</v>
      </c>
      <c r="G59" t="s">
        <v>4675</v>
      </c>
      <c r="H59" s="8">
        <v>0</v>
      </c>
      <c r="I59" s="9">
        <f t="shared" si="0"/>
        <v>0</v>
      </c>
      <c r="J59" t="s">
        <v>270</v>
      </c>
      <c r="K59" t="s">
        <v>84</v>
      </c>
      <c r="L59" t="s">
        <v>188</v>
      </c>
      <c r="M59" t="s">
        <v>26</v>
      </c>
      <c r="N59" t="s">
        <v>27</v>
      </c>
      <c r="O59" t="s">
        <v>28</v>
      </c>
      <c r="Q59" s="4">
        <f t="shared" si="1"/>
        <v>0</v>
      </c>
      <c r="R59" t="s">
        <v>86</v>
      </c>
      <c r="S59" t="s">
        <v>88</v>
      </c>
      <c r="T59" t="s">
        <v>271</v>
      </c>
      <c r="U59" s="5" t="s">
        <v>272</v>
      </c>
      <c r="V59" t="s">
        <v>33</v>
      </c>
      <c r="W59">
        <v>0</v>
      </c>
      <c r="X59" t="s">
        <v>34</v>
      </c>
      <c r="Y59" t="str">
        <f>IF(Table1[[#This Row],[Connect]]=0,"Not Received","Received")</f>
        <v>Not Received</v>
      </c>
      <c r="Z59">
        <v>2187264914</v>
      </c>
    </row>
    <row r="60" spans="1:26">
      <c r="A60" s="6"/>
      <c r="B60" s="6">
        <v>44781.766574074078</v>
      </c>
      <c r="C60" t="s">
        <v>22</v>
      </c>
      <c r="E60" t="s">
        <v>273</v>
      </c>
      <c r="F60" t="s">
        <v>38</v>
      </c>
      <c r="G60" t="s">
        <v>4675</v>
      </c>
      <c r="H60" s="8">
        <v>0</v>
      </c>
      <c r="I60" s="9">
        <f t="shared" si="0"/>
        <v>0</v>
      </c>
      <c r="J60" t="s">
        <v>274</v>
      </c>
      <c r="K60" t="s">
        <v>24</v>
      </c>
      <c r="L60" t="s">
        <v>275</v>
      </c>
      <c r="M60" t="s">
        <v>26</v>
      </c>
      <c r="N60" t="s">
        <v>27</v>
      </c>
      <c r="O60" t="s">
        <v>95</v>
      </c>
      <c r="Q60" s="4">
        <f t="shared" si="1"/>
        <v>0</v>
      </c>
      <c r="R60" t="s">
        <v>29</v>
      </c>
      <c r="S60" t="s">
        <v>30</v>
      </c>
      <c r="T60" t="s">
        <v>276</v>
      </c>
      <c r="U60" s="5" t="s">
        <v>277</v>
      </c>
      <c r="V60" t="s">
        <v>33</v>
      </c>
      <c r="W60">
        <v>1</v>
      </c>
      <c r="X60" t="s">
        <v>34</v>
      </c>
      <c r="Y60" t="str">
        <f>IF(Table1[[#This Row],[Connect]]=0,"Not Received","Received")</f>
        <v>Received</v>
      </c>
      <c r="Z60">
        <v>2156869038</v>
      </c>
    </row>
    <row r="61" spans="1:26">
      <c r="A61" s="6"/>
      <c r="B61" s="6">
        <v>44781.765983796293</v>
      </c>
      <c r="C61" t="s">
        <v>22</v>
      </c>
      <c r="E61" t="s">
        <v>273</v>
      </c>
      <c r="F61" t="s">
        <v>38</v>
      </c>
      <c r="G61" t="s">
        <v>4675</v>
      </c>
      <c r="H61" s="8">
        <v>0</v>
      </c>
      <c r="I61" s="9">
        <f t="shared" si="0"/>
        <v>0</v>
      </c>
      <c r="J61" t="s">
        <v>278</v>
      </c>
      <c r="K61" t="s">
        <v>24</v>
      </c>
      <c r="L61" t="s">
        <v>275</v>
      </c>
      <c r="M61" t="s">
        <v>26</v>
      </c>
      <c r="N61" t="s">
        <v>27</v>
      </c>
      <c r="O61" t="s">
        <v>28</v>
      </c>
      <c r="Q61" s="4">
        <f t="shared" si="1"/>
        <v>0</v>
      </c>
      <c r="R61" t="s">
        <v>29</v>
      </c>
      <c r="S61" t="s">
        <v>30</v>
      </c>
      <c r="T61" t="s">
        <v>279</v>
      </c>
      <c r="U61" s="5" t="s">
        <v>277</v>
      </c>
      <c r="V61" t="s">
        <v>33</v>
      </c>
      <c r="W61">
        <v>0</v>
      </c>
      <c r="X61" t="s">
        <v>34</v>
      </c>
      <c r="Y61" t="str">
        <f>IF(Table1[[#This Row],[Connect]]=0,"Not Received","Received")</f>
        <v>Not Received</v>
      </c>
      <c r="Z61">
        <v>2156869038</v>
      </c>
    </row>
    <row r="62" spans="1:26">
      <c r="A62" s="6"/>
      <c r="B62" s="6">
        <v>44781.721076388887</v>
      </c>
      <c r="C62" t="s">
        <v>22</v>
      </c>
      <c r="E62" t="s">
        <v>38</v>
      </c>
      <c r="F62" t="s">
        <v>123</v>
      </c>
      <c r="G62" t="s">
        <v>4675</v>
      </c>
      <c r="H62" s="8">
        <v>0</v>
      </c>
      <c r="I62" s="9">
        <f t="shared" si="0"/>
        <v>0</v>
      </c>
      <c r="J62" t="s">
        <v>280</v>
      </c>
      <c r="K62" t="s">
        <v>24</v>
      </c>
      <c r="L62" t="s">
        <v>40</v>
      </c>
      <c r="M62" t="s">
        <v>26</v>
      </c>
      <c r="N62" t="s">
        <v>27</v>
      </c>
      <c r="O62" t="s">
        <v>13</v>
      </c>
      <c r="Q62" s="4">
        <f t="shared" si="1"/>
        <v>0</v>
      </c>
      <c r="R62" t="s">
        <v>29</v>
      </c>
      <c r="S62" t="s">
        <v>30</v>
      </c>
      <c r="T62" t="s">
        <v>281</v>
      </c>
      <c r="U62" s="5" t="s">
        <v>282</v>
      </c>
      <c r="V62" t="s">
        <v>33</v>
      </c>
      <c r="W62">
        <v>0</v>
      </c>
      <c r="X62" t="s">
        <v>34</v>
      </c>
      <c r="Y62" t="str">
        <f>IF(Table1[[#This Row],[Connect]]=0,"Not Received","Received")</f>
        <v>Not Received</v>
      </c>
      <c r="Z62">
        <v>2187276354</v>
      </c>
    </row>
    <row r="63" spans="1:26">
      <c r="A63" s="6"/>
      <c r="B63" s="6">
        <v>44781.720810185187</v>
      </c>
      <c r="C63" t="s">
        <v>22</v>
      </c>
      <c r="E63" t="s">
        <v>38</v>
      </c>
      <c r="F63" t="s">
        <v>123</v>
      </c>
      <c r="G63" t="s">
        <v>4675</v>
      </c>
      <c r="H63" s="8">
        <v>1.3888888888888801E-3</v>
      </c>
      <c r="I63" s="9">
        <f t="shared" si="0"/>
        <v>120</v>
      </c>
      <c r="J63" t="s">
        <v>283</v>
      </c>
      <c r="K63" t="s">
        <v>24</v>
      </c>
      <c r="L63" t="s">
        <v>40</v>
      </c>
      <c r="M63" t="s">
        <v>26</v>
      </c>
      <c r="N63" t="s">
        <v>27</v>
      </c>
      <c r="O63" t="s">
        <v>13</v>
      </c>
      <c r="P63" s="10">
        <v>1.4E-3</v>
      </c>
      <c r="Q63" s="4">
        <f t="shared" si="1"/>
        <v>2.0166666666666666</v>
      </c>
      <c r="R63" t="s">
        <v>29</v>
      </c>
      <c r="S63" t="s">
        <v>30</v>
      </c>
      <c r="T63" t="s">
        <v>284</v>
      </c>
      <c r="U63" s="5" t="s">
        <v>285</v>
      </c>
      <c r="V63" t="s">
        <v>286</v>
      </c>
      <c r="W63">
        <v>0</v>
      </c>
      <c r="X63" t="s">
        <v>34</v>
      </c>
      <c r="Y63" t="str">
        <f>IF(Table1[[#This Row],[Connect]]=0,"Not Received","Received")</f>
        <v>Not Received</v>
      </c>
      <c r="Z63">
        <v>2187276354</v>
      </c>
    </row>
    <row r="64" spans="1:26">
      <c r="A64" s="26"/>
      <c r="B64" s="6">
        <v>44781.712372685193</v>
      </c>
      <c r="C64" t="s">
        <v>22</v>
      </c>
      <c r="E64" t="s">
        <v>123</v>
      </c>
      <c r="F64" t="s">
        <v>294</v>
      </c>
      <c r="G64" t="s">
        <v>4675</v>
      </c>
      <c r="H64" s="8">
        <v>2.5000000000000001E-3</v>
      </c>
      <c r="I64" s="9">
        <f t="shared" si="0"/>
        <v>180.6</v>
      </c>
      <c r="J64" t="s">
        <v>287</v>
      </c>
      <c r="K64" t="s">
        <v>24</v>
      </c>
      <c r="L64" t="s">
        <v>125</v>
      </c>
      <c r="M64" t="s">
        <v>26</v>
      </c>
      <c r="N64" t="s">
        <v>27</v>
      </c>
      <c r="O64" t="s">
        <v>13</v>
      </c>
      <c r="P64" s="10">
        <v>2.5000000000000001E-3</v>
      </c>
      <c r="Q64" s="4">
        <f t="shared" si="1"/>
        <v>3.6</v>
      </c>
      <c r="R64" t="s">
        <v>29</v>
      </c>
      <c r="S64" t="s">
        <v>30</v>
      </c>
      <c r="T64" t="s">
        <v>288</v>
      </c>
      <c r="U64" s="5" t="s">
        <v>289</v>
      </c>
      <c r="V64" t="s">
        <v>290</v>
      </c>
      <c r="W64">
        <v>0</v>
      </c>
      <c r="X64" t="s">
        <v>34</v>
      </c>
      <c r="Y64" t="str">
        <f>IF(Table1[[#This Row],[Connect]]=0,"Not Received","Received")</f>
        <v>Not Received</v>
      </c>
      <c r="Z64">
        <v>1670234989</v>
      </c>
    </row>
    <row r="65" spans="1:26">
      <c r="A65" s="6"/>
      <c r="B65" s="6">
        <v>44781.712152777778</v>
      </c>
      <c r="C65" t="s">
        <v>22</v>
      </c>
      <c r="E65" t="s">
        <v>123</v>
      </c>
      <c r="F65" t="s">
        <v>294</v>
      </c>
      <c r="G65" t="s">
        <v>4675</v>
      </c>
      <c r="H65" s="8">
        <v>1.3888888888888801E-3</v>
      </c>
      <c r="I65" s="9">
        <f t="shared" si="0"/>
        <v>120</v>
      </c>
      <c r="J65" t="s">
        <v>291</v>
      </c>
      <c r="K65" t="s">
        <v>24</v>
      </c>
      <c r="L65" t="s">
        <v>125</v>
      </c>
      <c r="M65" t="s">
        <v>26</v>
      </c>
      <c r="N65" t="s">
        <v>27</v>
      </c>
      <c r="O65" t="s">
        <v>13</v>
      </c>
      <c r="P65" s="10">
        <v>1.4E-3</v>
      </c>
      <c r="Q65" s="4">
        <f t="shared" si="1"/>
        <v>2.0166666666666666</v>
      </c>
      <c r="R65" t="s">
        <v>29</v>
      </c>
      <c r="S65" t="s">
        <v>30</v>
      </c>
      <c r="T65" t="s">
        <v>292</v>
      </c>
      <c r="U65" s="5" t="s">
        <v>289</v>
      </c>
      <c r="V65" t="s">
        <v>293</v>
      </c>
      <c r="W65">
        <v>0</v>
      </c>
      <c r="X65" t="s">
        <v>34</v>
      </c>
      <c r="Y65" t="str">
        <f>IF(Table1[[#This Row],[Connect]]=0,"Not Received","Received")</f>
        <v>Not Received</v>
      </c>
      <c r="Z65">
        <v>1670234989</v>
      </c>
    </row>
    <row r="66" spans="1:26">
      <c r="A66" s="6"/>
      <c r="B66" s="6">
        <v>44781.711770833332</v>
      </c>
      <c r="C66" t="s">
        <v>22</v>
      </c>
      <c r="E66" t="s">
        <v>294</v>
      </c>
      <c r="F66" t="s">
        <v>101</v>
      </c>
      <c r="G66" t="s">
        <v>4675</v>
      </c>
      <c r="H66" s="8">
        <v>0</v>
      </c>
      <c r="I66" s="9">
        <f t="shared" si="0"/>
        <v>0</v>
      </c>
      <c r="J66" t="s">
        <v>295</v>
      </c>
      <c r="K66" t="s">
        <v>24</v>
      </c>
      <c r="L66" t="s">
        <v>296</v>
      </c>
      <c r="M66" t="s">
        <v>26</v>
      </c>
      <c r="N66" t="s">
        <v>27</v>
      </c>
      <c r="O66" t="s">
        <v>95</v>
      </c>
      <c r="Q66" s="4">
        <f t="shared" si="1"/>
        <v>0</v>
      </c>
      <c r="R66" t="s">
        <v>29</v>
      </c>
      <c r="S66" t="s">
        <v>30</v>
      </c>
      <c r="T66" t="s">
        <v>297</v>
      </c>
      <c r="U66" s="5" t="s">
        <v>298</v>
      </c>
      <c r="V66" t="s">
        <v>33</v>
      </c>
      <c r="W66">
        <v>1</v>
      </c>
      <c r="X66" t="s">
        <v>34</v>
      </c>
      <c r="Y66" t="str">
        <f>IF(Table1[[#This Row],[Connect]]=0,"Not Received","Received")</f>
        <v>Received</v>
      </c>
      <c r="Z66">
        <v>2169114543</v>
      </c>
    </row>
    <row r="67" spans="1:26">
      <c r="A67" s="6"/>
      <c r="B67" s="6">
        <v>44781.711469907408</v>
      </c>
      <c r="C67" t="s">
        <v>22</v>
      </c>
      <c r="E67" t="s">
        <v>294</v>
      </c>
      <c r="F67" t="s">
        <v>101</v>
      </c>
      <c r="G67" t="s">
        <v>4675</v>
      </c>
      <c r="H67" s="8">
        <v>0</v>
      </c>
      <c r="I67" s="9">
        <f t="shared" ref="I67:I130" si="2">HOUR(H67)*60 + MINUTE(H67)*60+ SECOND(H67)/60</f>
        <v>0</v>
      </c>
      <c r="J67" t="s">
        <v>299</v>
      </c>
      <c r="K67" t="s">
        <v>24</v>
      </c>
      <c r="L67" t="s">
        <v>296</v>
      </c>
      <c r="M67" t="s">
        <v>26</v>
      </c>
      <c r="N67" t="s">
        <v>27</v>
      </c>
      <c r="O67" t="s">
        <v>28</v>
      </c>
      <c r="Q67" s="4">
        <f t="shared" si="1"/>
        <v>0</v>
      </c>
      <c r="R67" t="s">
        <v>29</v>
      </c>
      <c r="S67" t="s">
        <v>30</v>
      </c>
      <c r="T67" t="s">
        <v>300</v>
      </c>
      <c r="U67" s="5" t="s">
        <v>298</v>
      </c>
      <c r="V67" t="s">
        <v>33</v>
      </c>
      <c r="W67">
        <v>0</v>
      </c>
      <c r="X67" t="s">
        <v>34</v>
      </c>
      <c r="Y67" t="str">
        <f>IF(Table1[[#This Row],[Connect]]=0,"Not Received","Received")</f>
        <v>Not Received</v>
      </c>
      <c r="Z67">
        <v>2169114543</v>
      </c>
    </row>
    <row r="68" spans="1:26">
      <c r="A68" s="6"/>
      <c r="B68" s="6">
        <v>44781.710949074077</v>
      </c>
      <c r="C68" t="s">
        <v>22</v>
      </c>
      <c r="E68" t="s">
        <v>101</v>
      </c>
      <c r="G68" t="s">
        <v>4675</v>
      </c>
      <c r="H68" s="8">
        <v>0</v>
      </c>
      <c r="I68" s="9">
        <f t="shared" si="2"/>
        <v>0</v>
      </c>
      <c r="J68" t="s">
        <v>301</v>
      </c>
      <c r="K68" t="s">
        <v>24</v>
      </c>
      <c r="L68" t="s">
        <v>103</v>
      </c>
      <c r="M68" t="s">
        <v>26</v>
      </c>
      <c r="N68" t="s">
        <v>27</v>
      </c>
      <c r="O68" t="s">
        <v>28</v>
      </c>
      <c r="Q68" s="4">
        <f t="shared" si="1"/>
        <v>0</v>
      </c>
      <c r="R68" t="s">
        <v>29</v>
      </c>
      <c r="S68" t="s">
        <v>30</v>
      </c>
      <c r="T68" t="s">
        <v>302</v>
      </c>
      <c r="U68" s="5" t="s">
        <v>303</v>
      </c>
      <c r="V68" t="s">
        <v>33</v>
      </c>
      <c r="W68">
        <v>0</v>
      </c>
      <c r="X68" t="s">
        <v>34</v>
      </c>
      <c r="Y68" t="str">
        <f>IF(Table1[[#This Row],[Connect]]=0,"Not Received","Received")</f>
        <v>Not Received</v>
      </c>
      <c r="Z68">
        <v>2178634024</v>
      </c>
    </row>
    <row r="69" spans="1:26">
      <c r="A69" s="6"/>
      <c r="B69" s="6">
        <v>44781.7106712963</v>
      </c>
      <c r="C69" t="s">
        <v>22</v>
      </c>
      <c r="E69" t="s">
        <v>101</v>
      </c>
      <c r="G69" t="s">
        <v>4675</v>
      </c>
      <c r="H69" s="8">
        <v>0</v>
      </c>
      <c r="I69" s="9">
        <f t="shared" si="2"/>
        <v>0</v>
      </c>
      <c r="J69" t="s">
        <v>304</v>
      </c>
      <c r="K69" t="s">
        <v>24</v>
      </c>
      <c r="L69" t="s">
        <v>103</v>
      </c>
      <c r="M69" t="s">
        <v>26</v>
      </c>
      <c r="N69" t="s">
        <v>27</v>
      </c>
      <c r="O69" t="s">
        <v>28</v>
      </c>
      <c r="Q69" s="4">
        <f t="shared" si="1"/>
        <v>0</v>
      </c>
      <c r="R69" t="s">
        <v>29</v>
      </c>
      <c r="S69" t="s">
        <v>30</v>
      </c>
      <c r="T69" t="s">
        <v>305</v>
      </c>
      <c r="U69" s="5" t="s">
        <v>303</v>
      </c>
      <c r="V69" t="s">
        <v>33</v>
      </c>
      <c r="W69">
        <v>0</v>
      </c>
      <c r="X69" t="s">
        <v>34</v>
      </c>
      <c r="Y69" t="str">
        <f>IF(Table1[[#This Row],[Connect]]=0,"Not Received","Received")</f>
        <v>Not Received</v>
      </c>
      <c r="Z69">
        <v>2178634024</v>
      </c>
    </row>
    <row r="70" spans="1:26">
      <c r="A70" s="6"/>
      <c r="B70" s="6">
        <v>44781.706400462957</v>
      </c>
      <c r="C70" t="s">
        <v>22</v>
      </c>
      <c r="G70" t="s">
        <v>4675</v>
      </c>
      <c r="H70" s="8">
        <v>1.6666666666666601E-3</v>
      </c>
      <c r="I70" s="9">
        <f t="shared" si="2"/>
        <v>120.4</v>
      </c>
      <c r="J70" t="s">
        <v>306</v>
      </c>
      <c r="K70" t="s">
        <v>24</v>
      </c>
      <c r="L70" t="s">
        <v>25</v>
      </c>
      <c r="M70" t="s">
        <v>26</v>
      </c>
      <c r="N70" t="s">
        <v>27</v>
      </c>
      <c r="O70" t="s">
        <v>13</v>
      </c>
      <c r="P70" s="10">
        <v>1.6999999999999999E-3</v>
      </c>
      <c r="Q70" s="4">
        <f t="shared" ref="Q70:Q133" si="3">HOUR(P70)*60+MINUTE(P70)+ SECOND(P70)/60</f>
        <v>2.4500000000000002</v>
      </c>
      <c r="R70" t="s">
        <v>29</v>
      </c>
      <c r="S70" t="s">
        <v>30</v>
      </c>
      <c r="T70" t="s">
        <v>307</v>
      </c>
      <c r="U70" s="5" t="s">
        <v>308</v>
      </c>
      <c r="V70" t="s">
        <v>309</v>
      </c>
      <c r="W70">
        <v>0</v>
      </c>
      <c r="X70" t="s">
        <v>34</v>
      </c>
      <c r="Y70" t="str">
        <f>IF(Table1[[#This Row],[Connect]]=0,"Not Received","Received")</f>
        <v>Not Received</v>
      </c>
    </row>
    <row r="71" spans="1:26">
      <c r="A71" s="6"/>
      <c r="B71" s="6">
        <v>44781.704328703701</v>
      </c>
      <c r="C71" t="s">
        <v>22</v>
      </c>
      <c r="G71" t="s">
        <v>4675</v>
      </c>
      <c r="H71" s="8">
        <v>0</v>
      </c>
      <c r="I71" s="9">
        <f t="shared" si="2"/>
        <v>0</v>
      </c>
      <c r="J71" t="s">
        <v>310</v>
      </c>
      <c r="K71" t="s">
        <v>24</v>
      </c>
      <c r="L71" t="s">
        <v>25</v>
      </c>
      <c r="M71" t="s">
        <v>26</v>
      </c>
      <c r="N71" t="s">
        <v>27</v>
      </c>
      <c r="O71" t="s">
        <v>28</v>
      </c>
      <c r="Q71" s="4">
        <f t="shared" si="3"/>
        <v>0</v>
      </c>
      <c r="R71" t="s">
        <v>29</v>
      </c>
      <c r="S71" t="s">
        <v>30</v>
      </c>
      <c r="T71" t="s">
        <v>311</v>
      </c>
      <c r="U71" s="5" t="s">
        <v>312</v>
      </c>
      <c r="V71" t="s">
        <v>33</v>
      </c>
      <c r="W71">
        <v>0</v>
      </c>
      <c r="X71" t="s">
        <v>34</v>
      </c>
      <c r="Y71" t="str">
        <f>IF(Table1[[#This Row],[Connect]]=0,"Not Received","Received")</f>
        <v>Not Received</v>
      </c>
    </row>
    <row r="72" spans="1:26">
      <c r="A72" s="6"/>
      <c r="B72" s="6">
        <v>44781.704016203701</v>
      </c>
      <c r="C72" t="s">
        <v>22</v>
      </c>
      <c r="G72" t="s">
        <v>4675</v>
      </c>
      <c r="H72" s="8">
        <v>0</v>
      </c>
      <c r="I72" s="9">
        <f t="shared" si="2"/>
        <v>0</v>
      </c>
      <c r="J72" t="s">
        <v>313</v>
      </c>
      <c r="K72" t="s">
        <v>24</v>
      </c>
      <c r="L72" t="s">
        <v>314</v>
      </c>
      <c r="M72" t="s">
        <v>26</v>
      </c>
      <c r="N72" t="s">
        <v>27</v>
      </c>
      <c r="O72" t="s">
        <v>28</v>
      </c>
      <c r="Q72" s="4">
        <f t="shared" si="3"/>
        <v>0</v>
      </c>
      <c r="R72" t="s">
        <v>29</v>
      </c>
      <c r="S72" t="s">
        <v>30</v>
      </c>
      <c r="T72" t="s">
        <v>315</v>
      </c>
      <c r="U72" s="5" t="s">
        <v>316</v>
      </c>
      <c r="V72" t="s">
        <v>33</v>
      </c>
      <c r="W72">
        <v>0</v>
      </c>
      <c r="X72" t="s">
        <v>34</v>
      </c>
      <c r="Y72" t="str">
        <f>IF(Table1[[#This Row],[Connect]]=0,"Not Received","Received")</f>
        <v>Not Received</v>
      </c>
    </row>
    <row r="73" spans="1:26">
      <c r="A73" s="6"/>
      <c r="B73" s="6">
        <v>44781.703680555547</v>
      </c>
      <c r="C73" t="s">
        <v>22</v>
      </c>
      <c r="G73" t="s">
        <v>4675</v>
      </c>
      <c r="H73" s="8">
        <v>0</v>
      </c>
      <c r="I73" s="9">
        <f t="shared" si="2"/>
        <v>0</v>
      </c>
      <c r="J73" t="s">
        <v>317</v>
      </c>
      <c r="K73" t="s">
        <v>24</v>
      </c>
      <c r="L73" t="s">
        <v>314</v>
      </c>
      <c r="M73" t="s">
        <v>26</v>
      </c>
      <c r="N73" t="s">
        <v>27</v>
      </c>
      <c r="O73" t="s">
        <v>28</v>
      </c>
      <c r="Q73" s="4">
        <f t="shared" si="3"/>
        <v>0</v>
      </c>
      <c r="R73" t="s">
        <v>29</v>
      </c>
      <c r="S73" t="s">
        <v>30</v>
      </c>
      <c r="T73" t="s">
        <v>318</v>
      </c>
      <c r="U73" s="5" t="s">
        <v>316</v>
      </c>
      <c r="V73" t="s">
        <v>33</v>
      </c>
      <c r="W73">
        <v>0</v>
      </c>
      <c r="X73" t="s">
        <v>34</v>
      </c>
      <c r="Y73" t="str">
        <f>IF(Table1[[#This Row],[Connect]]=0,"Not Received","Received")</f>
        <v>Not Received</v>
      </c>
    </row>
    <row r="74" spans="1:26">
      <c r="A74" s="6"/>
      <c r="B74" s="6">
        <v>44781.703298611108</v>
      </c>
      <c r="C74" t="s">
        <v>22</v>
      </c>
      <c r="G74" t="s">
        <v>4675</v>
      </c>
      <c r="H74" s="8">
        <v>0</v>
      </c>
      <c r="I74" s="9">
        <f t="shared" si="2"/>
        <v>0</v>
      </c>
      <c r="J74" t="s">
        <v>319</v>
      </c>
      <c r="K74" t="s">
        <v>24</v>
      </c>
      <c r="L74" t="s">
        <v>320</v>
      </c>
      <c r="M74" t="s">
        <v>26</v>
      </c>
      <c r="N74" t="s">
        <v>27</v>
      </c>
      <c r="O74" t="s">
        <v>28</v>
      </c>
      <c r="Q74" s="4">
        <f t="shared" si="3"/>
        <v>0</v>
      </c>
      <c r="R74" t="s">
        <v>29</v>
      </c>
      <c r="S74" t="s">
        <v>30</v>
      </c>
      <c r="T74" t="s">
        <v>321</v>
      </c>
      <c r="U74" s="5" t="s">
        <v>322</v>
      </c>
      <c r="V74" t="s">
        <v>33</v>
      </c>
      <c r="W74">
        <v>0</v>
      </c>
      <c r="X74" t="s">
        <v>34</v>
      </c>
      <c r="Y74" t="str">
        <f>IF(Table1[[#This Row],[Connect]]=0,"Not Received","Received")</f>
        <v>Not Received</v>
      </c>
    </row>
    <row r="75" spans="1:26">
      <c r="A75" s="6"/>
      <c r="B75" s="6">
        <v>44781.702962962961</v>
      </c>
      <c r="C75" t="s">
        <v>22</v>
      </c>
      <c r="G75" t="s">
        <v>4675</v>
      </c>
      <c r="H75" s="8">
        <v>0</v>
      </c>
      <c r="I75" s="9">
        <f t="shared" si="2"/>
        <v>0</v>
      </c>
      <c r="J75" t="s">
        <v>323</v>
      </c>
      <c r="K75" t="s">
        <v>24</v>
      </c>
      <c r="L75" t="s">
        <v>320</v>
      </c>
      <c r="M75" t="s">
        <v>26</v>
      </c>
      <c r="N75" t="s">
        <v>27</v>
      </c>
      <c r="O75" t="s">
        <v>28</v>
      </c>
      <c r="Q75" s="4">
        <f t="shared" si="3"/>
        <v>0</v>
      </c>
      <c r="R75" t="s">
        <v>29</v>
      </c>
      <c r="S75" t="s">
        <v>30</v>
      </c>
      <c r="T75" t="s">
        <v>324</v>
      </c>
      <c r="U75" s="5" t="s">
        <v>322</v>
      </c>
      <c r="V75" t="s">
        <v>33</v>
      </c>
      <c r="W75">
        <v>0</v>
      </c>
      <c r="X75" t="s">
        <v>34</v>
      </c>
      <c r="Y75" t="str">
        <f>IF(Table1[[#This Row],[Connect]]=0,"Not Received","Received")</f>
        <v>Not Received</v>
      </c>
    </row>
    <row r="76" spans="1:26">
      <c r="A76" s="6"/>
      <c r="B76" s="6">
        <v>44781.701493055552</v>
      </c>
      <c r="C76" t="s">
        <v>22</v>
      </c>
      <c r="G76" t="s">
        <v>4675</v>
      </c>
      <c r="H76" s="8">
        <v>1.6666666666666601E-2</v>
      </c>
      <c r="I76" s="9">
        <f t="shared" si="2"/>
        <v>1440</v>
      </c>
      <c r="J76" t="s">
        <v>325</v>
      </c>
      <c r="K76" t="s">
        <v>24</v>
      </c>
      <c r="L76" t="s">
        <v>326</v>
      </c>
      <c r="M76" t="s">
        <v>26</v>
      </c>
      <c r="N76" t="s">
        <v>27</v>
      </c>
      <c r="O76" t="s">
        <v>28</v>
      </c>
      <c r="P76" s="10">
        <v>1.67E-2</v>
      </c>
      <c r="Q76" s="4">
        <f t="shared" si="3"/>
        <v>24.05</v>
      </c>
      <c r="R76" t="s">
        <v>29</v>
      </c>
      <c r="S76" t="s">
        <v>30</v>
      </c>
      <c r="T76" t="s">
        <v>327</v>
      </c>
      <c r="U76" s="5" t="s">
        <v>328</v>
      </c>
      <c r="V76" t="s">
        <v>329</v>
      </c>
      <c r="W76">
        <v>0</v>
      </c>
      <c r="X76" t="s">
        <v>34</v>
      </c>
      <c r="Y76" t="str">
        <f>IF(Table1[[#This Row],[Connect]]=0,"Not Received","Received")</f>
        <v>Not Received</v>
      </c>
    </row>
    <row r="77" spans="1:26">
      <c r="A77" s="6"/>
      <c r="B77" s="6">
        <v>44781.699872685182</v>
      </c>
      <c r="C77" t="s">
        <v>22</v>
      </c>
      <c r="F77" t="s">
        <v>47</v>
      </c>
      <c r="G77" t="s">
        <v>4675</v>
      </c>
      <c r="H77" s="8">
        <v>0</v>
      </c>
      <c r="I77" s="9">
        <f t="shared" si="2"/>
        <v>0</v>
      </c>
      <c r="J77" t="s">
        <v>330</v>
      </c>
      <c r="K77" t="s">
        <v>24</v>
      </c>
      <c r="L77" t="s">
        <v>331</v>
      </c>
      <c r="M77" t="s">
        <v>26</v>
      </c>
      <c r="N77" t="s">
        <v>27</v>
      </c>
      <c r="O77" t="s">
        <v>28</v>
      </c>
      <c r="Q77" s="4">
        <f t="shared" si="3"/>
        <v>0</v>
      </c>
      <c r="R77" t="s">
        <v>29</v>
      </c>
      <c r="S77" t="s">
        <v>30</v>
      </c>
      <c r="T77" t="s">
        <v>332</v>
      </c>
      <c r="U77" s="5" t="s">
        <v>333</v>
      </c>
      <c r="V77" t="s">
        <v>33</v>
      </c>
      <c r="W77">
        <v>0</v>
      </c>
      <c r="X77" t="s">
        <v>34</v>
      </c>
      <c r="Y77" t="str">
        <f>IF(Table1[[#This Row],[Connect]]=0,"Not Received","Received")</f>
        <v>Not Received</v>
      </c>
    </row>
    <row r="78" spans="1:26">
      <c r="A78" s="6"/>
      <c r="B78" s="6">
        <v>44781.696030092593</v>
      </c>
      <c r="C78" t="s">
        <v>22</v>
      </c>
      <c r="F78" t="s">
        <v>47</v>
      </c>
      <c r="G78" t="s">
        <v>4675</v>
      </c>
      <c r="H78" s="8">
        <v>0</v>
      </c>
      <c r="I78" s="9">
        <f t="shared" si="2"/>
        <v>0</v>
      </c>
      <c r="J78" t="s">
        <v>334</v>
      </c>
      <c r="K78" t="s">
        <v>24</v>
      </c>
      <c r="L78" t="s">
        <v>331</v>
      </c>
      <c r="M78" t="s">
        <v>26</v>
      </c>
      <c r="N78" t="s">
        <v>27</v>
      </c>
      <c r="O78" t="s">
        <v>28</v>
      </c>
      <c r="Q78" s="4">
        <f t="shared" si="3"/>
        <v>0</v>
      </c>
      <c r="R78" t="s">
        <v>29</v>
      </c>
      <c r="S78" t="s">
        <v>30</v>
      </c>
      <c r="T78" t="s">
        <v>335</v>
      </c>
      <c r="U78" s="5" t="s">
        <v>336</v>
      </c>
      <c r="V78" t="s">
        <v>33</v>
      </c>
      <c r="W78">
        <v>0</v>
      </c>
      <c r="X78" t="s">
        <v>34</v>
      </c>
      <c r="Y78" t="str">
        <f>IF(Table1[[#This Row],[Connect]]=0,"Not Received","Received")</f>
        <v>Not Received</v>
      </c>
    </row>
    <row r="79" spans="1:26">
      <c r="A79" s="26"/>
      <c r="B79" s="6">
        <v>44781.687060185177</v>
      </c>
      <c r="C79" t="s">
        <v>22</v>
      </c>
      <c r="E79" t="s">
        <v>47</v>
      </c>
      <c r="F79" t="s">
        <v>345</v>
      </c>
      <c r="G79" t="s">
        <v>4675</v>
      </c>
      <c r="H79" s="8">
        <v>2.5000000000000001E-3</v>
      </c>
      <c r="I79" s="9">
        <f t="shared" si="2"/>
        <v>180.6</v>
      </c>
      <c r="J79" t="s">
        <v>337</v>
      </c>
      <c r="K79" t="s">
        <v>24</v>
      </c>
      <c r="L79" t="s">
        <v>49</v>
      </c>
      <c r="M79" t="s">
        <v>26</v>
      </c>
      <c r="N79" t="s">
        <v>27</v>
      </c>
      <c r="O79" t="s">
        <v>28</v>
      </c>
      <c r="P79" s="10">
        <v>2.5000000000000001E-3</v>
      </c>
      <c r="Q79" s="4">
        <f t="shared" si="3"/>
        <v>3.6</v>
      </c>
      <c r="R79" t="s">
        <v>29</v>
      </c>
      <c r="S79" t="s">
        <v>30</v>
      </c>
      <c r="T79" t="s">
        <v>338</v>
      </c>
      <c r="U79" s="5" t="s">
        <v>339</v>
      </c>
      <c r="V79" t="s">
        <v>340</v>
      </c>
      <c r="W79">
        <v>0</v>
      </c>
      <c r="X79" t="s">
        <v>34</v>
      </c>
      <c r="Y79" t="str">
        <f>IF(Table1[[#This Row],[Connect]]=0,"Not Received","Received")</f>
        <v>Not Received</v>
      </c>
      <c r="Z79">
        <v>2181778109</v>
      </c>
    </row>
    <row r="80" spans="1:26">
      <c r="A80" s="6"/>
      <c r="B80" s="6">
        <v>44781.686793981477</v>
      </c>
      <c r="C80" t="s">
        <v>22</v>
      </c>
      <c r="E80" t="s">
        <v>47</v>
      </c>
      <c r="F80" t="s">
        <v>345</v>
      </c>
      <c r="G80" t="s">
        <v>4675</v>
      </c>
      <c r="H80" s="8">
        <v>2.2222222222222201E-3</v>
      </c>
      <c r="I80" s="9">
        <f t="shared" si="2"/>
        <v>180.2</v>
      </c>
      <c r="J80" t="s">
        <v>341</v>
      </c>
      <c r="K80" t="s">
        <v>24</v>
      </c>
      <c r="L80" t="s">
        <v>49</v>
      </c>
      <c r="M80" t="s">
        <v>26</v>
      </c>
      <c r="N80" t="s">
        <v>27</v>
      </c>
      <c r="O80" t="s">
        <v>13</v>
      </c>
      <c r="P80" s="10">
        <v>2.2000000000000001E-3</v>
      </c>
      <c r="Q80" s="4">
        <f t="shared" si="3"/>
        <v>3.1666666666666665</v>
      </c>
      <c r="R80" t="s">
        <v>29</v>
      </c>
      <c r="S80" t="s">
        <v>30</v>
      </c>
      <c r="T80" t="s">
        <v>342</v>
      </c>
      <c r="U80" s="5" t="s">
        <v>343</v>
      </c>
      <c r="V80" t="s">
        <v>344</v>
      </c>
      <c r="W80">
        <v>0</v>
      </c>
      <c r="X80" t="s">
        <v>34</v>
      </c>
      <c r="Y80" t="str">
        <f>IF(Table1[[#This Row],[Connect]]=0,"Not Received","Received")</f>
        <v>Not Received</v>
      </c>
      <c r="Z80">
        <v>2181778109</v>
      </c>
    </row>
    <row r="81" spans="1:26">
      <c r="A81" s="6"/>
      <c r="B81" s="6">
        <v>44781.686053240737</v>
      </c>
      <c r="C81" t="s">
        <v>22</v>
      </c>
      <c r="E81" t="s">
        <v>345</v>
      </c>
      <c r="F81" t="s">
        <v>82</v>
      </c>
      <c r="G81" t="s">
        <v>4675</v>
      </c>
      <c r="H81" s="8">
        <v>0</v>
      </c>
      <c r="I81" s="9">
        <f t="shared" si="2"/>
        <v>0</v>
      </c>
      <c r="J81" t="s">
        <v>346</v>
      </c>
      <c r="K81" t="s">
        <v>24</v>
      </c>
      <c r="L81" t="s">
        <v>347</v>
      </c>
      <c r="M81" t="s">
        <v>26</v>
      </c>
      <c r="N81" t="s">
        <v>27</v>
      </c>
      <c r="O81" t="s">
        <v>28</v>
      </c>
      <c r="Q81" s="4">
        <f t="shared" si="3"/>
        <v>0</v>
      </c>
      <c r="R81" t="s">
        <v>29</v>
      </c>
      <c r="S81" t="s">
        <v>30</v>
      </c>
      <c r="T81" t="s">
        <v>348</v>
      </c>
      <c r="U81" s="5" t="s">
        <v>349</v>
      </c>
      <c r="V81" t="s">
        <v>33</v>
      </c>
      <c r="W81">
        <v>0</v>
      </c>
      <c r="X81" t="s">
        <v>34</v>
      </c>
      <c r="Y81" t="str">
        <f>IF(Table1[[#This Row],[Connect]]=0,"Not Received","Received")</f>
        <v>Not Received</v>
      </c>
      <c r="Z81">
        <v>2167719262</v>
      </c>
    </row>
    <row r="82" spans="1:26">
      <c r="A82" s="6"/>
      <c r="B82" s="6">
        <v>44781.685474537036</v>
      </c>
      <c r="C82" t="s">
        <v>22</v>
      </c>
      <c r="E82" t="s">
        <v>345</v>
      </c>
      <c r="G82" t="s">
        <v>4675</v>
      </c>
      <c r="H82" s="8">
        <v>0</v>
      </c>
      <c r="I82" s="9">
        <f t="shared" si="2"/>
        <v>0</v>
      </c>
      <c r="J82" t="s">
        <v>350</v>
      </c>
      <c r="K82" t="s">
        <v>24</v>
      </c>
      <c r="L82" t="s">
        <v>347</v>
      </c>
      <c r="M82" t="s">
        <v>26</v>
      </c>
      <c r="N82" t="s">
        <v>27</v>
      </c>
      <c r="O82" t="s">
        <v>28</v>
      </c>
      <c r="Q82" s="4">
        <f t="shared" si="3"/>
        <v>0</v>
      </c>
      <c r="R82" t="s">
        <v>29</v>
      </c>
      <c r="S82" t="s">
        <v>30</v>
      </c>
      <c r="T82" t="s">
        <v>351</v>
      </c>
      <c r="U82" s="5" t="s">
        <v>349</v>
      </c>
      <c r="V82" t="s">
        <v>33</v>
      </c>
      <c r="W82">
        <v>0</v>
      </c>
      <c r="X82" t="s">
        <v>34</v>
      </c>
      <c r="Y82" t="str">
        <f>IF(Table1[[#This Row],[Connect]]=0,"Not Received","Received")</f>
        <v>Not Received</v>
      </c>
      <c r="Z82">
        <v>2167719262</v>
      </c>
    </row>
    <row r="83" spans="1:26">
      <c r="A83" s="6"/>
      <c r="B83" s="6">
        <v>44781.670057870368</v>
      </c>
      <c r="C83" t="s">
        <v>22</v>
      </c>
      <c r="G83" t="s">
        <v>4675</v>
      </c>
      <c r="H83" s="8">
        <v>8.1944444444444403E-2</v>
      </c>
      <c r="I83" s="9">
        <f t="shared" si="2"/>
        <v>3540</v>
      </c>
      <c r="J83" t="s">
        <v>352</v>
      </c>
      <c r="K83" t="s">
        <v>84</v>
      </c>
      <c r="L83" t="s">
        <v>85</v>
      </c>
      <c r="M83" t="s">
        <v>26</v>
      </c>
      <c r="N83" t="s">
        <v>27</v>
      </c>
      <c r="O83" t="s">
        <v>95</v>
      </c>
      <c r="P83" s="10">
        <v>8.1900000000000001E-2</v>
      </c>
      <c r="Q83" s="4">
        <f t="shared" si="3"/>
        <v>117.93333333333334</v>
      </c>
      <c r="R83" t="s">
        <v>86</v>
      </c>
      <c r="S83" t="s">
        <v>88</v>
      </c>
      <c r="T83" t="s">
        <v>353</v>
      </c>
      <c r="U83" s="5" t="s">
        <v>354</v>
      </c>
      <c r="V83" t="s">
        <v>355</v>
      </c>
      <c r="W83">
        <v>1</v>
      </c>
      <c r="X83" t="s">
        <v>34</v>
      </c>
      <c r="Y83" t="str">
        <f>IF(Table1[[#This Row],[Connect]]=0,"Not Received","Received")</f>
        <v>Received</v>
      </c>
    </row>
    <row r="84" spans="1:26">
      <c r="A84" s="26"/>
      <c r="B84" s="6">
        <v>44781.669791666667</v>
      </c>
      <c r="C84" t="s">
        <v>22</v>
      </c>
      <c r="F84" t="s">
        <v>365</v>
      </c>
      <c r="G84" t="s">
        <v>4675</v>
      </c>
      <c r="H84" s="8">
        <v>1.3888888888888801E-3</v>
      </c>
      <c r="I84" s="9">
        <f t="shared" si="2"/>
        <v>120</v>
      </c>
      <c r="J84" t="s">
        <v>356</v>
      </c>
      <c r="K84" t="s">
        <v>84</v>
      </c>
      <c r="L84" t="s">
        <v>357</v>
      </c>
      <c r="M84" t="s">
        <v>26</v>
      </c>
      <c r="N84" t="s">
        <v>27</v>
      </c>
      <c r="O84" t="s">
        <v>28</v>
      </c>
      <c r="P84" s="10">
        <v>1.4E-3</v>
      </c>
      <c r="Q84" s="4">
        <f t="shared" si="3"/>
        <v>2.0166666666666666</v>
      </c>
      <c r="R84" t="s">
        <v>86</v>
      </c>
      <c r="S84" t="s">
        <v>88</v>
      </c>
      <c r="T84" t="s">
        <v>358</v>
      </c>
      <c r="U84" s="5" t="s">
        <v>354</v>
      </c>
      <c r="V84" t="s">
        <v>359</v>
      </c>
      <c r="W84">
        <v>0</v>
      </c>
      <c r="X84" t="s">
        <v>34</v>
      </c>
      <c r="Y84" t="str">
        <f>IF(Table1[[#This Row],[Connect]]=0,"Not Received","Received")</f>
        <v>Not Received</v>
      </c>
    </row>
    <row r="85" spans="1:26">
      <c r="A85" s="26"/>
      <c r="B85" s="6">
        <v>44781.669166666667</v>
      </c>
      <c r="C85" t="s">
        <v>22</v>
      </c>
      <c r="F85" t="s">
        <v>371</v>
      </c>
      <c r="G85" t="s">
        <v>4675</v>
      </c>
      <c r="H85" s="8">
        <v>2.5000000000000001E-3</v>
      </c>
      <c r="I85" s="9">
        <f t="shared" si="2"/>
        <v>180.6</v>
      </c>
      <c r="J85" t="s">
        <v>360</v>
      </c>
      <c r="K85" t="s">
        <v>84</v>
      </c>
      <c r="L85" t="s">
        <v>361</v>
      </c>
      <c r="M85" t="s">
        <v>26</v>
      </c>
      <c r="N85" t="s">
        <v>27</v>
      </c>
      <c r="O85" t="s">
        <v>28</v>
      </c>
      <c r="P85" s="10">
        <v>2.5000000000000001E-3</v>
      </c>
      <c r="Q85" s="4">
        <f t="shared" si="3"/>
        <v>3.6</v>
      </c>
      <c r="R85" t="s">
        <v>86</v>
      </c>
      <c r="S85" t="s">
        <v>88</v>
      </c>
      <c r="T85" t="s">
        <v>362</v>
      </c>
      <c r="U85" s="5" t="s">
        <v>363</v>
      </c>
      <c r="V85" t="s">
        <v>364</v>
      </c>
      <c r="W85">
        <v>0</v>
      </c>
      <c r="X85" t="s">
        <v>34</v>
      </c>
      <c r="Y85" t="str">
        <f>IF(Table1[[#This Row],[Connect]]=0,"Not Received","Received")</f>
        <v>Not Received</v>
      </c>
    </row>
    <row r="86" spans="1:26">
      <c r="A86" s="6"/>
      <c r="B86" s="6">
        <v>44781.63722222222</v>
      </c>
      <c r="C86" t="s">
        <v>22</v>
      </c>
      <c r="E86" t="s">
        <v>365</v>
      </c>
      <c r="F86" t="s">
        <v>371</v>
      </c>
      <c r="G86" t="s">
        <v>4675</v>
      </c>
      <c r="H86" s="8">
        <v>0.19694444444444401</v>
      </c>
      <c r="I86" s="9">
        <f t="shared" si="2"/>
        <v>2820.6</v>
      </c>
      <c r="J86" t="s">
        <v>366</v>
      </c>
      <c r="K86" t="s">
        <v>24</v>
      </c>
      <c r="L86" t="s">
        <v>367</v>
      </c>
      <c r="M86" t="s">
        <v>26</v>
      </c>
      <c r="N86" t="s">
        <v>27</v>
      </c>
      <c r="O86" t="s">
        <v>95</v>
      </c>
      <c r="P86" s="10">
        <v>0.19689999999999999</v>
      </c>
      <c r="Q86" s="4">
        <f t="shared" si="3"/>
        <v>283.53333333333336</v>
      </c>
      <c r="R86" t="s">
        <v>29</v>
      </c>
      <c r="S86" t="s">
        <v>30</v>
      </c>
      <c r="T86" t="s">
        <v>368</v>
      </c>
      <c r="U86" s="5" t="s">
        <v>369</v>
      </c>
      <c r="V86" t="s">
        <v>370</v>
      </c>
      <c r="W86">
        <v>1</v>
      </c>
      <c r="X86" t="s">
        <v>34</v>
      </c>
      <c r="Y86" t="str">
        <f>IF(Table1[[#This Row],[Connect]]=0,"Not Received","Received")</f>
        <v>Received</v>
      </c>
      <c r="Z86">
        <v>2180578891</v>
      </c>
    </row>
    <row r="87" spans="1:26">
      <c r="A87" s="6"/>
      <c r="B87" s="6">
        <v>44781.635370370372</v>
      </c>
      <c r="C87" t="s">
        <v>22</v>
      </c>
      <c r="E87" t="s">
        <v>371</v>
      </c>
      <c r="F87" t="s">
        <v>371</v>
      </c>
      <c r="G87" t="s">
        <v>4675</v>
      </c>
      <c r="H87" s="8">
        <v>0</v>
      </c>
      <c r="I87" s="9">
        <f t="shared" si="2"/>
        <v>0</v>
      </c>
      <c r="J87" t="s">
        <v>372</v>
      </c>
      <c r="K87" t="s">
        <v>24</v>
      </c>
      <c r="L87" t="s">
        <v>373</v>
      </c>
      <c r="M87" t="s">
        <v>26</v>
      </c>
      <c r="N87" t="s">
        <v>27</v>
      </c>
      <c r="O87" t="s">
        <v>28</v>
      </c>
      <c r="Q87" s="4">
        <f t="shared" si="3"/>
        <v>0</v>
      </c>
      <c r="R87" t="s">
        <v>29</v>
      </c>
      <c r="S87" t="s">
        <v>30</v>
      </c>
      <c r="T87" t="s">
        <v>374</v>
      </c>
      <c r="U87" s="5" t="s">
        <v>375</v>
      </c>
      <c r="V87" t="s">
        <v>33</v>
      </c>
      <c r="W87">
        <v>0</v>
      </c>
      <c r="X87" t="s">
        <v>34</v>
      </c>
      <c r="Y87" t="str">
        <f>IF(Table1[[#This Row],[Connect]]=0,"Not Received","Received")</f>
        <v>Not Received</v>
      </c>
      <c r="Z87">
        <v>2180695294</v>
      </c>
    </row>
    <row r="88" spans="1:26">
      <c r="A88" s="6"/>
      <c r="B88" s="6">
        <v>44781.634340277778</v>
      </c>
      <c r="C88" t="s">
        <v>22</v>
      </c>
      <c r="E88" t="s">
        <v>371</v>
      </c>
      <c r="F88" t="s">
        <v>65</v>
      </c>
      <c r="G88" t="s">
        <v>4675</v>
      </c>
      <c r="H88" s="8">
        <v>1.3888888888888801E-3</v>
      </c>
      <c r="I88" s="9">
        <f t="shared" si="2"/>
        <v>120</v>
      </c>
      <c r="J88" t="s">
        <v>376</v>
      </c>
      <c r="K88" t="s">
        <v>24</v>
      </c>
      <c r="L88" t="s">
        <v>373</v>
      </c>
      <c r="M88" t="s">
        <v>26</v>
      </c>
      <c r="N88" t="s">
        <v>27</v>
      </c>
      <c r="O88" t="s">
        <v>28</v>
      </c>
      <c r="P88" s="10">
        <v>1.4E-3</v>
      </c>
      <c r="Q88" s="4">
        <f t="shared" si="3"/>
        <v>2.0166666666666666</v>
      </c>
      <c r="R88" t="s">
        <v>29</v>
      </c>
      <c r="S88" t="s">
        <v>30</v>
      </c>
      <c r="T88" t="s">
        <v>377</v>
      </c>
      <c r="U88" s="5" t="s">
        <v>378</v>
      </c>
      <c r="V88" t="s">
        <v>379</v>
      </c>
      <c r="W88">
        <v>0</v>
      </c>
      <c r="X88" t="s">
        <v>34</v>
      </c>
      <c r="Y88" t="str">
        <f>IF(Table1[[#This Row],[Connect]]=0,"Not Received","Received")</f>
        <v>Not Received</v>
      </c>
      <c r="Z88">
        <v>2180695294</v>
      </c>
    </row>
    <row r="89" spans="1:26">
      <c r="A89" s="6"/>
      <c r="B89" s="6">
        <v>44781.633958333332</v>
      </c>
      <c r="C89" t="s">
        <v>22</v>
      </c>
      <c r="E89" t="s">
        <v>371</v>
      </c>
      <c r="F89" t="s">
        <v>73</v>
      </c>
      <c r="G89" t="s">
        <v>4675</v>
      </c>
      <c r="H89" s="8">
        <v>0</v>
      </c>
      <c r="I89" s="9">
        <f t="shared" si="2"/>
        <v>0</v>
      </c>
      <c r="J89" t="s">
        <v>380</v>
      </c>
      <c r="K89" t="s">
        <v>24</v>
      </c>
      <c r="L89" t="s">
        <v>373</v>
      </c>
      <c r="M89" t="s">
        <v>26</v>
      </c>
      <c r="N89" t="s">
        <v>27</v>
      </c>
      <c r="O89" t="s">
        <v>28</v>
      </c>
      <c r="Q89" s="4">
        <f t="shared" si="3"/>
        <v>0</v>
      </c>
      <c r="R89" t="s">
        <v>29</v>
      </c>
      <c r="S89" t="s">
        <v>30</v>
      </c>
      <c r="T89" t="s">
        <v>381</v>
      </c>
      <c r="U89" s="5" t="s">
        <v>382</v>
      </c>
      <c r="V89" t="s">
        <v>33</v>
      </c>
      <c r="W89">
        <v>0</v>
      </c>
      <c r="X89" t="s">
        <v>34</v>
      </c>
      <c r="Y89" t="str">
        <f>IF(Table1[[#This Row],[Connect]]=0,"Not Received","Received")</f>
        <v>Not Received</v>
      </c>
      <c r="Z89">
        <v>2180695294</v>
      </c>
    </row>
    <row r="90" spans="1:26">
      <c r="A90" s="6"/>
      <c r="B90" s="6">
        <v>44781.619270833333</v>
      </c>
      <c r="C90" t="s">
        <v>22</v>
      </c>
      <c r="E90" t="s">
        <v>65</v>
      </c>
      <c r="F90" t="s">
        <v>65</v>
      </c>
      <c r="G90" t="s">
        <v>4675</v>
      </c>
      <c r="H90" s="8">
        <v>0</v>
      </c>
      <c r="I90" s="9">
        <f t="shared" si="2"/>
        <v>0</v>
      </c>
      <c r="J90" t="s">
        <v>383</v>
      </c>
      <c r="K90" t="s">
        <v>24</v>
      </c>
      <c r="L90" t="s">
        <v>67</v>
      </c>
      <c r="M90" t="s">
        <v>26</v>
      </c>
      <c r="N90" t="s">
        <v>27</v>
      </c>
      <c r="O90" t="s">
        <v>28</v>
      </c>
      <c r="Q90" s="4">
        <f t="shared" si="3"/>
        <v>0</v>
      </c>
      <c r="R90" t="s">
        <v>29</v>
      </c>
      <c r="S90" t="s">
        <v>30</v>
      </c>
      <c r="T90" t="s">
        <v>384</v>
      </c>
      <c r="U90" s="5" t="s">
        <v>385</v>
      </c>
      <c r="V90" t="s">
        <v>33</v>
      </c>
      <c r="W90">
        <v>0</v>
      </c>
      <c r="X90" t="s">
        <v>34</v>
      </c>
      <c r="Y90" t="str">
        <f>IF(Table1[[#This Row],[Connect]]=0,"Not Received","Received")</f>
        <v>Not Received</v>
      </c>
      <c r="Z90">
        <v>2165392306</v>
      </c>
    </row>
    <row r="91" spans="1:26">
      <c r="A91" s="6"/>
      <c r="B91" s="6">
        <v>44781.619039351863</v>
      </c>
      <c r="C91" t="s">
        <v>22</v>
      </c>
      <c r="E91" t="s">
        <v>73</v>
      </c>
      <c r="F91" t="s">
        <v>73</v>
      </c>
      <c r="G91" t="s">
        <v>4675</v>
      </c>
      <c r="H91" s="8">
        <v>8.3333333333333295E-4</v>
      </c>
      <c r="I91" s="9">
        <f t="shared" si="2"/>
        <v>60.2</v>
      </c>
      <c r="J91" t="s">
        <v>386</v>
      </c>
      <c r="K91" t="s">
        <v>24</v>
      </c>
      <c r="L91" t="s">
        <v>75</v>
      </c>
      <c r="M91" t="s">
        <v>26</v>
      </c>
      <c r="N91" t="s">
        <v>27</v>
      </c>
      <c r="O91" t="s">
        <v>13</v>
      </c>
      <c r="P91" s="10">
        <v>8.0000000000000004E-4</v>
      </c>
      <c r="Q91" s="4">
        <f t="shared" si="3"/>
        <v>1.1499999999999999</v>
      </c>
      <c r="R91" t="s">
        <v>29</v>
      </c>
      <c r="S91" t="s">
        <v>30</v>
      </c>
      <c r="T91" t="s">
        <v>387</v>
      </c>
      <c r="U91" s="5" t="s">
        <v>385</v>
      </c>
      <c r="V91" t="s">
        <v>388</v>
      </c>
      <c r="W91">
        <v>0</v>
      </c>
      <c r="X91" t="s">
        <v>34</v>
      </c>
      <c r="Y91" t="str">
        <f>IF(Table1[[#This Row],[Connect]]=0,"Not Received","Received")</f>
        <v>Not Received</v>
      </c>
      <c r="Z91">
        <v>2121858086</v>
      </c>
    </row>
    <row r="92" spans="1:26">
      <c r="A92" s="26"/>
      <c r="B92" s="6">
        <v>44781.618807870371</v>
      </c>
      <c r="C92" t="s">
        <v>22</v>
      </c>
      <c r="E92" t="s">
        <v>65</v>
      </c>
      <c r="F92" t="s">
        <v>395</v>
      </c>
      <c r="G92" t="s">
        <v>4675</v>
      </c>
      <c r="H92" s="8">
        <v>0</v>
      </c>
      <c r="I92" s="9">
        <f t="shared" si="2"/>
        <v>0</v>
      </c>
      <c r="J92" t="s">
        <v>389</v>
      </c>
      <c r="K92" t="s">
        <v>24</v>
      </c>
      <c r="L92" t="s">
        <v>67</v>
      </c>
      <c r="M92" t="s">
        <v>26</v>
      </c>
      <c r="N92" t="s">
        <v>27</v>
      </c>
      <c r="O92" t="s">
        <v>28</v>
      </c>
      <c r="Q92" s="4">
        <f t="shared" si="3"/>
        <v>0</v>
      </c>
      <c r="R92" t="s">
        <v>29</v>
      </c>
      <c r="S92" t="s">
        <v>30</v>
      </c>
      <c r="T92" t="s">
        <v>390</v>
      </c>
      <c r="U92" s="5" t="s">
        <v>385</v>
      </c>
      <c r="V92" t="s">
        <v>33</v>
      </c>
      <c r="W92">
        <v>0</v>
      </c>
      <c r="X92" t="s">
        <v>34</v>
      </c>
      <c r="Y92" t="str">
        <f>IF(Table1[[#This Row],[Connect]]=0,"Not Received","Received")</f>
        <v>Not Received</v>
      </c>
      <c r="Z92">
        <v>2165392306</v>
      </c>
    </row>
    <row r="93" spans="1:26">
      <c r="A93" s="6"/>
      <c r="B93" s="6">
        <v>44781.618495370371</v>
      </c>
      <c r="C93" t="s">
        <v>22</v>
      </c>
      <c r="E93" t="s">
        <v>73</v>
      </c>
      <c r="G93" t="s">
        <v>4675</v>
      </c>
      <c r="H93" s="8">
        <v>1.11111111111111E-3</v>
      </c>
      <c r="I93" s="9">
        <f t="shared" si="2"/>
        <v>60.6</v>
      </c>
      <c r="J93" t="s">
        <v>391</v>
      </c>
      <c r="K93" t="s">
        <v>24</v>
      </c>
      <c r="L93" t="s">
        <v>75</v>
      </c>
      <c r="M93" t="s">
        <v>26</v>
      </c>
      <c r="N93" t="s">
        <v>27</v>
      </c>
      <c r="O93" t="s">
        <v>13</v>
      </c>
      <c r="P93" s="10">
        <v>1.1000000000000001E-3</v>
      </c>
      <c r="Q93" s="4">
        <f t="shared" si="3"/>
        <v>1.5833333333333335</v>
      </c>
      <c r="R93" t="s">
        <v>29</v>
      </c>
      <c r="S93" t="s">
        <v>30</v>
      </c>
      <c r="T93" t="s">
        <v>392</v>
      </c>
      <c r="U93" s="5" t="s">
        <v>393</v>
      </c>
      <c r="V93" t="s">
        <v>394</v>
      </c>
      <c r="W93">
        <v>0</v>
      </c>
      <c r="X93" t="s">
        <v>34</v>
      </c>
      <c r="Y93" t="str">
        <f>IF(Table1[[#This Row],[Connect]]=0,"Not Received","Received")</f>
        <v>Not Received</v>
      </c>
      <c r="Z93">
        <v>2121858086</v>
      </c>
    </row>
    <row r="94" spans="1:26">
      <c r="A94" s="26"/>
      <c r="B94" s="6">
        <v>44781.614131944443</v>
      </c>
      <c r="C94" t="s">
        <v>22</v>
      </c>
      <c r="E94" t="s">
        <v>395</v>
      </c>
      <c r="F94" t="s">
        <v>405</v>
      </c>
      <c r="G94" t="s">
        <v>4675</v>
      </c>
      <c r="H94" s="8">
        <v>0</v>
      </c>
      <c r="I94" s="9">
        <f t="shared" si="2"/>
        <v>0</v>
      </c>
      <c r="J94" t="s">
        <v>396</v>
      </c>
      <c r="K94" t="s">
        <v>24</v>
      </c>
      <c r="L94" t="s">
        <v>397</v>
      </c>
      <c r="M94" t="s">
        <v>26</v>
      </c>
      <c r="N94" t="s">
        <v>27</v>
      </c>
      <c r="O94" t="s">
        <v>28</v>
      </c>
      <c r="Q94" s="4">
        <f t="shared" si="3"/>
        <v>0</v>
      </c>
      <c r="R94" t="s">
        <v>29</v>
      </c>
      <c r="S94" t="s">
        <v>30</v>
      </c>
      <c r="T94" t="s">
        <v>398</v>
      </c>
      <c r="U94" s="5" t="s">
        <v>399</v>
      </c>
      <c r="V94" t="s">
        <v>33</v>
      </c>
      <c r="W94">
        <v>0</v>
      </c>
      <c r="X94" t="s">
        <v>34</v>
      </c>
      <c r="Y94" t="str">
        <f>IF(Table1[[#This Row],[Connect]]=0,"Not Received","Received")</f>
        <v>Not Received</v>
      </c>
      <c r="Z94">
        <v>1772107916</v>
      </c>
    </row>
    <row r="95" spans="1:26">
      <c r="A95" s="6"/>
      <c r="B95" s="6">
        <v>44781.597604166673</v>
      </c>
      <c r="C95" t="s">
        <v>22</v>
      </c>
      <c r="F95" t="s">
        <v>405</v>
      </c>
      <c r="G95" t="s">
        <v>4675</v>
      </c>
      <c r="H95" s="8">
        <v>2.7777777777777701E-3</v>
      </c>
      <c r="I95" s="9">
        <f t="shared" si="2"/>
        <v>240</v>
      </c>
      <c r="J95" t="s">
        <v>400</v>
      </c>
      <c r="K95" t="s">
        <v>24</v>
      </c>
      <c r="L95" t="s">
        <v>401</v>
      </c>
      <c r="M95" t="s">
        <v>26</v>
      </c>
      <c r="N95" t="s">
        <v>27</v>
      </c>
      <c r="O95" t="s">
        <v>13</v>
      </c>
      <c r="P95" s="10">
        <v>2.8E-3</v>
      </c>
      <c r="Q95" s="4">
        <f t="shared" si="3"/>
        <v>4.0333333333333332</v>
      </c>
      <c r="R95" t="s">
        <v>29</v>
      </c>
      <c r="S95" t="s">
        <v>30</v>
      </c>
      <c r="T95" t="s">
        <v>402</v>
      </c>
      <c r="U95" s="5" t="s">
        <v>403</v>
      </c>
      <c r="V95" t="s">
        <v>404</v>
      </c>
      <c r="W95">
        <v>0</v>
      </c>
      <c r="X95" t="s">
        <v>34</v>
      </c>
      <c r="Y95" t="str">
        <f>IF(Table1[[#This Row],[Connect]]=0,"Not Received","Received")</f>
        <v>Not Received</v>
      </c>
    </row>
    <row r="96" spans="1:26">
      <c r="A96" s="26"/>
      <c r="B96" s="6">
        <v>44778.814791666657</v>
      </c>
      <c r="C96" t="s">
        <v>22</v>
      </c>
      <c r="E96" t="s">
        <v>405</v>
      </c>
      <c r="F96" t="s">
        <v>412</v>
      </c>
      <c r="G96" t="s">
        <v>4675</v>
      </c>
      <c r="H96" s="8">
        <v>0</v>
      </c>
      <c r="I96" s="9">
        <f t="shared" si="2"/>
        <v>0</v>
      </c>
      <c r="J96" t="s">
        <v>406</v>
      </c>
      <c r="K96" t="s">
        <v>84</v>
      </c>
      <c r="L96" t="s">
        <v>407</v>
      </c>
      <c r="M96" t="s">
        <v>26</v>
      </c>
      <c r="N96" t="s">
        <v>27</v>
      </c>
      <c r="O96" t="s">
        <v>28</v>
      </c>
      <c r="Q96" s="4">
        <f t="shared" si="3"/>
        <v>0</v>
      </c>
      <c r="R96" t="s">
        <v>86</v>
      </c>
      <c r="S96" t="s">
        <v>88</v>
      </c>
      <c r="T96" t="s">
        <v>408</v>
      </c>
      <c r="U96" s="5" t="s">
        <v>409</v>
      </c>
      <c r="V96" t="s">
        <v>33</v>
      </c>
      <c r="W96">
        <v>0</v>
      </c>
      <c r="X96" t="s">
        <v>34</v>
      </c>
      <c r="Y96" t="str">
        <f>IF(Table1[[#This Row],[Connect]]=0,"Not Received","Received")</f>
        <v>Not Received</v>
      </c>
    </row>
    <row r="97" spans="1:26">
      <c r="A97" s="6"/>
      <c r="B97" s="6">
        <v>44778.814618055563</v>
      </c>
      <c r="C97" t="s">
        <v>22</v>
      </c>
      <c r="E97" t="s">
        <v>405</v>
      </c>
      <c r="F97" t="s">
        <v>47</v>
      </c>
      <c r="G97" t="s">
        <v>4675</v>
      </c>
      <c r="H97" s="8">
        <v>0</v>
      </c>
      <c r="I97" s="9">
        <f t="shared" si="2"/>
        <v>0</v>
      </c>
      <c r="J97" t="s">
        <v>410</v>
      </c>
      <c r="K97" t="s">
        <v>84</v>
      </c>
      <c r="L97" t="s">
        <v>407</v>
      </c>
      <c r="M97" t="s">
        <v>26</v>
      </c>
      <c r="N97" t="s">
        <v>27</v>
      </c>
      <c r="O97" t="s">
        <v>28</v>
      </c>
      <c r="Q97" s="4">
        <f t="shared" si="3"/>
        <v>0</v>
      </c>
      <c r="R97" t="s">
        <v>86</v>
      </c>
      <c r="S97" t="s">
        <v>88</v>
      </c>
      <c r="T97" t="s">
        <v>411</v>
      </c>
      <c r="U97" s="5" t="s">
        <v>409</v>
      </c>
      <c r="V97" t="s">
        <v>33</v>
      </c>
      <c r="W97">
        <v>0</v>
      </c>
      <c r="X97" t="s">
        <v>34</v>
      </c>
      <c r="Y97" t="str">
        <f>IF(Table1[[#This Row],[Connect]]=0,"Not Received","Received")</f>
        <v>Not Received</v>
      </c>
    </row>
    <row r="98" spans="1:26">
      <c r="A98" s="6"/>
      <c r="B98" s="6">
        <v>44778.715648148151</v>
      </c>
      <c r="C98" t="s">
        <v>22</v>
      </c>
      <c r="E98" t="s">
        <v>412</v>
      </c>
      <c r="F98" t="s">
        <v>47</v>
      </c>
      <c r="G98" t="s">
        <v>4675</v>
      </c>
      <c r="H98" s="8">
        <v>5.5555555555555501E-4</v>
      </c>
      <c r="I98" s="9">
        <f t="shared" si="2"/>
        <v>0.8</v>
      </c>
      <c r="J98" t="s">
        <v>413</v>
      </c>
      <c r="K98" t="s">
        <v>24</v>
      </c>
      <c r="L98" t="s">
        <v>412</v>
      </c>
      <c r="M98" t="s">
        <v>26</v>
      </c>
      <c r="N98" t="s">
        <v>27</v>
      </c>
      <c r="O98" t="s">
        <v>28</v>
      </c>
      <c r="P98" s="10">
        <v>5.9999999999999995E-4</v>
      </c>
      <c r="Q98" s="4">
        <f t="shared" si="3"/>
        <v>0.8666666666666667</v>
      </c>
      <c r="R98" t="s">
        <v>29</v>
      </c>
      <c r="S98" t="s">
        <v>30</v>
      </c>
      <c r="T98" t="s">
        <v>414</v>
      </c>
      <c r="U98" s="5" t="s">
        <v>415</v>
      </c>
      <c r="V98" t="s">
        <v>416</v>
      </c>
      <c r="W98">
        <v>0</v>
      </c>
      <c r="X98" t="s">
        <v>34</v>
      </c>
      <c r="Y98" t="str">
        <f>IF(Table1[[#This Row],[Connect]]=0,"Not Received","Received")</f>
        <v>Not Received</v>
      </c>
    </row>
    <row r="99" spans="1:26">
      <c r="A99" s="6"/>
      <c r="B99" s="6">
        <v>44778.707187499997</v>
      </c>
      <c r="C99" t="s">
        <v>22</v>
      </c>
      <c r="E99" t="s">
        <v>47</v>
      </c>
      <c r="F99" t="s">
        <v>371</v>
      </c>
      <c r="G99" t="s">
        <v>4675</v>
      </c>
      <c r="H99" s="8">
        <v>5.5555555555555501E-4</v>
      </c>
      <c r="I99" s="9">
        <f t="shared" si="2"/>
        <v>0.8</v>
      </c>
      <c r="J99" t="s">
        <v>417</v>
      </c>
      <c r="K99" t="s">
        <v>24</v>
      </c>
      <c r="L99" t="s">
        <v>49</v>
      </c>
      <c r="M99" t="s">
        <v>26</v>
      </c>
      <c r="N99" t="s">
        <v>27</v>
      </c>
      <c r="O99" t="s">
        <v>13</v>
      </c>
      <c r="P99" s="10">
        <v>5.9999999999999995E-4</v>
      </c>
      <c r="Q99" s="4">
        <f t="shared" si="3"/>
        <v>0.8666666666666667</v>
      </c>
      <c r="R99" t="s">
        <v>29</v>
      </c>
      <c r="S99" t="s">
        <v>30</v>
      </c>
      <c r="T99" t="s">
        <v>418</v>
      </c>
      <c r="U99" s="5" t="s">
        <v>419</v>
      </c>
      <c r="V99" t="s">
        <v>420</v>
      </c>
      <c r="W99">
        <v>0</v>
      </c>
      <c r="X99" t="s">
        <v>34</v>
      </c>
      <c r="Y99" t="str">
        <f>IF(Table1[[#This Row],[Connect]]=0,"Not Received","Received")</f>
        <v>Not Received</v>
      </c>
      <c r="Z99">
        <v>2181778109</v>
      </c>
    </row>
    <row r="100" spans="1:26">
      <c r="A100" s="6"/>
      <c r="B100" s="6">
        <v>44778.707002314812</v>
      </c>
      <c r="C100" t="s">
        <v>22</v>
      </c>
      <c r="E100" t="s">
        <v>47</v>
      </c>
      <c r="F100" t="s">
        <v>371</v>
      </c>
      <c r="G100" t="s">
        <v>4675</v>
      </c>
      <c r="H100" s="8">
        <v>1.11111111111111E-3</v>
      </c>
      <c r="I100" s="9">
        <f t="shared" si="2"/>
        <v>60.6</v>
      </c>
      <c r="J100" t="s">
        <v>421</v>
      </c>
      <c r="K100" t="s">
        <v>24</v>
      </c>
      <c r="L100" t="s">
        <v>49</v>
      </c>
      <c r="M100" t="s">
        <v>26</v>
      </c>
      <c r="N100" t="s">
        <v>27</v>
      </c>
      <c r="O100" t="s">
        <v>28</v>
      </c>
      <c r="P100" s="10">
        <v>1.1000000000000001E-3</v>
      </c>
      <c r="Q100" s="4">
        <f t="shared" si="3"/>
        <v>1.5833333333333335</v>
      </c>
      <c r="R100" t="s">
        <v>29</v>
      </c>
      <c r="S100" t="s">
        <v>30</v>
      </c>
      <c r="T100" t="s">
        <v>422</v>
      </c>
      <c r="U100" s="5" t="s">
        <v>419</v>
      </c>
      <c r="V100" t="s">
        <v>423</v>
      </c>
      <c r="W100">
        <v>0</v>
      </c>
      <c r="X100" t="s">
        <v>34</v>
      </c>
      <c r="Y100" t="str">
        <f>IF(Table1[[#This Row],[Connect]]=0,"Not Received","Received")</f>
        <v>Not Received</v>
      </c>
      <c r="Z100">
        <v>2181778109</v>
      </c>
    </row>
    <row r="101" spans="1:26">
      <c r="A101" s="26"/>
      <c r="B101" s="6">
        <v>44778.706655092603</v>
      </c>
      <c r="C101" t="s">
        <v>22</v>
      </c>
      <c r="E101" t="s">
        <v>371</v>
      </c>
      <c r="F101" t="s">
        <v>431</v>
      </c>
      <c r="G101" t="s">
        <v>4675</v>
      </c>
      <c r="H101" s="8">
        <v>8.3333333333333295E-4</v>
      </c>
      <c r="I101" s="9">
        <f t="shared" si="2"/>
        <v>60.2</v>
      </c>
      <c r="J101" t="s">
        <v>424</v>
      </c>
      <c r="K101" t="s">
        <v>24</v>
      </c>
      <c r="L101" t="s">
        <v>373</v>
      </c>
      <c r="M101" t="s">
        <v>26</v>
      </c>
      <c r="N101" t="s">
        <v>27</v>
      </c>
      <c r="O101" t="s">
        <v>13</v>
      </c>
      <c r="P101" s="10">
        <v>8.0000000000000004E-4</v>
      </c>
      <c r="Q101" s="4">
        <f t="shared" si="3"/>
        <v>1.1499999999999999</v>
      </c>
      <c r="R101" t="s">
        <v>29</v>
      </c>
      <c r="S101" t="s">
        <v>30</v>
      </c>
      <c r="T101" t="s">
        <v>425</v>
      </c>
      <c r="U101" s="5" t="s">
        <v>426</v>
      </c>
      <c r="V101" t="s">
        <v>427</v>
      </c>
      <c r="W101">
        <v>0</v>
      </c>
      <c r="X101" t="s">
        <v>34</v>
      </c>
      <c r="Y101" t="str">
        <f>IF(Table1[[#This Row],[Connect]]=0,"Not Received","Received")</f>
        <v>Not Received</v>
      </c>
      <c r="Z101">
        <v>2180695294</v>
      </c>
    </row>
    <row r="102" spans="1:26">
      <c r="A102" s="6"/>
      <c r="B102" s="6">
        <v>44778.706365740742</v>
      </c>
      <c r="C102" t="s">
        <v>22</v>
      </c>
      <c r="E102" t="s">
        <v>371</v>
      </c>
      <c r="F102" t="s">
        <v>431</v>
      </c>
      <c r="G102" t="s">
        <v>4675</v>
      </c>
      <c r="H102" s="8">
        <v>1.3888888888888801E-3</v>
      </c>
      <c r="I102" s="9">
        <f t="shared" si="2"/>
        <v>120</v>
      </c>
      <c r="J102" t="s">
        <v>428</v>
      </c>
      <c r="K102" t="s">
        <v>24</v>
      </c>
      <c r="L102" t="s">
        <v>373</v>
      </c>
      <c r="M102" t="s">
        <v>26</v>
      </c>
      <c r="N102" t="s">
        <v>27</v>
      </c>
      <c r="O102" t="s">
        <v>13</v>
      </c>
      <c r="P102" s="10">
        <v>1.4E-3</v>
      </c>
      <c r="Q102" s="4">
        <f t="shared" si="3"/>
        <v>2.0166666666666666</v>
      </c>
      <c r="R102" t="s">
        <v>29</v>
      </c>
      <c r="S102" t="s">
        <v>30</v>
      </c>
      <c r="T102" t="s">
        <v>429</v>
      </c>
      <c r="U102" s="5" t="s">
        <v>426</v>
      </c>
      <c r="V102" t="s">
        <v>430</v>
      </c>
      <c r="W102">
        <v>0</v>
      </c>
      <c r="X102" t="s">
        <v>34</v>
      </c>
      <c r="Y102" t="str">
        <f>IF(Table1[[#This Row],[Connect]]=0,"Not Received","Received")</f>
        <v>Not Received</v>
      </c>
      <c r="Z102">
        <v>2180695294</v>
      </c>
    </row>
    <row r="103" spans="1:26">
      <c r="A103" s="6"/>
      <c r="B103" s="6">
        <v>44778.697337962964</v>
      </c>
      <c r="C103" t="s">
        <v>22</v>
      </c>
      <c r="E103" t="s">
        <v>431</v>
      </c>
      <c r="F103" t="s">
        <v>57</v>
      </c>
      <c r="G103" t="s">
        <v>4675</v>
      </c>
      <c r="H103" s="8">
        <v>8.3333333333333295E-4</v>
      </c>
      <c r="I103" s="9">
        <f t="shared" si="2"/>
        <v>60.2</v>
      </c>
      <c r="J103" t="s">
        <v>432</v>
      </c>
      <c r="K103" t="s">
        <v>84</v>
      </c>
      <c r="L103" t="s">
        <v>433</v>
      </c>
      <c r="M103" t="s">
        <v>26</v>
      </c>
      <c r="N103" t="s">
        <v>27</v>
      </c>
      <c r="O103" t="s">
        <v>28</v>
      </c>
      <c r="P103" s="10">
        <v>8.0000000000000004E-4</v>
      </c>
      <c r="Q103" s="4">
        <f t="shared" si="3"/>
        <v>1.1499999999999999</v>
      </c>
      <c r="R103" t="s">
        <v>86</v>
      </c>
      <c r="S103" t="s">
        <v>88</v>
      </c>
      <c r="T103" t="s">
        <v>434</v>
      </c>
      <c r="U103" s="5" t="s">
        <v>435</v>
      </c>
      <c r="V103" t="s">
        <v>436</v>
      </c>
      <c r="W103">
        <v>0</v>
      </c>
      <c r="X103" t="s">
        <v>34</v>
      </c>
      <c r="Y103" t="str">
        <f>IF(Table1[[#This Row],[Connect]]=0,"Not Received","Received")</f>
        <v>Not Received</v>
      </c>
    </row>
    <row r="104" spans="1:26">
      <c r="A104" s="6"/>
      <c r="B104" s="6">
        <v>44778.694513888891</v>
      </c>
      <c r="C104" t="s">
        <v>22</v>
      </c>
      <c r="E104" t="s">
        <v>431</v>
      </c>
      <c r="F104" t="s">
        <v>57</v>
      </c>
      <c r="G104" t="s">
        <v>4675</v>
      </c>
      <c r="H104" s="8">
        <v>5.5555555555555497E-3</v>
      </c>
      <c r="I104" s="9">
        <f t="shared" si="2"/>
        <v>480</v>
      </c>
      <c r="J104" t="s">
        <v>437</v>
      </c>
      <c r="K104" t="s">
        <v>84</v>
      </c>
      <c r="L104" t="s">
        <v>433</v>
      </c>
      <c r="M104" t="s">
        <v>26</v>
      </c>
      <c r="N104" t="s">
        <v>27</v>
      </c>
      <c r="O104" t="s">
        <v>28</v>
      </c>
      <c r="P104" s="10">
        <v>5.5999999999999999E-3</v>
      </c>
      <c r="Q104" s="4">
        <f t="shared" si="3"/>
        <v>8.0666666666666664</v>
      </c>
      <c r="R104" t="s">
        <v>86</v>
      </c>
      <c r="S104" t="s">
        <v>88</v>
      </c>
      <c r="T104" t="s">
        <v>438</v>
      </c>
      <c r="U104" s="5" t="s">
        <v>439</v>
      </c>
      <c r="V104" t="s">
        <v>440</v>
      </c>
      <c r="W104">
        <v>0</v>
      </c>
      <c r="X104" t="s">
        <v>34</v>
      </c>
      <c r="Y104" t="str">
        <f>IF(Table1[[#This Row],[Connect]]=0,"Not Received","Received")</f>
        <v>Not Received</v>
      </c>
    </row>
    <row r="105" spans="1:26">
      <c r="A105" s="6"/>
      <c r="B105" s="6">
        <v>44778.685925925929</v>
      </c>
      <c r="C105" t="s">
        <v>22</v>
      </c>
      <c r="E105" t="s">
        <v>57</v>
      </c>
      <c r="F105" t="s">
        <v>294</v>
      </c>
      <c r="G105" t="s">
        <v>4675</v>
      </c>
      <c r="H105" s="8">
        <v>0</v>
      </c>
      <c r="I105" s="9">
        <f t="shared" si="2"/>
        <v>0</v>
      </c>
      <c r="J105" t="s">
        <v>441</v>
      </c>
      <c r="K105" t="s">
        <v>24</v>
      </c>
      <c r="L105" t="s">
        <v>59</v>
      </c>
      <c r="M105" t="s">
        <v>26</v>
      </c>
      <c r="N105" t="s">
        <v>27</v>
      </c>
      <c r="O105" t="s">
        <v>28</v>
      </c>
      <c r="Q105" s="4">
        <f t="shared" si="3"/>
        <v>0</v>
      </c>
      <c r="R105" t="s">
        <v>29</v>
      </c>
      <c r="S105" t="s">
        <v>30</v>
      </c>
      <c r="T105" t="s">
        <v>442</v>
      </c>
      <c r="U105" s="5" t="s">
        <v>443</v>
      </c>
      <c r="V105" t="s">
        <v>33</v>
      </c>
      <c r="W105">
        <v>0</v>
      </c>
      <c r="X105" t="s">
        <v>34</v>
      </c>
      <c r="Y105" t="str">
        <f>IF(Table1[[#This Row],[Connect]]=0,"Not Received","Received")</f>
        <v>Not Received</v>
      </c>
      <c r="Z105">
        <v>2180651096</v>
      </c>
    </row>
    <row r="106" spans="1:26">
      <c r="A106" s="6"/>
      <c r="B106" s="6">
        <v>44778.685243055559</v>
      </c>
      <c r="C106" t="s">
        <v>22</v>
      </c>
      <c r="E106" t="s">
        <v>57</v>
      </c>
      <c r="F106" t="s">
        <v>294</v>
      </c>
      <c r="G106" t="s">
        <v>4675</v>
      </c>
      <c r="H106" s="8">
        <v>0</v>
      </c>
      <c r="I106" s="9">
        <f t="shared" si="2"/>
        <v>0</v>
      </c>
      <c r="J106" t="s">
        <v>444</v>
      </c>
      <c r="K106" t="s">
        <v>24</v>
      </c>
      <c r="L106" t="s">
        <v>59</v>
      </c>
      <c r="M106" t="s">
        <v>26</v>
      </c>
      <c r="N106" t="s">
        <v>27</v>
      </c>
      <c r="O106" t="s">
        <v>28</v>
      </c>
      <c r="Q106" s="4">
        <f t="shared" si="3"/>
        <v>0</v>
      </c>
      <c r="R106" t="s">
        <v>29</v>
      </c>
      <c r="S106" t="s">
        <v>30</v>
      </c>
      <c r="T106" t="s">
        <v>445</v>
      </c>
      <c r="U106" s="5" t="s">
        <v>446</v>
      </c>
      <c r="V106" t="s">
        <v>33</v>
      </c>
      <c r="W106">
        <v>0</v>
      </c>
      <c r="X106" t="s">
        <v>34</v>
      </c>
      <c r="Y106" t="str">
        <f>IF(Table1[[#This Row],[Connect]]=0,"Not Received","Received")</f>
        <v>Not Received</v>
      </c>
      <c r="Z106">
        <v>2180651096</v>
      </c>
    </row>
    <row r="107" spans="1:26">
      <c r="A107" s="26"/>
      <c r="B107" s="6">
        <v>44778.660405092603</v>
      </c>
      <c r="C107" t="s">
        <v>22</v>
      </c>
      <c r="E107" t="s">
        <v>294</v>
      </c>
      <c r="F107" t="s">
        <v>452</v>
      </c>
      <c r="G107" t="s">
        <v>4675</v>
      </c>
      <c r="H107" s="8">
        <v>0</v>
      </c>
      <c r="I107" s="9">
        <f t="shared" si="2"/>
        <v>0</v>
      </c>
      <c r="J107" t="s">
        <v>447</v>
      </c>
      <c r="K107" t="s">
        <v>24</v>
      </c>
      <c r="L107" t="s">
        <v>296</v>
      </c>
      <c r="M107" t="s">
        <v>26</v>
      </c>
      <c r="N107" t="s">
        <v>27</v>
      </c>
      <c r="O107" t="s">
        <v>28</v>
      </c>
      <c r="Q107" s="4">
        <f t="shared" si="3"/>
        <v>0</v>
      </c>
      <c r="R107" t="s">
        <v>29</v>
      </c>
      <c r="S107" t="s">
        <v>30</v>
      </c>
      <c r="T107" t="s">
        <v>448</v>
      </c>
      <c r="U107" s="5" t="s">
        <v>449</v>
      </c>
      <c r="V107" t="s">
        <v>33</v>
      </c>
      <c r="W107">
        <v>0</v>
      </c>
      <c r="X107" t="s">
        <v>34</v>
      </c>
      <c r="Y107" t="str">
        <f>IF(Table1[[#This Row],[Connect]]=0,"Not Received","Received")</f>
        <v>Not Received</v>
      </c>
      <c r="Z107">
        <v>2169114543</v>
      </c>
    </row>
    <row r="108" spans="1:26">
      <c r="A108" s="6"/>
      <c r="B108" s="6">
        <v>44778.66002314815</v>
      </c>
      <c r="C108" t="s">
        <v>22</v>
      </c>
      <c r="E108" t="s">
        <v>294</v>
      </c>
      <c r="F108" t="s">
        <v>452</v>
      </c>
      <c r="G108" t="s">
        <v>4675</v>
      </c>
      <c r="H108" s="8">
        <v>0</v>
      </c>
      <c r="I108" s="9">
        <f t="shared" si="2"/>
        <v>0</v>
      </c>
      <c r="J108" t="s">
        <v>450</v>
      </c>
      <c r="K108" t="s">
        <v>24</v>
      </c>
      <c r="L108" t="s">
        <v>296</v>
      </c>
      <c r="M108" t="s">
        <v>26</v>
      </c>
      <c r="N108" t="s">
        <v>27</v>
      </c>
      <c r="O108" t="s">
        <v>28</v>
      </c>
      <c r="Q108" s="4">
        <f t="shared" si="3"/>
        <v>0</v>
      </c>
      <c r="R108" t="s">
        <v>29</v>
      </c>
      <c r="S108" t="s">
        <v>30</v>
      </c>
      <c r="T108" t="s">
        <v>451</v>
      </c>
      <c r="U108" s="5" t="s">
        <v>449</v>
      </c>
      <c r="V108" t="s">
        <v>33</v>
      </c>
      <c r="W108">
        <v>0</v>
      </c>
      <c r="X108" t="s">
        <v>34</v>
      </c>
      <c r="Y108" t="str">
        <f>IF(Table1[[#This Row],[Connect]]=0,"Not Received","Received")</f>
        <v>Not Received</v>
      </c>
      <c r="Z108">
        <v>2169114543</v>
      </c>
    </row>
    <row r="109" spans="1:26">
      <c r="A109" s="6"/>
      <c r="B109" s="6">
        <v>44778.640277777777</v>
      </c>
      <c r="C109" t="s">
        <v>22</v>
      </c>
      <c r="E109" t="s">
        <v>452</v>
      </c>
      <c r="F109" t="s">
        <v>452</v>
      </c>
      <c r="G109" t="s">
        <v>4675</v>
      </c>
      <c r="H109" s="8">
        <v>8.3333333333333295E-4</v>
      </c>
      <c r="I109" s="9">
        <f t="shared" si="2"/>
        <v>60.2</v>
      </c>
      <c r="J109" t="s">
        <v>453</v>
      </c>
      <c r="K109" t="s">
        <v>24</v>
      </c>
      <c r="L109" t="s">
        <v>454</v>
      </c>
      <c r="M109" t="s">
        <v>26</v>
      </c>
      <c r="N109" t="s">
        <v>27</v>
      </c>
      <c r="O109" t="s">
        <v>13</v>
      </c>
      <c r="P109" s="10">
        <v>8.0000000000000004E-4</v>
      </c>
      <c r="Q109" s="4">
        <f t="shared" si="3"/>
        <v>1.1499999999999999</v>
      </c>
      <c r="R109" t="s">
        <v>29</v>
      </c>
      <c r="S109" t="s">
        <v>30</v>
      </c>
      <c r="T109" t="s">
        <v>455</v>
      </c>
      <c r="U109" s="5" t="s">
        <v>456</v>
      </c>
      <c r="V109" t="s">
        <v>457</v>
      </c>
      <c r="W109">
        <v>0</v>
      </c>
      <c r="X109" t="s">
        <v>34</v>
      </c>
      <c r="Y109" t="str">
        <f>IF(Table1[[#This Row],[Connect]]=0,"Not Received","Received")</f>
        <v>Not Received</v>
      </c>
      <c r="Z109">
        <v>1622793523</v>
      </c>
    </row>
    <row r="110" spans="1:26">
      <c r="A110" s="26"/>
      <c r="B110" s="6">
        <v>44778.63548611111</v>
      </c>
      <c r="C110" t="s">
        <v>22</v>
      </c>
      <c r="E110" t="s">
        <v>452</v>
      </c>
      <c r="F110" t="s">
        <v>466</v>
      </c>
      <c r="G110" t="s">
        <v>4675</v>
      </c>
      <c r="H110" s="8">
        <v>4.4444444444444401E-3</v>
      </c>
      <c r="I110" s="9">
        <f t="shared" si="2"/>
        <v>360.4</v>
      </c>
      <c r="J110" t="s">
        <v>458</v>
      </c>
      <c r="K110" t="s">
        <v>24</v>
      </c>
      <c r="L110" t="s">
        <v>454</v>
      </c>
      <c r="M110" t="s">
        <v>26</v>
      </c>
      <c r="N110" t="s">
        <v>27</v>
      </c>
      <c r="O110" t="s">
        <v>28</v>
      </c>
      <c r="P110" s="10">
        <v>4.4000000000000003E-3</v>
      </c>
      <c r="Q110" s="4">
        <f t="shared" si="3"/>
        <v>6.333333333333333</v>
      </c>
      <c r="R110" t="s">
        <v>29</v>
      </c>
      <c r="S110" t="s">
        <v>30</v>
      </c>
      <c r="T110" t="s">
        <v>459</v>
      </c>
      <c r="U110" s="5" t="s">
        <v>460</v>
      </c>
      <c r="V110" t="s">
        <v>461</v>
      </c>
      <c r="W110">
        <v>0</v>
      </c>
      <c r="X110" t="s">
        <v>34</v>
      </c>
      <c r="Y110" t="str">
        <f>IF(Table1[[#This Row],[Connect]]=0,"Not Received","Received")</f>
        <v>Not Received</v>
      </c>
      <c r="Z110">
        <v>1622793523</v>
      </c>
    </row>
    <row r="111" spans="1:26">
      <c r="A111" s="6"/>
      <c r="B111" s="6">
        <v>44778.635196759264</v>
      </c>
      <c r="C111" t="s">
        <v>22</v>
      </c>
      <c r="E111" t="s">
        <v>452</v>
      </c>
      <c r="F111" t="s">
        <v>431</v>
      </c>
      <c r="G111" t="s">
        <v>4675</v>
      </c>
      <c r="H111" s="8">
        <v>3.0555555555555501E-3</v>
      </c>
      <c r="I111" s="9">
        <f t="shared" si="2"/>
        <v>240.4</v>
      </c>
      <c r="J111" t="s">
        <v>462</v>
      </c>
      <c r="K111" t="s">
        <v>24</v>
      </c>
      <c r="L111" t="s">
        <v>454</v>
      </c>
      <c r="M111" t="s">
        <v>26</v>
      </c>
      <c r="N111" t="s">
        <v>27</v>
      </c>
      <c r="O111" t="s">
        <v>13</v>
      </c>
      <c r="P111" s="10">
        <v>3.0999999999999999E-3</v>
      </c>
      <c r="Q111" s="4">
        <f t="shared" si="3"/>
        <v>4.4666666666666668</v>
      </c>
      <c r="R111" t="s">
        <v>29</v>
      </c>
      <c r="S111" t="s">
        <v>30</v>
      </c>
      <c r="T111" t="s">
        <v>463</v>
      </c>
      <c r="U111" s="5" t="s">
        <v>464</v>
      </c>
      <c r="V111" t="s">
        <v>465</v>
      </c>
      <c r="W111">
        <v>0</v>
      </c>
      <c r="X111" t="s">
        <v>34</v>
      </c>
      <c r="Y111" t="str">
        <f>IF(Table1[[#This Row],[Connect]]=0,"Not Received","Received")</f>
        <v>Not Received</v>
      </c>
      <c r="Z111">
        <v>1622793523</v>
      </c>
    </row>
    <row r="112" spans="1:26">
      <c r="A112" s="26"/>
      <c r="B112" s="6">
        <v>44778.623506944437</v>
      </c>
      <c r="C112" t="s">
        <v>22</v>
      </c>
      <c r="E112" t="s">
        <v>466</v>
      </c>
      <c r="F112" t="s">
        <v>475</v>
      </c>
      <c r="G112" t="s">
        <v>4675</v>
      </c>
      <c r="H112" s="8">
        <v>5.5555555555555501E-4</v>
      </c>
      <c r="I112" s="9">
        <f t="shared" si="2"/>
        <v>0.8</v>
      </c>
      <c r="J112" t="s">
        <v>467</v>
      </c>
      <c r="K112" t="s">
        <v>84</v>
      </c>
      <c r="L112" t="s">
        <v>466</v>
      </c>
      <c r="M112" t="s">
        <v>26</v>
      </c>
      <c r="N112" t="s">
        <v>27</v>
      </c>
      <c r="O112" t="s">
        <v>13</v>
      </c>
      <c r="P112" s="10">
        <v>5.9999999999999995E-4</v>
      </c>
      <c r="Q112" s="4">
        <f t="shared" si="3"/>
        <v>0.8666666666666667</v>
      </c>
      <c r="R112" t="s">
        <v>86</v>
      </c>
      <c r="S112" t="s">
        <v>88</v>
      </c>
      <c r="T112" t="s">
        <v>468</v>
      </c>
      <c r="U112" s="5" t="s">
        <v>469</v>
      </c>
      <c r="V112" t="s">
        <v>470</v>
      </c>
      <c r="W112">
        <v>0</v>
      </c>
      <c r="X112" t="s">
        <v>34</v>
      </c>
      <c r="Y112" t="str">
        <f>IF(Table1[[#This Row],[Connect]]=0,"Not Received","Received")</f>
        <v>Not Received</v>
      </c>
    </row>
    <row r="113" spans="1:28">
      <c r="A113" s="6"/>
      <c r="B113" s="6">
        <v>44778.618750000001</v>
      </c>
      <c r="C113" t="s">
        <v>22</v>
      </c>
      <c r="E113" t="s">
        <v>431</v>
      </c>
      <c r="F113" t="s">
        <v>65</v>
      </c>
      <c r="G113" t="s">
        <v>4675</v>
      </c>
      <c r="H113" s="8">
        <v>2.2777777777777699E-2</v>
      </c>
      <c r="I113" s="9">
        <f t="shared" si="2"/>
        <v>1920.8</v>
      </c>
      <c r="J113" t="s">
        <v>471</v>
      </c>
      <c r="K113" t="s">
        <v>84</v>
      </c>
      <c r="L113" t="s">
        <v>433</v>
      </c>
      <c r="M113" t="s">
        <v>26</v>
      </c>
      <c r="N113" t="s">
        <v>27</v>
      </c>
      <c r="O113" t="s">
        <v>95</v>
      </c>
      <c r="P113" s="10">
        <v>2.2800000000000001E-2</v>
      </c>
      <c r="Q113" s="4">
        <f t="shared" si="3"/>
        <v>32.833333333333336</v>
      </c>
      <c r="R113" t="s">
        <v>86</v>
      </c>
      <c r="S113" t="s">
        <v>88</v>
      </c>
      <c r="T113" t="s">
        <v>472</v>
      </c>
      <c r="U113" s="5" t="s">
        <v>473</v>
      </c>
      <c r="V113" t="s">
        <v>474</v>
      </c>
      <c r="W113">
        <v>1</v>
      </c>
      <c r="X113" t="s">
        <v>34</v>
      </c>
      <c r="Y113" t="str">
        <f>IF(Table1[[#This Row],[Connect]]=0,"Not Received","Received")</f>
        <v>Received</v>
      </c>
      <c r="AB113" s="14"/>
    </row>
    <row r="114" spans="1:28">
      <c r="A114" s="6"/>
      <c r="B114" s="6">
        <v>44778.608541666668</v>
      </c>
      <c r="C114" t="s">
        <v>22</v>
      </c>
      <c r="E114" t="s">
        <v>475</v>
      </c>
      <c r="F114" t="s">
        <v>65</v>
      </c>
      <c r="G114" t="s">
        <v>4675</v>
      </c>
      <c r="H114" s="8">
        <v>2.9444444444444402E-2</v>
      </c>
      <c r="I114" s="9">
        <f t="shared" si="2"/>
        <v>2520.4</v>
      </c>
      <c r="J114" t="s">
        <v>476</v>
      </c>
      <c r="K114" t="s">
        <v>24</v>
      </c>
      <c r="L114" t="s">
        <v>477</v>
      </c>
      <c r="M114" t="s">
        <v>26</v>
      </c>
      <c r="N114" t="s">
        <v>27</v>
      </c>
      <c r="O114" t="s">
        <v>95</v>
      </c>
      <c r="P114" s="10">
        <v>2.9399999999999999E-2</v>
      </c>
      <c r="Q114" s="4">
        <f t="shared" si="3"/>
        <v>42.333333333333336</v>
      </c>
      <c r="R114" t="s">
        <v>29</v>
      </c>
      <c r="S114" t="s">
        <v>30</v>
      </c>
      <c r="T114" t="s">
        <v>478</v>
      </c>
      <c r="U114" s="5" t="s">
        <v>479</v>
      </c>
      <c r="V114" t="s">
        <v>480</v>
      </c>
      <c r="W114">
        <v>1</v>
      </c>
      <c r="X114" t="s">
        <v>34</v>
      </c>
      <c r="Y114" t="str">
        <f>IF(Table1[[#This Row],[Connect]]=0,"Not Received","Received")</f>
        <v>Received</v>
      </c>
      <c r="Z114">
        <v>2085538042</v>
      </c>
    </row>
    <row r="115" spans="1:28">
      <c r="A115" s="26"/>
      <c r="B115" s="6">
        <v>44778.607523148137</v>
      </c>
      <c r="C115" t="s">
        <v>22</v>
      </c>
      <c r="E115" t="s">
        <v>65</v>
      </c>
      <c r="F115" t="s">
        <v>487</v>
      </c>
      <c r="G115" t="s">
        <v>4675</v>
      </c>
      <c r="H115" s="8">
        <v>0</v>
      </c>
      <c r="I115" s="9">
        <f t="shared" si="2"/>
        <v>0</v>
      </c>
      <c r="J115" t="s">
        <v>481</v>
      </c>
      <c r="K115" t="s">
        <v>24</v>
      </c>
      <c r="L115" t="s">
        <v>67</v>
      </c>
      <c r="M115" t="s">
        <v>26</v>
      </c>
      <c r="N115" t="s">
        <v>27</v>
      </c>
      <c r="O115" t="s">
        <v>28</v>
      </c>
      <c r="Q115" s="4">
        <f t="shared" si="3"/>
        <v>0</v>
      </c>
      <c r="R115" t="s">
        <v>29</v>
      </c>
      <c r="S115" t="s">
        <v>30</v>
      </c>
      <c r="T115" t="s">
        <v>482</v>
      </c>
      <c r="U115" s="5" t="s">
        <v>483</v>
      </c>
      <c r="V115" t="s">
        <v>33</v>
      </c>
      <c r="W115">
        <v>0</v>
      </c>
      <c r="X115" t="s">
        <v>34</v>
      </c>
      <c r="Y115" t="str">
        <f>IF(Table1[[#This Row],[Connect]]=0,"Not Received","Received")</f>
        <v>Not Received</v>
      </c>
      <c r="Z115">
        <v>2165392306</v>
      </c>
    </row>
    <row r="116" spans="1:28">
      <c r="A116" s="6"/>
      <c r="B116" s="6">
        <v>44778.603541666656</v>
      </c>
      <c r="C116" t="s">
        <v>22</v>
      </c>
      <c r="E116" t="s">
        <v>65</v>
      </c>
      <c r="F116" t="s">
        <v>487</v>
      </c>
      <c r="G116" t="s">
        <v>4675</v>
      </c>
      <c r="H116" s="8">
        <v>0</v>
      </c>
      <c r="I116" s="9">
        <f t="shared" si="2"/>
        <v>0</v>
      </c>
      <c r="J116" t="s">
        <v>484</v>
      </c>
      <c r="K116" t="s">
        <v>24</v>
      </c>
      <c r="L116" t="s">
        <v>67</v>
      </c>
      <c r="M116" t="s">
        <v>26</v>
      </c>
      <c r="N116" t="s">
        <v>27</v>
      </c>
      <c r="O116" t="s">
        <v>28</v>
      </c>
      <c r="Q116" s="4">
        <f t="shared" si="3"/>
        <v>0</v>
      </c>
      <c r="R116" t="s">
        <v>29</v>
      </c>
      <c r="S116" t="s">
        <v>30</v>
      </c>
      <c r="T116" t="s">
        <v>485</v>
      </c>
      <c r="U116" s="5" t="s">
        <v>486</v>
      </c>
      <c r="V116" t="s">
        <v>33</v>
      </c>
      <c r="W116">
        <v>0</v>
      </c>
      <c r="X116" t="s">
        <v>34</v>
      </c>
      <c r="Y116" t="str">
        <f>IF(Table1[[#This Row],[Connect]]=0,"Not Received","Received")</f>
        <v>Not Received</v>
      </c>
      <c r="Z116">
        <v>2165392306</v>
      </c>
    </row>
    <row r="117" spans="1:28">
      <c r="A117" s="6"/>
      <c r="B117" s="6">
        <v>44778.600335648152</v>
      </c>
      <c r="C117" t="s">
        <v>22</v>
      </c>
      <c r="E117" t="s">
        <v>487</v>
      </c>
      <c r="F117" t="s">
        <v>466</v>
      </c>
      <c r="G117" t="s">
        <v>4675</v>
      </c>
      <c r="H117" s="8">
        <v>4.1111111111111098E-2</v>
      </c>
      <c r="I117" s="9">
        <f t="shared" si="2"/>
        <v>3540.2</v>
      </c>
      <c r="J117" t="s">
        <v>488</v>
      </c>
      <c r="K117" t="s">
        <v>24</v>
      </c>
      <c r="L117" t="s">
        <v>489</v>
      </c>
      <c r="M117" t="s">
        <v>26</v>
      </c>
      <c r="N117" t="s">
        <v>27</v>
      </c>
      <c r="O117" t="s">
        <v>95</v>
      </c>
      <c r="P117" s="10">
        <v>4.1099999999999998E-2</v>
      </c>
      <c r="Q117" s="4">
        <f t="shared" si="3"/>
        <v>59.18333333333333</v>
      </c>
      <c r="R117" t="s">
        <v>29</v>
      </c>
      <c r="S117" t="s">
        <v>30</v>
      </c>
      <c r="T117" t="s">
        <v>490</v>
      </c>
      <c r="U117" s="5" t="s">
        <v>491</v>
      </c>
      <c r="V117" t="s">
        <v>492</v>
      </c>
      <c r="W117">
        <v>1</v>
      </c>
      <c r="X117" t="s">
        <v>34</v>
      </c>
      <c r="Y117" t="str">
        <f>IF(Table1[[#This Row],[Connect]]=0,"Not Received","Received")</f>
        <v>Received</v>
      </c>
      <c r="Z117">
        <v>2114744209</v>
      </c>
    </row>
    <row r="118" spans="1:28">
      <c r="A118" s="26"/>
      <c r="B118" s="6">
        <v>44778.600138888891</v>
      </c>
      <c r="C118" t="s">
        <v>22</v>
      </c>
      <c r="E118" t="s">
        <v>487</v>
      </c>
      <c r="F118" t="s">
        <v>500</v>
      </c>
      <c r="G118" t="s">
        <v>4675</v>
      </c>
      <c r="H118" s="8">
        <v>1.11111111111111E-3</v>
      </c>
      <c r="I118" s="9">
        <f t="shared" si="2"/>
        <v>60.6</v>
      </c>
      <c r="J118" t="s">
        <v>493</v>
      </c>
      <c r="K118" t="s">
        <v>24</v>
      </c>
      <c r="L118" t="s">
        <v>489</v>
      </c>
      <c r="M118" t="s">
        <v>26</v>
      </c>
      <c r="N118" t="s">
        <v>27</v>
      </c>
      <c r="O118" t="s">
        <v>13</v>
      </c>
      <c r="P118" s="10">
        <v>1.1000000000000001E-3</v>
      </c>
      <c r="Q118" s="4">
        <f t="shared" si="3"/>
        <v>1.5833333333333335</v>
      </c>
      <c r="R118" t="s">
        <v>29</v>
      </c>
      <c r="S118" t="s">
        <v>30</v>
      </c>
      <c r="T118" t="s">
        <v>494</v>
      </c>
      <c r="U118" s="5" t="s">
        <v>491</v>
      </c>
      <c r="V118" t="s">
        <v>495</v>
      </c>
      <c r="W118">
        <v>0</v>
      </c>
      <c r="X118" t="s">
        <v>34</v>
      </c>
      <c r="Y118" t="str">
        <f>IF(Table1[[#This Row],[Connect]]=0,"Not Received","Received")</f>
        <v>Not Received</v>
      </c>
      <c r="Z118">
        <v>2114744209</v>
      </c>
    </row>
    <row r="119" spans="1:28">
      <c r="A119" s="6"/>
      <c r="B119" s="6">
        <v>44778.595057870371</v>
      </c>
      <c r="C119" t="s">
        <v>22</v>
      </c>
      <c r="E119" t="s">
        <v>466</v>
      </c>
      <c r="F119" t="s">
        <v>500</v>
      </c>
      <c r="G119" t="s">
        <v>4675</v>
      </c>
      <c r="H119" s="8">
        <v>1.11111111111111E-3</v>
      </c>
      <c r="I119" s="9">
        <f t="shared" si="2"/>
        <v>60.6</v>
      </c>
      <c r="J119" t="s">
        <v>496</v>
      </c>
      <c r="K119" t="s">
        <v>84</v>
      </c>
      <c r="L119" t="s">
        <v>466</v>
      </c>
      <c r="M119" t="s">
        <v>26</v>
      </c>
      <c r="N119" t="s">
        <v>27</v>
      </c>
      <c r="O119" t="s">
        <v>28</v>
      </c>
      <c r="P119" s="10">
        <v>1.1000000000000001E-3</v>
      </c>
      <c r="Q119" s="4">
        <f t="shared" si="3"/>
        <v>1.5833333333333335</v>
      </c>
      <c r="R119" t="s">
        <v>86</v>
      </c>
      <c r="S119" t="s">
        <v>88</v>
      </c>
      <c r="T119" t="s">
        <v>497</v>
      </c>
      <c r="U119" s="5" t="s">
        <v>498</v>
      </c>
      <c r="V119" t="s">
        <v>499</v>
      </c>
      <c r="W119">
        <v>0</v>
      </c>
      <c r="X119" t="s">
        <v>34</v>
      </c>
      <c r="Y119" t="str">
        <f>IF(Table1[[#This Row],[Connect]]=0,"Not Received","Received")</f>
        <v>Not Received</v>
      </c>
    </row>
    <row r="120" spans="1:28">
      <c r="A120" s="6"/>
      <c r="B120" s="6">
        <v>44778.466851851852</v>
      </c>
      <c r="C120" t="s">
        <v>22</v>
      </c>
      <c r="E120" t="s">
        <v>500</v>
      </c>
      <c r="F120" t="s">
        <v>412</v>
      </c>
      <c r="G120" t="s">
        <v>4675</v>
      </c>
      <c r="H120" s="8">
        <v>5.5555555555555497E-3</v>
      </c>
      <c r="I120" s="9">
        <f t="shared" si="2"/>
        <v>480</v>
      </c>
      <c r="J120" t="s">
        <v>501</v>
      </c>
      <c r="K120" t="s">
        <v>84</v>
      </c>
      <c r="L120" t="s">
        <v>500</v>
      </c>
      <c r="M120" t="s">
        <v>26</v>
      </c>
      <c r="N120" t="s">
        <v>27</v>
      </c>
      <c r="O120" t="s">
        <v>95</v>
      </c>
      <c r="P120" s="10">
        <v>5.5999999999999999E-3</v>
      </c>
      <c r="Q120" s="4">
        <f t="shared" si="3"/>
        <v>8.0666666666666664</v>
      </c>
      <c r="R120" t="s">
        <v>86</v>
      </c>
      <c r="S120" t="s">
        <v>88</v>
      </c>
      <c r="T120" t="s">
        <v>502</v>
      </c>
      <c r="U120" s="5" t="s">
        <v>503</v>
      </c>
      <c r="V120" t="s">
        <v>504</v>
      </c>
      <c r="W120">
        <v>1</v>
      </c>
      <c r="X120" t="s">
        <v>34</v>
      </c>
      <c r="Y120" t="str">
        <f>IF(Table1[[#This Row],[Connect]]=0,"Not Received","Received")</f>
        <v>Received</v>
      </c>
    </row>
    <row r="121" spans="1:28">
      <c r="A121" s="6"/>
      <c r="B121" s="6">
        <v>44778.450925925928</v>
      </c>
      <c r="C121" t="s">
        <v>22</v>
      </c>
      <c r="E121" t="s">
        <v>500</v>
      </c>
      <c r="F121" t="s">
        <v>412</v>
      </c>
      <c r="G121" t="s">
        <v>4675</v>
      </c>
      <c r="H121" s="8">
        <v>8.3333333333333297E-3</v>
      </c>
      <c r="I121" s="9">
        <f t="shared" si="2"/>
        <v>720</v>
      </c>
      <c r="J121" t="s">
        <v>505</v>
      </c>
      <c r="K121" t="s">
        <v>84</v>
      </c>
      <c r="L121" t="s">
        <v>500</v>
      </c>
      <c r="M121" t="s">
        <v>26</v>
      </c>
      <c r="N121" t="s">
        <v>27</v>
      </c>
      <c r="O121" t="s">
        <v>95</v>
      </c>
      <c r="P121" s="10">
        <v>8.3000000000000001E-3</v>
      </c>
      <c r="Q121" s="4">
        <f t="shared" si="3"/>
        <v>11.95</v>
      </c>
      <c r="R121" t="s">
        <v>86</v>
      </c>
      <c r="S121" t="s">
        <v>88</v>
      </c>
      <c r="T121" t="s">
        <v>506</v>
      </c>
      <c r="U121" s="5" t="s">
        <v>507</v>
      </c>
      <c r="V121" t="s">
        <v>508</v>
      </c>
      <c r="W121">
        <v>1</v>
      </c>
      <c r="X121" t="s">
        <v>34</v>
      </c>
      <c r="Y121" t="str">
        <f>IF(Table1[[#This Row],[Connect]]=0,"Not Received","Received")</f>
        <v>Received</v>
      </c>
    </row>
    <row r="122" spans="1:28">
      <c r="A122" s="6"/>
      <c r="B122" s="6">
        <v>44778.440196759257</v>
      </c>
      <c r="C122" t="s">
        <v>22</v>
      </c>
      <c r="E122" t="s">
        <v>412</v>
      </c>
      <c r="F122" t="s">
        <v>500</v>
      </c>
      <c r="G122" t="s">
        <v>4675</v>
      </c>
      <c r="H122" s="8">
        <v>3.0555555555555501E-3</v>
      </c>
      <c r="I122" s="9">
        <f t="shared" si="2"/>
        <v>240.4</v>
      </c>
      <c r="J122" t="s">
        <v>509</v>
      </c>
      <c r="K122" t="s">
        <v>510</v>
      </c>
      <c r="L122" t="s">
        <v>412</v>
      </c>
      <c r="M122" t="s">
        <v>26</v>
      </c>
      <c r="N122" t="s">
        <v>27</v>
      </c>
      <c r="O122" t="s">
        <v>13</v>
      </c>
      <c r="P122" s="10">
        <v>3.0999999999999999E-3</v>
      </c>
      <c r="Q122" s="4">
        <f t="shared" si="3"/>
        <v>4.4666666666666668</v>
      </c>
      <c r="R122" t="s">
        <v>511</v>
      </c>
      <c r="S122" t="s">
        <v>511</v>
      </c>
      <c r="T122" t="s">
        <v>512</v>
      </c>
      <c r="U122" s="5" t="s">
        <v>513</v>
      </c>
      <c r="V122" t="s">
        <v>514</v>
      </c>
      <c r="W122">
        <v>0</v>
      </c>
      <c r="X122" t="s">
        <v>34</v>
      </c>
      <c r="Y122" t="str">
        <f>IF(Table1[[#This Row],[Connect]]=0,"Not Received","Received")</f>
        <v>Not Received</v>
      </c>
    </row>
    <row r="123" spans="1:28">
      <c r="A123" s="6"/>
      <c r="B123" s="6">
        <v>44778.439629629633</v>
      </c>
      <c r="C123" t="s">
        <v>22</v>
      </c>
      <c r="E123" t="s">
        <v>412</v>
      </c>
      <c r="F123" t="s">
        <v>500</v>
      </c>
      <c r="G123" t="s">
        <v>4675</v>
      </c>
      <c r="H123" s="8">
        <v>4.4444444444444401E-3</v>
      </c>
      <c r="I123" s="9">
        <f t="shared" si="2"/>
        <v>360.4</v>
      </c>
      <c r="J123" t="s">
        <v>515</v>
      </c>
      <c r="K123" t="s">
        <v>24</v>
      </c>
      <c r="L123" t="s">
        <v>412</v>
      </c>
      <c r="M123" t="s">
        <v>26</v>
      </c>
      <c r="N123" t="s">
        <v>27</v>
      </c>
      <c r="O123" t="s">
        <v>13</v>
      </c>
      <c r="P123" s="10">
        <v>4.4000000000000003E-3</v>
      </c>
      <c r="Q123" s="4">
        <f t="shared" si="3"/>
        <v>6.333333333333333</v>
      </c>
      <c r="R123" t="s">
        <v>511</v>
      </c>
      <c r="S123" t="s">
        <v>511</v>
      </c>
      <c r="T123" t="s">
        <v>516</v>
      </c>
      <c r="U123" s="5" t="s">
        <v>513</v>
      </c>
      <c r="V123" t="s">
        <v>517</v>
      </c>
      <c r="W123">
        <v>0</v>
      </c>
      <c r="X123" t="s">
        <v>34</v>
      </c>
      <c r="Y123" t="str">
        <f>IF(Table1[[#This Row],[Connect]]=0,"Not Received","Received")</f>
        <v>Not Received</v>
      </c>
    </row>
    <row r="124" spans="1:28">
      <c r="A124" s="26"/>
      <c r="B124" s="6">
        <v>44778.437326388892</v>
      </c>
      <c r="C124" t="s">
        <v>22</v>
      </c>
      <c r="E124" t="s">
        <v>500</v>
      </c>
      <c r="F124" t="s">
        <v>526</v>
      </c>
      <c r="G124" t="s">
        <v>4675</v>
      </c>
      <c r="H124" s="8">
        <v>2.2222222222222201E-3</v>
      </c>
      <c r="I124" s="9">
        <f t="shared" si="2"/>
        <v>180.2</v>
      </c>
      <c r="J124" t="s">
        <v>518</v>
      </c>
      <c r="K124" t="s">
        <v>84</v>
      </c>
      <c r="L124" t="s">
        <v>500</v>
      </c>
      <c r="M124" t="s">
        <v>26</v>
      </c>
      <c r="N124" t="s">
        <v>27</v>
      </c>
      <c r="O124" t="s">
        <v>28</v>
      </c>
      <c r="P124" s="10">
        <v>2.2000000000000001E-3</v>
      </c>
      <c r="Q124" s="4">
        <f t="shared" si="3"/>
        <v>3.1666666666666665</v>
      </c>
      <c r="R124" t="s">
        <v>86</v>
      </c>
      <c r="S124" t="s">
        <v>88</v>
      </c>
      <c r="T124" t="s">
        <v>519</v>
      </c>
      <c r="U124" s="5" t="s">
        <v>520</v>
      </c>
      <c r="V124" t="s">
        <v>521</v>
      </c>
      <c r="W124">
        <v>0</v>
      </c>
      <c r="X124" t="s">
        <v>34</v>
      </c>
      <c r="Y124" t="str">
        <f>IF(Table1[[#This Row],[Connect]]=0,"Not Received","Received")</f>
        <v>Not Received</v>
      </c>
    </row>
    <row r="125" spans="1:28">
      <c r="A125" s="26"/>
      <c r="B125" s="6">
        <v>44777.780104166668</v>
      </c>
      <c r="C125" t="s">
        <v>22</v>
      </c>
      <c r="E125" t="s">
        <v>500</v>
      </c>
      <c r="F125" t="s">
        <v>532</v>
      </c>
      <c r="G125" t="s">
        <v>4675</v>
      </c>
      <c r="H125" s="8">
        <v>5.0000000000000001E-3</v>
      </c>
      <c r="I125" s="9">
        <f t="shared" si="2"/>
        <v>420.2</v>
      </c>
      <c r="J125" t="s">
        <v>522</v>
      </c>
      <c r="K125" t="s">
        <v>84</v>
      </c>
      <c r="L125" t="s">
        <v>500</v>
      </c>
      <c r="M125" t="s">
        <v>26</v>
      </c>
      <c r="N125" t="s">
        <v>27</v>
      </c>
      <c r="O125" t="s">
        <v>28</v>
      </c>
      <c r="P125" s="10">
        <v>5.0000000000000001E-3</v>
      </c>
      <c r="Q125" s="4">
        <f t="shared" si="3"/>
        <v>7.2</v>
      </c>
      <c r="R125" t="s">
        <v>86</v>
      </c>
      <c r="S125" t="s">
        <v>88</v>
      </c>
      <c r="T125" t="s">
        <v>523</v>
      </c>
      <c r="U125" s="5" t="s">
        <v>524</v>
      </c>
      <c r="V125" t="s">
        <v>525</v>
      </c>
      <c r="W125">
        <v>0</v>
      </c>
      <c r="X125" t="s">
        <v>34</v>
      </c>
      <c r="Y125" t="str">
        <f>IF(Table1[[#This Row],[Connect]]=0,"Not Received","Received")</f>
        <v>Not Received</v>
      </c>
    </row>
    <row r="126" spans="1:28">
      <c r="A126" s="26"/>
      <c r="B126" s="6">
        <v>44777.775972222233</v>
      </c>
      <c r="C126" t="s">
        <v>22</v>
      </c>
      <c r="E126" t="s">
        <v>526</v>
      </c>
      <c r="F126" t="s">
        <v>538</v>
      </c>
      <c r="G126" t="s">
        <v>4675</v>
      </c>
      <c r="H126" s="8">
        <v>4.1111111111111098E-2</v>
      </c>
      <c r="I126" s="9">
        <f t="shared" si="2"/>
        <v>3540.2</v>
      </c>
      <c r="J126" t="s">
        <v>527</v>
      </c>
      <c r="K126" t="s">
        <v>84</v>
      </c>
      <c r="L126" t="s">
        <v>528</v>
      </c>
      <c r="M126" t="s">
        <v>26</v>
      </c>
      <c r="N126" t="s">
        <v>27</v>
      </c>
      <c r="O126" t="s">
        <v>95</v>
      </c>
      <c r="P126" s="10">
        <v>4.1099999999999998E-2</v>
      </c>
      <c r="Q126" s="4">
        <f t="shared" si="3"/>
        <v>59.18333333333333</v>
      </c>
      <c r="R126" t="s">
        <v>86</v>
      </c>
      <c r="S126" t="s">
        <v>88</v>
      </c>
      <c r="T126" t="s">
        <v>529</v>
      </c>
      <c r="U126" s="5" t="s">
        <v>530</v>
      </c>
      <c r="V126" t="s">
        <v>531</v>
      </c>
      <c r="W126">
        <v>1</v>
      </c>
      <c r="X126" t="s">
        <v>34</v>
      </c>
      <c r="Y126" t="str">
        <f>IF(Table1[[#This Row],[Connect]]=0,"Not Received","Received")</f>
        <v>Received</v>
      </c>
      <c r="Z126">
        <v>2136926606</v>
      </c>
    </row>
    <row r="127" spans="1:28">
      <c r="A127" s="26"/>
      <c r="B127" s="6">
        <v>44777.743148148147</v>
      </c>
      <c r="C127" t="s">
        <v>22</v>
      </c>
      <c r="E127" t="s">
        <v>532</v>
      </c>
      <c r="F127" t="s">
        <v>543</v>
      </c>
      <c r="G127" t="s">
        <v>4675</v>
      </c>
      <c r="H127" s="8">
        <v>1.27777777777777E-2</v>
      </c>
      <c r="I127" s="9">
        <f t="shared" si="2"/>
        <v>1080.4000000000001</v>
      </c>
      <c r="J127" t="s">
        <v>533</v>
      </c>
      <c r="K127" t="s">
        <v>510</v>
      </c>
      <c r="L127" t="s">
        <v>534</v>
      </c>
      <c r="M127" t="s">
        <v>26</v>
      </c>
      <c r="N127" t="s">
        <v>27</v>
      </c>
      <c r="O127" t="s">
        <v>95</v>
      </c>
      <c r="P127" s="10">
        <v>1.2800000000000001E-2</v>
      </c>
      <c r="Q127" s="4">
        <f t="shared" si="3"/>
        <v>18.433333333333334</v>
      </c>
      <c r="R127" t="s">
        <v>29</v>
      </c>
      <c r="S127" t="s">
        <v>30</v>
      </c>
      <c r="T127" t="s">
        <v>535</v>
      </c>
      <c r="U127" s="5" t="s">
        <v>536</v>
      </c>
      <c r="V127" t="s">
        <v>537</v>
      </c>
      <c r="W127">
        <v>1</v>
      </c>
      <c r="X127" t="s">
        <v>34</v>
      </c>
      <c r="Y127" t="str">
        <f>IF(Table1[[#This Row],[Connect]]=0,"Not Received","Received")</f>
        <v>Received</v>
      </c>
      <c r="Z127">
        <v>2169489742</v>
      </c>
    </row>
    <row r="128" spans="1:28">
      <c r="A128" s="26"/>
      <c r="B128" s="6">
        <v>44777.678333333337</v>
      </c>
      <c r="C128" t="s">
        <v>22</v>
      </c>
      <c r="E128" t="s">
        <v>538</v>
      </c>
      <c r="F128" t="s">
        <v>549</v>
      </c>
      <c r="G128" t="s">
        <v>4675</v>
      </c>
      <c r="H128" s="8">
        <v>0</v>
      </c>
      <c r="I128" s="9">
        <f t="shared" si="2"/>
        <v>0</v>
      </c>
      <c r="J128" t="s">
        <v>539</v>
      </c>
      <c r="K128" t="s">
        <v>510</v>
      </c>
      <c r="L128" t="s">
        <v>540</v>
      </c>
      <c r="M128" t="s">
        <v>26</v>
      </c>
      <c r="N128" t="s">
        <v>27</v>
      </c>
      <c r="O128" t="s">
        <v>28</v>
      </c>
      <c r="Q128" s="4">
        <f t="shared" si="3"/>
        <v>0</v>
      </c>
      <c r="R128" t="s">
        <v>29</v>
      </c>
      <c r="S128" t="s">
        <v>30</v>
      </c>
      <c r="T128" t="s">
        <v>541</v>
      </c>
      <c r="U128" s="5" t="s">
        <v>542</v>
      </c>
      <c r="V128" t="s">
        <v>33</v>
      </c>
      <c r="W128">
        <v>0</v>
      </c>
      <c r="X128" t="s">
        <v>34</v>
      </c>
      <c r="Y128" t="str">
        <f>IF(Table1[[#This Row],[Connect]]=0,"Not Received","Received")</f>
        <v>Not Received</v>
      </c>
      <c r="Z128">
        <v>2170594947</v>
      </c>
    </row>
    <row r="129" spans="1:26">
      <c r="A129" s="6"/>
      <c r="B129" s="6">
        <v>44777.673078703701</v>
      </c>
      <c r="C129" t="s">
        <v>22</v>
      </c>
      <c r="E129" t="s">
        <v>543</v>
      </c>
      <c r="F129" t="s">
        <v>47</v>
      </c>
      <c r="G129" t="s">
        <v>4675</v>
      </c>
      <c r="H129" s="8">
        <v>2.2222222222222201E-3</v>
      </c>
      <c r="I129" s="9">
        <f t="shared" si="2"/>
        <v>180.2</v>
      </c>
      <c r="J129" t="s">
        <v>544</v>
      </c>
      <c r="K129" t="s">
        <v>510</v>
      </c>
      <c r="L129" t="s">
        <v>545</v>
      </c>
      <c r="M129" t="s">
        <v>26</v>
      </c>
      <c r="N129" t="s">
        <v>27</v>
      </c>
      <c r="O129" t="s">
        <v>13</v>
      </c>
      <c r="P129" s="10">
        <v>2.2000000000000001E-3</v>
      </c>
      <c r="Q129" s="4">
        <f t="shared" si="3"/>
        <v>3.1666666666666665</v>
      </c>
      <c r="R129" t="s">
        <v>29</v>
      </c>
      <c r="S129" t="s">
        <v>30</v>
      </c>
      <c r="T129" t="s">
        <v>546</v>
      </c>
      <c r="U129" s="5" t="s">
        <v>547</v>
      </c>
      <c r="V129" t="s">
        <v>548</v>
      </c>
      <c r="W129">
        <v>0</v>
      </c>
      <c r="X129" t="s">
        <v>34</v>
      </c>
      <c r="Y129" t="str">
        <f>IF(Table1[[#This Row],[Connect]]=0,"Not Received","Received")</f>
        <v>Not Received</v>
      </c>
      <c r="Z129">
        <v>2184306905</v>
      </c>
    </row>
    <row r="130" spans="1:26">
      <c r="A130" s="6"/>
      <c r="B130" s="6">
        <v>44777.671944444453</v>
      </c>
      <c r="C130" t="s">
        <v>22</v>
      </c>
      <c r="E130" t="s">
        <v>549</v>
      </c>
      <c r="F130" t="s">
        <v>47</v>
      </c>
      <c r="G130" t="s">
        <v>4675</v>
      </c>
      <c r="H130" s="8">
        <v>0.205277777777777</v>
      </c>
      <c r="I130" s="9">
        <f t="shared" si="2"/>
        <v>3540.6</v>
      </c>
      <c r="J130" t="s">
        <v>550</v>
      </c>
      <c r="K130" t="s">
        <v>84</v>
      </c>
      <c r="L130" t="s">
        <v>549</v>
      </c>
      <c r="M130" t="s">
        <v>26</v>
      </c>
      <c r="N130" t="s">
        <v>27</v>
      </c>
      <c r="O130" t="s">
        <v>95</v>
      </c>
      <c r="P130" s="10">
        <v>0.20530000000000001</v>
      </c>
      <c r="Q130" s="4">
        <f t="shared" si="3"/>
        <v>295.63333333333333</v>
      </c>
      <c r="R130" t="s">
        <v>86</v>
      </c>
      <c r="S130" t="s">
        <v>88</v>
      </c>
      <c r="T130" t="s">
        <v>551</v>
      </c>
      <c r="U130" s="5" t="s">
        <v>552</v>
      </c>
      <c r="V130" t="s">
        <v>553</v>
      </c>
      <c r="W130">
        <v>1</v>
      </c>
      <c r="X130" t="s">
        <v>34</v>
      </c>
      <c r="Y130" t="str">
        <f>IF(Table1[[#This Row],[Connect]]=0,"Not Received","Received")</f>
        <v>Received</v>
      </c>
    </row>
    <row r="131" spans="1:26">
      <c r="A131" s="26"/>
      <c r="B131" s="6">
        <v>44777.665150462963</v>
      </c>
      <c r="C131" t="s">
        <v>22</v>
      </c>
      <c r="E131" t="s">
        <v>47</v>
      </c>
      <c r="F131" t="s">
        <v>562</v>
      </c>
      <c r="G131" t="s">
        <v>4675</v>
      </c>
      <c r="H131" s="8">
        <v>5.0000000000000001E-3</v>
      </c>
      <c r="I131" s="9">
        <f t="shared" ref="I131:I194" si="4">HOUR(H131)*60 + MINUTE(H131)*60+ SECOND(H131)/60</f>
        <v>420.2</v>
      </c>
      <c r="J131" t="s">
        <v>554</v>
      </c>
      <c r="K131" t="s">
        <v>510</v>
      </c>
      <c r="L131" t="s">
        <v>49</v>
      </c>
      <c r="M131" t="s">
        <v>26</v>
      </c>
      <c r="N131" t="s">
        <v>27</v>
      </c>
      <c r="O131" t="s">
        <v>13</v>
      </c>
      <c r="P131" s="10">
        <v>5.0000000000000001E-3</v>
      </c>
      <c r="Q131" s="4">
        <f t="shared" si="3"/>
        <v>7.2</v>
      </c>
      <c r="R131" t="s">
        <v>29</v>
      </c>
      <c r="S131" t="s">
        <v>30</v>
      </c>
      <c r="T131" t="s">
        <v>555</v>
      </c>
      <c r="U131" s="5" t="s">
        <v>556</v>
      </c>
      <c r="V131" t="s">
        <v>557</v>
      </c>
      <c r="W131">
        <v>0</v>
      </c>
      <c r="X131" t="s">
        <v>34</v>
      </c>
      <c r="Y131" t="str">
        <f>IF(Table1[[#This Row],[Connect]]=0,"Not Received","Received")</f>
        <v>Not Received</v>
      </c>
      <c r="Z131">
        <v>2181778109</v>
      </c>
    </row>
    <row r="132" spans="1:26">
      <c r="A132" s="6"/>
      <c r="B132" s="6">
        <v>44777.663969907408</v>
      </c>
      <c r="C132" t="s">
        <v>22</v>
      </c>
      <c r="E132" t="s">
        <v>47</v>
      </c>
      <c r="F132" t="s">
        <v>562</v>
      </c>
      <c r="G132" t="s">
        <v>4675</v>
      </c>
      <c r="H132" s="8">
        <v>1.11111111111111E-3</v>
      </c>
      <c r="I132" s="9">
        <f t="shared" si="4"/>
        <v>60.6</v>
      </c>
      <c r="J132" t="s">
        <v>558</v>
      </c>
      <c r="K132" t="s">
        <v>510</v>
      </c>
      <c r="L132" t="s">
        <v>49</v>
      </c>
      <c r="M132" t="s">
        <v>26</v>
      </c>
      <c r="N132" t="s">
        <v>27</v>
      </c>
      <c r="O132" t="s">
        <v>13</v>
      </c>
      <c r="P132" s="10">
        <v>1.1000000000000001E-3</v>
      </c>
      <c r="Q132" s="4">
        <f t="shared" si="3"/>
        <v>1.5833333333333335</v>
      </c>
      <c r="R132" t="s">
        <v>29</v>
      </c>
      <c r="S132" t="s">
        <v>30</v>
      </c>
      <c r="T132" t="s">
        <v>559</v>
      </c>
      <c r="U132" s="5" t="s">
        <v>560</v>
      </c>
      <c r="V132" t="s">
        <v>561</v>
      </c>
      <c r="W132">
        <v>0</v>
      </c>
      <c r="X132" t="s">
        <v>34</v>
      </c>
      <c r="Y132" t="str">
        <f>IF(Table1[[#This Row],[Connect]]=0,"Not Received","Received")</f>
        <v>Not Received</v>
      </c>
      <c r="Z132">
        <v>2181778109</v>
      </c>
    </row>
    <row r="133" spans="1:26">
      <c r="A133" s="6"/>
      <c r="B133" s="6">
        <v>44777.662685185183</v>
      </c>
      <c r="C133" t="s">
        <v>22</v>
      </c>
      <c r="E133" t="s">
        <v>562</v>
      </c>
      <c r="F133" t="s">
        <v>273</v>
      </c>
      <c r="G133" t="s">
        <v>4675</v>
      </c>
      <c r="H133" s="8">
        <v>5.5555555555555501E-4</v>
      </c>
      <c r="I133" s="9">
        <f t="shared" si="4"/>
        <v>0.8</v>
      </c>
      <c r="J133" t="s">
        <v>563</v>
      </c>
      <c r="K133" t="s">
        <v>510</v>
      </c>
      <c r="L133" t="s">
        <v>564</v>
      </c>
      <c r="M133" t="s">
        <v>26</v>
      </c>
      <c r="N133" t="s">
        <v>27</v>
      </c>
      <c r="O133" t="s">
        <v>28</v>
      </c>
      <c r="P133" s="10">
        <v>5.9999999999999995E-4</v>
      </c>
      <c r="Q133" s="4">
        <f t="shared" si="3"/>
        <v>0.8666666666666667</v>
      </c>
      <c r="R133" t="s">
        <v>29</v>
      </c>
      <c r="S133" t="s">
        <v>30</v>
      </c>
      <c r="T133" t="s">
        <v>565</v>
      </c>
      <c r="U133" s="5" t="s">
        <v>566</v>
      </c>
      <c r="V133" t="s">
        <v>567</v>
      </c>
      <c r="W133">
        <v>0</v>
      </c>
      <c r="X133" t="s">
        <v>34</v>
      </c>
      <c r="Y133" t="str">
        <f>IF(Table1[[#This Row],[Connect]]=0,"Not Received","Received")</f>
        <v>Not Received</v>
      </c>
      <c r="Z133">
        <v>2081220230</v>
      </c>
    </row>
    <row r="134" spans="1:26">
      <c r="A134" s="6"/>
      <c r="B134" s="6">
        <v>44777.662303240737</v>
      </c>
      <c r="C134" t="s">
        <v>22</v>
      </c>
      <c r="E134" t="s">
        <v>562</v>
      </c>
      <c r="F134" t="s">
        <v>273</v>
      </c>
      <c r="G134" t="s">
        <v>4675</v>
      </c>
      <c r="H134" s="8">
        <v>0</v>
      </c>
      <c r="I134" s="9">
        <f t="shared" si="4"/>
        <v>0</v>
      </c>
      <c r="J134" t="s">
        <v>568</v>
      </c>
      <c r="K134" t="s">
        <v>510</v>
      </c>
      <c r="L134" t="s">
        <v>564</v>
      </c>
      <c r="M134" t="s">
        <v>26</v>
      </c>
      <c r="N134" t="s">
        <v>27</v>
      </c>
      <c r="O134" t="s">
        <v>28</v>
      </c>
      <c r="Q134" s="4">
        <f t="shared" ref="Q134:Q197" si="5">HOUR(P134)*60+MINUTE(P134)+ SECOND(P134)/60</f>
        <v>0</v>
      </c>
      <c r="R134" t="s">
        <v>29</v>
      </c>
      <c r="S134" t="s">
        <v>30</v>
      </c>
      <c r="T134" t="s">
        <v>569</v>
      </c>
      <c r="U134" s="5" t="s">
        <v>570</v>
      </c>
      <c r="V134" t="s">
        <v>33</v>
      </c>
      <c r="W134">
        <v>0</v>
      </c>
      <c r="X134" t="s">
        <v>34</v>
      </c>
      <c r="Y134" t="str">
        <f>IF(Table1[[#This Row],[Connect]]=0,"Not Received","Received")</f>
        <v>Not Received</v>
      </c>
      <c r="Z134">
        <v>2081220230</v>
      </c>
    </row>
    <row r="135" spans="1:26">
      <c r="A135" s="6"/>
      <c r="B135" s="6">
        <v>44777.656597222223</v>
      </c>
      <c r="C135" t="s">
        <v>22</v>
      </c>
      <c r="E135" t="s">
        <v>273</v>
      </c>
      <c r="F135" t="s">
        <v>371</v>
      </c>
      <c r="G135" t="s">
        <v>4675</v>
      </c>
      <c r="H135" s="8">
        <v>0</v>
      </c>
      <c r="I135" s="9">
        <f t="shared" si="4"/>
        <v>0</v>
      </c>
      <c r="J135" t="s">
        <v>571</v>
      </c>
      <c r="K135" t="s">
        <v>510</v>
      </c>
      <c r="L135" t="s">
        <v>275</v>
      </c>
      <c r="M135" t="s">
        <v>26</v>
      </c>
      <c r="N135" t="s">
        <v>27</v>
      </c>
      <c r="O135" t="s">
        <v>28</v>
      </c>
      <c r="Q135" s="4">
        <f t="shared" si="5"/>
        <v>0</v>
      </c>
      <c r="R135" t="s">
        <v>29</v>
      </c>
      <c r="S135" t="s">
        <v>30</v>
      </c>
      <c r="T135" t="s">
        <v>572</v>
      </c>
      <c r="U135" s="5" t="s">
        <v>573</v>
      </c>
      <c r="V135" t="s">
        <v>33</v>
      </c>
      <c r="W135">
        <v>0</v>
      </c>
      <c r="X135" t="s">
        <v>34</v>
      </c>
      <c r="Y135" t="str">
        <f>IF(Table1[[#This Row],[Connect]]=0,"Not Received","Received")</f>
        <v>Not Received</v>
      </c>
      <c r="Z135">
        <v>2156869038</v>
      </c>
    </row>
    <row r="136" spans="1:26">
      <c r="A136" s="6"/>
      <c r="B136" s="6">
        <v>44777.6562962963</v>
      </c>
      <c r="C136" t="s">
        <v>22</v>
      </c>
      <c r="E136" t="s">
        <v>273</v>
      </c>
      <c r="F136" t="s">
        <v>371</v>
      </c>
      <c r="G136" t="s">
        <v>4675</v>
      </c>
      <c r="H136" s="8">
        <v>0</v>
      </c>
      <c r="I136" s="9">
        <f t="shared" si="4"/>
        <v>0</v>
      </c>
      <c r="J136" t="s">
        <v>574</v>
      </c>
      <c r="K136" t="s">
        <v>510</v>
      </c>
      <c r="L136" t="s">
        <v>275</v>
      </c>
      <c r="M136" t="s">
        <v>26</v>
      </c>
      <c r="N136" t="s">
        <v>27</v>
      </c>
      <c r="O136" t="s">
        <v>28</v>
      </c>
      <c r="Q136" s="4">
        <f t="shared" si="5"/>
        <v>0</v>
      </c>
      <c r="R136" t="s">
        <v>29</v>
      </c>
      <c r="S136" t="s">
        <v>30</v>
      </c>
      <c r="T136" t="s">
        <v>575</v>
      </c>
      <c r="U136" s="5" t="s">
        <v>573</v>
      </c>
      <c r="V136" t="s">
        <v>33</v>
      </c>
      <c r="W136">
        <v>0</v>
      </c>
      <c r="X136" t="s">
        <v>34</v>
      </c>
      <c r="Y136" t="str">
        <f>IF(Table1[[#This Row],[Connect]]=0,"Not Received","Received")</f>
        <v>Not Received</v>
      </c>
      <c r="Z136">
        <v>2156869038</v>
      </c>
    </row>
    <row r="137" spans="1:26">
      <c r="A137" s="6"/>
      <c r="B137" s="6">
        <v>44777.654618055552</v>
      </c>
      <c r="C137" t="s">
        <v>22</v>
      </c>
      <c r="E137" t="s">
        <v>371</v>
      </c>
      <c r="F137" t="s">
        <v>371</v>
      </c>
      <c r="G137" t="s">
        <v>4675</v>
      </c>
      <c r="H137" s="8">
        <v>1.11111111111111E-3</v>
      </c>
      <c r="I137" s="9">
        <f t="shared" si="4"/>
        <v>60.6</v>
      </c>
      <c r="J137" t="s">
        <v>576</v>
      </c>
      <c r="K137" t="s">
        <v>24</v>
      </c>
      <c r="L137" t="s">
        <v>373</v>
      </c>
      <c r="M137" t="s">
        <v>26</v>
      </c>
      <c r="N137" t="s">
        <v>27</v>
      </c>
      <c r="O137" t="s">
        <v>13</v>
      </c>
      <c r="P137" s="10">
        <v>1.1000000000000001E-3</v>
      </c>
      <c r="Q137" s="4">
        <f t="shared" si="5"/>
        <v>1.5833333333333335</v>
      </c>
      <c r="R137" t="s">
        <v>29</v>
      </c>
      <c r="S137" t="s">
        <v>30</v>
      </c>
      <c r="T137" t="s">
        <v>577</v>
      </c>
      <c r="U137" s="5" t="s">
        <v>578</v>
      </c>
      <c r="V137" t="s">
        <v>579</v>
      </c>
      <c r="W137">
        <v>0</v>
      </c>
      <c r="X137" t="s">
        <v>34</v>
      </c>
      <c r="Y137" t="str">
        <f>IF(Table1[[#This Row],[Connect]]=0,"Not Received","Received")</f>
        <v>Not Received</v>
      </c>
    </row>
    <row r="138" spans="1:26">
      <c r="A138" s="6"/>
      <c r="B138" s="6">
        <v>44777.653784722221</v>
      </c>
      <c r="C138" t="s">
        <v>22</v>
      </c>
      <c r="E138" t="s">
        <v>371</v>
      </c>
      <c r="F138" t="s">
        <v>365</v>
      </c>
      <c r="G138" t="s">
        <v>4675</v>
      </c>
      <c r="H138" s="8">
        <v>1.6666666666666601E-3</v>
      </c>
      <c r="I138" s="9">
        <f t="shared" si="4"/>
        <v>120.4</v>
      </c>
      <c r="J138" t="s">
        <v>580</v>
      </c>
      <c r="K138" t="s">
        <v>24</v>
      </c>
      <c r="L138" t="s">
        <v>373</v>
      </c>
      <c r="M138" t="s">
        <v>26</v>
      </c>
      <c r="N138" t="s">
        <v>27</v>
      </c>
      <c r="O138" t="s">
        <v>28</v>
      </c>
      <c r="P138" s="10">
        <v>1.6999999999999999E-3</v>
      </c>
      <c r="Q138" s="4">
        <f t="shared" si="5"/>
        <v>2.4500000000000002</v>
      </c>
      <c r="R138" t="s">
        <v>29</v>
      </c>
      <c r="S138" t="s">
        <v>30</v>
      </c>
      <c r="T138" t="s">
        <v>581</v>
      </c>
      <c r="U138" s="5" t="s">
        <v>582</v>
      </c>
      <c r="V138" t="s">
        <v>583</v>
      </c>
      <c r="W138">
        <v>0</v>
      </c>
      <c r="X138" t="s">
        <v>34</v>
      </c>
      <c r="Y138" t="str">
        <f>IF(Table1[[#This Row],[Connect]]=0,"Not Received","Received")</f>
        <v>Not Received</v>
      </c>
    </row>
    <row r="139" spans="1:26">
      <c r="A139" s="6"/>
      <c r="B139" s="6">
        <v>44777.65016203704</v>
      </c>
      <c r="C139" t="s">
        <v>22</v>
      </c>
      <c r="E139" t="s">
        <v>371</v>
      </c>
      <c r="F139" t="s">
        <v>365</v>
      </c>
      <c r="G139" t="s">
        <v>4675</v>
      </c>
      <c r="H139" s="8">
        <v>0</v>
      </c>
      <c r="I139" s="9">
        <f t="shared" si="4"/>
        <v>0</v>
      </c>
      <c r="J139" t="s">
        <v>584</v>
      </c>
      <c r="K139" t="s">
        <v>510</v>
      </c>
      <c r="L139" t="s">
        <v>373</v>
      </c>
      <c r="M139" t="s">
        <v>26</v>
      </c>
      <c r="N139" t="s">
        <v>27</v>
      </c>
      <c r="O139" t="s">
        <v>28</v>
      </c>
      <c r="Q139" s="4">
        <f t="shared" si="5"/>
        <v>0</v>
      </c>
      <c r="R139" t="s">
        <v>29</v>
      </c>
      <c r="S139" t="s">
        <v>30</v>
      </c>
      <c r="T139" t="s">
        <v>585</v>
      </c>
      <c r="U139" s="5" t="s">
        <v>586</v>
      </c>
      <c r="V139" t="s">
        <v>33</v>
      </c>
      <c r="W139">
        <v>0</v>
      </c>
      <c r="X139" t="s">
        <v>34</v>
      </c>
      <c r="Y139" t="str">
        <f>IF(Table1[[#This Row],[Connect]]=0,"Not Received","Received")</f>
        <v>Not Received</v>
      </c>
      <c r="Z139">
        <v>2180695294</v>
      </c>
    </row>
    <row r="140" spans="1:26">
      <c r="A140" s="6"/>
      <c r="B140" s="6">
        <v>44777.649710648147</v>
      </c>
      <c r="C140" t="s">
        <v>22</v>
      </c>
      <c r="E140" t="s">
        <v>365</v>
      </c>
      <c r="F140" t="s">
        <v>345</v>
      </c>
      <c r="G140" t="s">
        <v>4675</v>
      </c>
      <c r="H140" s="8">
        <v>0</v>
      </c>
      <c r="I140" s="9">
        <f t="shared" si="4"/>
        <v>0</v>
      </c>
      <c r="J140" t="s">
        <v>587</v>
      </c>
      <c r="K140" t="s">
        <v>510</v>
      </c>
      <c r="L140" t="s">
        <v>367</v>
      </c>
      <c r="M140" t="s">
        <v>26</v>
      </c>
      <c r="N140" t="s">
        <v>27</v>
      </c>
      <c r="O140" t="s">
        <v>28</v>
      </c>
      <c r="Q140" s="4">
        <f t="shared" si="5"/>
        <v>0</v>
      </c>
      <c r="R140" t="s">
        <v>29</v>
      </c>
      <c r="S140" t="s">
        <v>30</v>
      </c>
      <c r="T140" t="s">
        <v>588</v>
      </c>
      <c r="U140" s="5" t="s">
        <v>589</v>
      </c>
      <c r="V140" t="s">
        <v>590</v>
      </c>
      <c r="W140">
        <v>0</v>
      </c>
      <c r="X140" t="s">
        <v>34</v>
      </c>
      <c r="Y140" t="str">
        <f>IF(Table1[[#This Row],[Connect]]=0,"Not Received","Received")</f>
        <v>Not Received</v>
      </c>
      <c r="Z140">
        <v>2180578891</v>
      </c>
    </row>
    <row r="141" spans="1:26">
      <c r="A141" s="6"/>
      <c r="B141" s="6">
        <v>44777.649328703701</v>
      </c>
      <c r="C141" t="s">
        <v>22</v>
      </c>
      <c r="E141" t="s">
        <v>365</v>
      </c>
      <c r="F141" t="s">
        <v>345</v>
      </c>
      <c r="G141" t="s">
        <v>4675</v>
      </c>
      <c r="H141" s="8">
        <v>0</v>
      </c>
      <c r="I141" s="9">
        <f t="shared" si="4"/>
        <v>0</v>
      </c>
      <c r="J141" t="s">
        <v>591</v>
      </c>
      <c r="K141" t="s">
        <v>510</v>
      </c>
      <c r="L141" t="s">
        <v>367</v>
      </c>
      <c r="M141" t="s">
        <v>26</v>
      </c>
      <c r="N141" t="s">
        <v>27</v>
      </c>
      <c r="O141" t="s">
        <v>28</v>
      </c>
      <c r="Q141" s="4">
        <f t="shared" si="5"/>
        <v>0</v>
      </c>
      <c r="R141" t="s">
        <v>29</v>
      </c>
      <c r="S141" t="s">
        <v>30</v>
      </c>
      <c r="T141" t="s">
        <v>592</v>
      </c>
      <c r="U141" s="5" t="s">
        <v>589</v>
      </c>
      <c r="V141" t="s">
        <v>33</v>
      </c>
      <c r="W141">
        <v>0</v>
      </c>
      <c r="X141" t="s">
        <v>34</v>
      </c>
      <c r="Y141" t="str">
        <f>IF(Table1[[#This Row],[Connect]]=0,"Not Received","Received")</f>
        <v>Not Received</v>
      </c>
      <c r="Z141">
        <v>2180578891</v>
      </c>
    </row>
    <row r="142" spans="1:26">
      <c r="A142" s="6"/>
      <c r="B142" s="6">
        <v>44777.64634259259</v>
      </c>
      <c r="C142" t="s">
        <v>22</v>
      </c>
      <c r="E142" t="s">
        <v>345</v>
      </c>
      <c r="F142" t="s">
        <v>65</v>
      </c>
      <c r="G142" t="s">
        <v>4675</v>
      </c>
      <c r="H142" s="8">
        <v>0</v>
      </c>
      <c r="I142" s="9">
        <f t="shared" si="4"/>
        <v>0</v>
      </c>
      <c r="J142" t="s">
        <v>593</v>
      </c>
      <c r="K142" t="s">
        <v>510</v>
      </c>
      <c r="L142" t="s">
        <v>347</v>
      </c>
      <c r="M142" t="s">
        <v>26</v>
      </c>
      <c r="N142" t="s">
        <v>27</v>
      </c>
      <c r="O142" t="s">
        <v>28</v>
      </c>
      <c r="Q142" s="4">
        <f t="shared" si="5"/>
        <v>0</v>
      </c>
      <c r="R142" t="s">
        <v>29</v>
      </c>
      <c r="S142" t="s">
        <v>30</v>
      </c>
      <c r="T142" t="s">
        <v>594</v>
      </c>
      <c r="U142" s="5" t="s">
        <v>595</v>
      </c>
      <c r="V142" t="s">
        <v>33</v>
      </c>
      <c r="W142">
        <v>0</v>
      </c>
      <c r="X142" t="s">
        <v>34</v>
      </c>
      <c r="Y142" t="str">
        <f>IF(Table1[[#This Row],[Connect]]=0,"Not Received","Received")</f>
        <v>Not Received</v>
      </c>
      <c r="Z142">
        <v>2167719262</v>
      </c>
    </row>
    <row r="143" spans="1:26">
      <c r="A143" s="6"/>
      <c r="B143" s="6">
        <v>44777.64398148148</v>
      </c>
      <c r="C143" t="s">
        <v>22</v>
      </c>
      <c r="E143" t="s">
        <v>345</v>
      </c>
      <c r="F143" t="s">
        <v>65</v>
      </c>
      <c r="G143" t="s">
        <v>4675</v>
      </c>
      <c r="H143" s="8">
        <v>0</v>
      </c>
      <c r="I143" s="9">
        <f t="shared" si="4"/>
        <v>0</v>
      </c>
      <c r="J143" t="s">
        <v>596</v>
      </c>
      <c r="K143" t="s">
        <v>510</v>
      </c>
      <c r="L143" t="s">
        <v>347</v>
      </c>
      <c r="M143" t="s">
        <v>26</v>
      </c>
      <c r="N143" t="s">
        <v>27</v>
      </c>
      <c r="O143" t="s">
        <v>28</v>
      </c>
      <c r="Q143" s="4">
        <f t="shared" si="5"/>
        <v>0</v>
      </c>
      <c r="R143" t="s">
        <v>29</v>
      </c>
      <c r="S143" t="s">
        <v>30</v>
      </c>
      <c r="T143" t="s">
        <v>597</v>
      </c>
      <c r="U143" s="5" t="s">
        <v>598</v>
      </c>
      <c r="V143" t="s">
        <v>33</v>
      </c>
      <c r="W143">
        <v>0</v>
      </c>
      <c r="X143" t="s">
        <v>34</v>
      </c>
      <c r="Y143" t="str">
        <f>IF(Table1[[#This Row],[Connect]]=0,"Not Received","Received")</f>
        <v>Not Received</v>
      </c>
      <c r="Z143">
        <v>2167719262</v>
      </c>
    </row>
    <row r="144" spans="1:26">
      <c r="A144" s="6"/>
      <c r="B144" s="6">
        <v>44777.63894675926</v>
      </c>
      <c r="C144" t="s">
        <v>22</v>
      </c>
      <c r="E144" t="s">
        <v>65</v>
      </c>
      <c r="F144" t="s">
        <v>371</v>
      </c>
      <c r="G144" t="s">
        <v>4675</v>
      </c>
      <c r="H144" s="8">
        <v>7.2222222222222202E-3</v>
      </c>
      <c r="I144" s="9">
        <f t="shared" si="4"/>
        <v>600.4</v>
      </c>
      <c r="J144" t="s">
        <v>599</v>
      </c>
      <c r="K144" t="s">
        <v>24</v>
      </c>
      <c r="L144" t="s">
        <v>67</v>
      </c>
      <c r="M144" t="s">
        <v>26</v>
      </c>
      <c r="N144" t="s">
        <v>27</v>
      </c>
      <c r="O144" t="s">
        <v>28</v>
      </c>
      <c r="P144" s="10">
        <v>7.1999999999999998E-3</v>
      </c>
      <c r="Q144" s="4">
        <f t="shared" si="5"/>
        <v>10.366666666666667</v>
      </c>
      <c r="R144" t="s">
        <v>29</v>
      </c>
      <c r="S144" t="s">
        <v>30</v>
      </c>
      <c r="T144" t="s">
        <v>600</v>
      </c>
      <c r="U144" s="5" t="s">
        <v>601</v>
      </c>
      <c r="V144" t="s">
        <v>602</v>
      </c>
      <c r="W144">
        <v>0</v>
      </c>
      <c r="X144" t="s">
        <v>34</v>
      </c>
      <c r="Y144" t="str">
        <f>IF(Table1[[#This Row],[Connect]]=0,"Not Received","Received")</f>
        <v>Not Received</v>
      </c>
    </row>
    <row r="145" spans="1:26">
      <c r="A145" s="6"/>
      <c r="B145" s="6">
        <v>44777.638506944437</v>
      </c>
      <c r="C145" t="s">
        <v>22</v>
      </c>
      <c r="E145" t="s">
        <v>65</v>
      </c>
      <c r="F145" t="s">
        <v>371</v>
      </c>
      <c r="G145" t="s">
        <v>4675</v>
      </c>
      <c r="H145" s="8">
        <v>0</v>
      </c>
      <c r="I145" s="9">
        <f t="shared" si="4"/>
        <v>0</v>
      </c>
      <c r="J145" t="s">
        <v>603</v>
      </c>
      <c r="K145" t="s">
        <v>24</v>
      </c>
      <c r="L145" t="s">
        <v>67</v>
      </c>
      <c r="M145" t="s">
        <v>26</v>
      </c>
      <c r="N145" t="s">
        <v>27</v>
      </c>
      <c r="O145" t="s">
        <v>28</v>
      </c>
      <c r="Q145" s="4">
        <f t="shared" si="5"/>
        <v>0</v>
      </c>
      <c r="R145" t="s">
        <v>29</v>
      </c>
      <c r="S145" t="s">
        <v>30</v>
      </c>
      <c r="T145" t="s">
        <v>604</v>
      </c>
      <c r="U145" s="5" t="s">
        <v>605</v>
      </c>
      <c r="V145" t="s">
        <v>33</v>
      </c>
      <c r="W145">
        <v>0</v>
      </c>
      <c r="X145" t="s">
        <v>34</v>
      </c>
      <c r="Y145" t="str">
        <f>IF(Table1[[#This Row],[Connect]]=0,"Not Received","Received")</f>
        <v>Not Received</v>
      </c>
    </row>
    <row r="146" spans="1:26">
      <c r="A146" s="6"/>
      <c r="B146" s="6">
        <v>44777.63790509259</v>
      </c>
      <c r="C146" t="s">
        <v>22</v>
      </c>
      <c r="E146" t="s">
        <v>371</v>
      </c>
      <c r="F146" t="s">
        <v>487</v>
      </c>
      <c r="G146" t="s">
        <v>4675</v>
      </c>
      <c r="H146" s="8">
        <v>0</v>
      </c>
      <c r="I146" s="9">
        <f t="shared" si="4"/>
        <v>0</v>
      </c>
      <c r="J146" t="s">
        <v>606</v>
      </c>
      <c r="K146" t="s">
        <v>510</v>
      </c>
      <c r="L146" t="s">
        <v>373</v>
      </c>
      <c r="M146" t="s">
        <v>26</v>
      </c>
      <c r="N146" t="s">
        <v>27</v>
      </c>
      <c r="O146" t="s">
        <v>28</v>
      </c>
      <c r="Q146" s="4">
        <f t="shared" si="5"/>
        <v>0</v>
      </c>
      <c r="R146" t="s">
        <v>29</v>
      </c>
      <c r="S146" t="s">
        <v>30</v>
      </c>
      <c r="T146" t="s">
        <v>607</v>
      </c>
      <c r="U146" s="5" t="s">
        <v>608</v>
      </c>
      <c r="V146" t="s">
        <v>33</v>
      </c>
      <c r="W146">
        <v>0</v>
      </c>
      <c r="X146" t="s">
        <v>34</v>
      </c>
      <c r="Y146" t="str">
        <f>IF(Table1[[#This Row],[Connect]]=0,"Not Received","Received")</f>
        <v>Not Received</v>
      </c>
      <c r="Z146">
        <v>2180695294</v>
      </c>
    </row>
    <row r="147" spans="1:26">
      <c r="A147" s="6"/>
      <c r="B147" s="6">
        <v>44777.637442129628</v>
      </c>
      <c r="C147" t="s">
        <v>22</v>
      </c>
      <c r="E147" t="s">
        <v>371</v>
      </c>
      <c r="F147" t="s">
        <v>487</v>
      </c>
      <c r="G147" t="s">
        <v>4675</v>
      </c>
      <c r="H147" s="8">
        <v>0</v>
      </c>
      <c r="I147" s="9">
        <f t="shared" si="4"/>
        <v>0</v>
      </c>
      <c r="J147" t="s">
        <v>609</v>
      </c>
      <c r="K147" t="s">
        <v>510</v>
      </c>
      <c r="L147" t="s">
        <v>373</v>
      </c>
      <c r="M147" t="s">
        <v>26</v>
      </c>
      <c r="N147" t="s">
        <v>27</v>
      </c>
      <c r="O147" t="s">
        <v>28</v>
      </c>
      <c r="Q147" s="4">
        <f t="shared" si="5"/>
        <v>0</v>
      </c>
      <c r="R147" t="s">
        <v>29</v>
      </c>
      <c r="S147" t="s">
        <v>30</v>
      </c>
      <c r="T147" t="s">
        <v>610</v>
      </c>
      <c r="U147" s="5" t="s">
        <v>611</v>
      </c>
      <c r="V147" t="s">
        <v>33</v>
      </c>
      <c r="W147">
        <v>0</v>
      </c>
      <c r="X147" t="s">
        <v>34</v>
      </c>
      <c r="Y147" t="str">
        <f>IF(Table1[[#This Row],[Connect]]=0,"Not Received","Received")</f>
        <v>Not Received</v>
      </c>
      <c r="Z147">
        <v>2180695294</v>
      </c>
    </row>
    <row r="148" spans="1:26">
      <c r="A148" s="6"/>
      <c r="B148" s="6">
        <v>44777.630833333344</v>
      </c>
      <c r="C148" t="s">
        <v>22</v>
      </c>
      <c r="E148" t="s">
        <v>487</v>
      </c>
      <c r="G148" t="s">
        <v>4675</v>
      </c>
      <c r="H148" s="8">
        <v>0</v>
      </c>
      <c r="I148" s="9">
        <f t="shared" si="4"/>
        <v>0</v>
      </c>
      <c r="J148" t="s">
        <v>612</v>
      </c>
      <c r="K148" t="s">
        <v>510</v>
      </c>
      <c r="L148" t="s">
        <v>489</v>
      </c>
      <c r="M148" t="s">
        <v>26</v>
      </c>
      <c r="N148" t="s">
        <v>27</v>
      </c>
      <c r="O148" t="s">
        <v>28</v>
      </c>
      <c r="Q148" s="4">
        <f t="shared" si="5"/>
        <v>0</v>
      </c>
      <c r="R148" t="s">
        <v>29</v>
      </c>
      <c r="S148" t="s">
        <v>30</v>
      </c>
      <c r="T148" t="s">
        <v>613</v>
      </c>
      <c r="U148" s="5" t="s">
        <v>614</v>
      </c>
      <c r="V148" t="s">
        <v>33</v>
      </c>
      <c r="W148">
        <v>0</v>
      </c>
      <c r="X148" t="s">
        <v>34</v>
      </c>
      <c r="Y148" t="str">
        <f>IF(Table1[[#This Row],[Connect]]=0,"Not Received","Received")</f>
        <v>Not Received</v>
      </c>
      <c r="Z148">
        <v>2114744209</v>
      </c>
    </row>
    <row r="149" spans="1:26">
      <c r="A149" s="26"/>
      <c r="B149" s="6">
        <v>44777.630532407413</v>
      </c>
      <c r="C149" t="s">
        <v>22</v>
      </c>
      <c r="E149" t="s">
        <v>487</v>
      </c>
      <c r="F149" t="s">
        <v>622</v>
      </c>
      <c r="G149" t="s">
        <v>4675</v>
      </c>
      <c r="H149" s="8">
        <v>0</v>
      </c>
      <c r="I149" s="9">
        <f t="shared" si="4"/>
        <v>0</v>
      </c>
      <c r="J149" t="s">
        <v>615</v>
      </c>
      <c r="K149" t="s">
        <v>510</v>
      </c>
      <c r="L149" t="s">
        <v>489</v>
      </c>
      <c r="M149" t="s">
        <v>26</v>
      </c>
      <c r="N149" t="s">
        <v>27</v>
      </c>
      <c r="O149" t="s">
        <v>28</v>
      </c>
      <c r="Q149" s="4">
        <f t="shared" si="5"/>
        <v>0</v>
      </c>
      <c r="R149" t="s">
        <v>29</v>
      </c>
      <c r="S149" t="s">
        <v>30</v>
      </c>
      <c r="T149" t="s">
        <v>616</v>
      </c>
      <c r="U149" s="5" t="s">
        <v>617</v>
      </c>
      <c r="V149" t="s">
        <v>33</v>
      </c>
      <c r="W149">
        <v>0</v>
      </c>
      <c r="X149" t="s">
        <v>34</v>
      </c>
      <c r="Y149" t="str">
        <f>IF(Table1[[#This Row],[Connect]]=0,"Not Received","Received")</f>
        <v>Not Received</v>
      </c>
      <c r="Z149">
        <v>2114744209</v>
      </c>
    </row>
    <row r="150" spans="1:26">
      <c r="A150" s="26"/>
      <c r="B150" s="6">
        <v>44777.620856481481</v>
      </c>
      <c r="C150" t="s">
        <v>22</v>
      </c>
      <c r="F150" t="s">
        <v>628</v>
      </c>
      <c r="G150" t="s">
        <v>4675</v>
      </c>
      <c r="H150" s="8">
        <v>1.11111111111111E-3</v>
      </c>
      <c r="I150" s="9">
        <f t="shared" si="4"/>
        <v>60.6</v>
      </c>
      <c r="J150" t="s">
        <v>618</v>
      </c>
      <c r="K150" t="s">
        <v>84</v>
      </c>
      <c r="L150" t="s">
        <v>549</v>
      </c>
      <c r="M150" t="s">
        <v>26</v>
      </c>
      <c r="N150" t="s">
        <v>27</v>
      </c>
      <c r="O150" t="s">
        <v>28</v>
      </c>
      <c r="P150" s="10">
        <v>1.1000000000000001E-3</v>
      </c>
      <c r="Q150" s="4">
        <f t="shared" si="5"/>
        <v>1.5833333333333335</v>
      </c>
      <c r="R150" t="s">
        <v>86</v>
      </c>
      <c r="S150" t="s">
        <v>88</v>
      </c>
      <c r="T150" t="s">
        <v>619</v>
      </c>
      <c r="U150" s="5" t="s">
        <v>620</v>
      </c>
      <c r="V150" t="s">
        <v>621</v>
      </c>
      <c r="W150">
        <v>0</v>
      </c>
      <c r="X150" t="s">
        <v>34</v>
      </c>
      <c r="Y150" t="str">
        <f>IF(Table1[[#This Row],[Connect]]=0,"Not Received","Received")</f>
        <v>Not Received</v>
      </c>
    </row>
    <row r="151" spans="1:26">
      <c r="A151" s="6"/>
      <c r="B151" s="6">
        <v>44777.582615740743</v>
      </c>
      <c r="C151" t="s">
        <v>22</v>
      </c>
      <c r="E151" t="s">
        <v>622</v>
      </c>
      <c r="F151" t="s">
        <v>628</v>
      </c>
      <c r="G151" t="s">
        <v>4675</v>
      </c>
      <c r="H151" s="8">
        <v>3.8888888888888801E-3</v>
      </c>
      <c r="I151" s="9">
        <f t="shared" si="4"/>
        <v>300.60000000000002</v>
      </c>
      <c r="J151" t="s">
        <v>623</v>
      </c>
      <c r="K151" t="s">
        <v>84</v>
      </c>
      <c r="L151" t="s">
        <v>624</v>
      </c>
      <c r="M151" t="s">
        <v>26</v>
      </c>
      <c r="N151" t="s">
        <v>27</v>
      </c>
      <c r="O151" t="s">
        <v>95</v>
      </c>
      <c r="P151" s="10">
        <v>3.8999999999999998E-3</v>
      </c>
      <c r="Q151" s="4">
        <f t="shared" si="5"/>
        <v>5.6166666666666671</v>
      </c>
      <c r="R151" t="s">
        <v>86</v>
      </c>
      <c r="S151" t="s">
        <v>88</v>
      </c>
      <c r="T151" t="s">
        <v>625</v>
      </c>
      <c r="U151" s="5" t="s">
        <v>626</v>
      </c>
      <c r="V151" t="s">
        <v>627</v>
      </c>
      <c r="W151">
        <v>1</v>
      </c>
      <c r="X151" t="s">
        <v>34</v>
      </c>
      <c r="Y151" t="str">
        <f>IF(Table1[[#This Row],[Connect]]=0,"Not Received","Received")</f>
        <v>Received</v>
      </c>
    </row>
    <row r="152" spans="1:26">
      <c r="A152" s="6"/>
      <c r="B152" s="6">
        <v>44777.551041666673</v>
      </c>
      <c r="C152" t="s">
        <v>22</v>
      </c>
      <c r="E152" t="s">
        <v>628</v>
      </c>
      <c r="G152" t="s">
        <v>4675</v>
      </c>
      <c r="H152" s="8">
        <v>0</v>
      </c>
      <c r="I152" s="9">
        <f t="shared" si="4"/>
        <v>0</v>
      </c>
      <c r="J152" t="s">
        <v>629</v>
      </c>
      <c r="K152" t="s">
        <v>510</v>
      </c>
      <c r="L152" t="s">
        <v>630</v>
      </c>
      <c r="M152" t="s">
        <v>26</v>
      </c>
      <c r="N152" t="s">
        <v>27</v>
      </c>
      <c r="O152" t="s">
        <v>13</v>
      </c>
      <c r="Q152" s="4">
        <f t="shared" si="5"/>
        <v>0</v>
      </c>
      <c r="R152" t="s">
        <v>29</v>
      </c>
      <c r="S152" t="s">
        <v>30</v>
      </c>
      <c r="T152" t="s">
        <v>631</v>
      </c>
      <c r="U152" s="5" t="s">
        <v>632</v>
      </c>
      <c r="V152" t="s">
        <v>33</v>
      </c>
      <c r="W152">
        <v>0</v>
      </c>
      <c r="X152" t="s">
        <v>34</v>
      </c>
      <c r="Y152" t="str">
        <f>IF(Table1[[#This Row],[Connect]]=0,"Not Received","Received")</f>
        <v>Not Received</v>
      </c>
      <c r="Z152">
        <v>1622793466</v>
      </c>
    </row>
    <row r="153" spans="1:26">
      <c r="A153" s="6"/>
      <c r="B153" s="6">
        <v>44777.550740740742</v>
      </c>
      <c r="C153" t="s">
        <v>22</v>
      </c>
      <c r="E153" t="s">
        <v>628</v>
      </c>
      <c r="G153" t="s">
        <v>4675</v>
      </c>
      <c r="H153" s="8">
        <v>0</v>
      </c>
      <c r="I153" s="9">
        <f t="shared" si="4"/>
        <v>0</v>
      </c>
      <c r="J153" t="s">
        <v>633</v>
      </c>
      <c r="K153" t="s">
        <v>510</v>
      </c>
      <c r="L153" t="s">
        <v>630</v>
      </c>
      <c r="M153" t="s">
        <v>26</v>
      </c>
      <c r="N153" t="s">
        <v>27</v>
      </c>
      <c r="O153" t="s">
        <v>28</v>
      </c>
      <c r="Q153" s="4">
        <f t="shared" si="5"/>
        <v>0</v>
      </c>
      <c r="R153" t="s">
        <v>29</v>
      </c>
      <c r="S153" t="s">
        <v>30</v>
      </c>
      <c r="T153" t="s">
        <v>634</v>
      </c>
      <c r="U153" s="5" t="s">
        <v>632</v>
      </c>
      <c r="V153" t="s">
        <v>33</v>
      </c>
      <c r="W153">
        <v>0</v>
      </c>
      <c r="X153" t="s">
        <v>34</v>
      </c>
      <c r="Y153" t="str">
        <f>IF(Table1[[#This Row],[Connect]]=0,"Not Received","Received")</f>
        <v>Not Received</v>
      </c>
      <c r="Z153">
        <v>1622793466</v>
      </c>
    </row>
    <row r="154" spans="1:26">
      <c r="A154" s="6"/>
      <c r="B154" s="6">
        <v>44777.526099537034</v>
      </c>
      <c r="C154" t="s">
        <v>22</v>
      </c>
      <c r="G154" t="s">
        <v>4675</v>
      </c>
      <c r="H154" s="8">
        <v>0</v>
      </c>
      <c r="I154" s="9">
        <f t="shared" si="4"/>
        <v>0</v>
      </c>
      <c r="J154" t="s">
        <v>635</v>
      </c>
      <c r="K154" t="s">
        <v>24</v>
      </c>
      <c r="L154" t="s">
        <v>320</v>
      </c>
      <c r="M154" t="s">
        <v>26</v>
      </c>
      <c r="N154" t="s">
        <v>27</v>
      </c>
      <c r="O154" t="s">
        <v>28</v>
      </c>
      <c r="Q154" s="4">
        <f t="shared" si="5"/>
        <v>0</v>
      </c>
      <c r="R154" t="s">
        <v>29</v>
      </c>
      <c r="S154" t="s">
        <v>30</v>
      </c>
      <c r="T154" t="s">
        <v>636</v>
      </c>
      <c r="U154" s="5" t="s">
        <v>637</v>
      </c>
      <c r="V154" t="s">
        <v>33</v>
      </c>
      <c r="W154">
        <v>0</v>
      </c>
      <c r="X154" t="s">
        <v>34</v>
      </c>
      <c r="Y154" t="str">
        <f>IF(Table1[[#This Row],[Connect]]=0,"Not Received","Received")</f>
        <v>Not Received</v>
      </c>
    </row>
    <row r="155" spans="1:26">
      <c r="A155" s="6"/>
      <c r="B155" s="6">
        <v>44777.525289351863</v>
      </c>
      <c r="C155" t="s">
        <v>22</v>
      </c>
      <c r="G155" t="s">
        <v>4675</v>
      </c>
      <c r="H155" s="8">
        <v>0</v>
      </c>
      <c r="I155" s="9">
        <f t="shared" si="4"/>
        <v>0</v>
      </c>
      <c r="J155" t="s">
        <v>638</v>
      </c>
      <c r="K155" t="s">
        <v>24</v>
      </c>
      <c r="L155" t="s">
        <v>320</v>
      </c>
      <c r="M155" t="s">
        <v>26</v>
      </c>
      <c r="N155" t="s">
        <v>27</v>
      </c>
      <c r="O155" t="s">
        <v>28</v>
      </c>
      <c r="Q155" s="4">
        <f t="shared" si="5"/>
        <v>0</v>
      </c>
      <c r="R155" t="s">
        <v>29</v>
      </c>
      <c r="S155" t="s">
        <v>30</v>
      </c>
      <c r="T155" t="s">
        <v>639</v>
      </c>
      <c r="U155" s="5" t="s">
        <v>640</v>
      </c>
      <c r="V155" t="s">
        <v>33</v>
      </c>
      <c r="W155">
        <v>0</v>
      </c>
      <c r="X155" t="s">
        <v>34</v>
      </c>
      <c r="Y155" t="str">
        <f>IF(Table1[[#This Row],[Connect]]=0,"Not Received","Received")</f>
        <v>Not Received</v>
      </c>
    </row>
    <row r="156" spans="1:26">
      <c r="A156" s="6"/>
      <c r="B156" s="6">
        <v>44777.524699074071</v>
      </c>
      <c r="C156" t="s">
        <v>22</v>
      </c>
      <c r="G156" t="s">
        <v>4675</v>
      </c>
      <c r="H156" s="8">
        <v>0</v>
      </c>
      <c r="I156" s="9">
        <f t="shared" si="4"/>
        <v>0</v>
      </c>
      <c r="J156" t="s">
        <v>641</v>
      </c>
      <c r="K156" t="s">
        <v>24</v>
      </c>
      <c r="L156" t="s">
        <v>331</v>
      </c>
      <c r="M156" t="s">
        <v>26</v>
      </c>
      <c r="N156" t="s">
        <v>27</v>
      </c>
      <c r="O156" t="s">
        <v>28</v>
      </c>
      <c r="Q156" s="4">
        <f t="shared" si="5"/>
        <v>0</v>
      </c>
      <c r="R156" t="s">
        <v>29</v>
      </c>
      <c r="S156" t="s">
        <v>30</v>
      </c>
      <c r="T156" t="s">
        <v>642</v>
      </c>
      <c r="U156" s="5" t="s">
        <v>643</v>
      </c>
      <c r="V156" t="s">
        <v>33</v>
      </c>
      <c r="W156">
        <v>0</v>
      </c>
      <c r="X156" t="s">
        <v>34</v>
      </c>
      <c r="Y156" t="str">
        <f>IF(Table1[[#This Row],[Connect]]=0,"Not Received","Received")</f>
        <v>Not Received</v>
      </c>
    </row>
    <row r="157" spans="1:26">
      <c r="A157" s="6"/>
      <c r="B157" s="6">
        <v>44777.523923611108</v>
      </c>
      <c r="C157" t="s">
        <v>22</v>
      </c>
      <c r="G157" t="s">
        <v>4675</v>
      </c>
      <c r="H157" s="8">
        <v>0</v>
      </c>
      <c r="I157" s="9">
        <f t="shared" si="4"/>
        <v>0</v>
      </c>
      <c r="J157" t="s">
        <v>644</v>
      </c>
      <c r="K157" t="s">
        <v>24</v>
      </c>
      <c r="L157" t="s">
        <v>326</v>
      </c>
      <c r="M157" t="s">
        <v>26</v>
      </c>
      <c r="N157" t="s">
        <v>27</v>
      </c>
      <c r="O157" t="s">
        <v>28</v>
      </c>
      <c r="Q157" s="4">
        <f t="shared" si="5"/>
        <v>0</v>
      </c>
      <c r="R157" t="s">
        <v>29</v>
      </c>
      <c r="S157" t="s">
        <v>30</v>
      </c>
      <c r="T157" t="s">
        <v>645</v>
      </c>
      <c r="U157" s="5" t="s">
        <v>646</v>
      </c>
      <c r="V157" t="s">
        <v>33</v>
      </c>
      <c r="W157">
        <v>0</v>
      </c>
      <c r="X157" t="s">
        <v>34</v>
      </c>
      <c r="Y157" t="str">
        <f>IF(Table1[[#This Row],[Connect]]=0,"Not Received","Received")</f>
        <v>Not Received</v>
      </c>
    </row>
    <row r="158" spans="1:26">
      <c r="A158" s="6"/>
      <c r="B158" s="6">
        <v>44777.523206018523</v>
      </c>
      <c r="C158" t="s">
        <v>22</v>
      </c>
      <c r="G158" t="s">
        <v>4675</v>
      </c>
      <c r="H158" s="8">
        <v>0</v>
      </c>
      <c r="I158" s="9">
        <f t="shared" si="4"/>
        <v>0</v>
      </c>
      <c r="J158" t="s">
        <v>647</v>
      </c>
      <c r="K158" t="s">
        <v>24</v>
      </c>
      <c r="L158" t="s">
        <v>326</v>
      </c>
      <c r="M158" t="s">
        <v>26</v>
      </c>
      <c r="N158" t="s">
        <v>27</v>
      </c>
      <c r="O158" t="s">
        <v>28</v>
      </c>
      <c r="Q158" s="4">
        <f t="shared" si="5"/>
        <v>0</v>
      </c>
      <c r="R158" t="s">
        <v>29</v>
      </c>
      <c r="S158" t="s">
        <v>30</v>
      </c>
      <c r="T158" t="s">
        <v>648</v>
      </c>
      <c r="U158" s="5" t="s">
        <v>649</v>
      </c>
      <c r="V158" t="s">
        <v>33</v>
      </c>
      <c r="W158">
        <v>0</v>
      </c>
      <c r="X158" t="s">
        <v>34</v>
      </c>
      <c r="Y158" t="str">
        <f>IF(Table1[[#This Row],[Connect]]=0,"Not Received","Received")</f>
        <v>Not Received</v>
      </c>
    </row>
    <row r="159" spans="1:26">
      <c r="A159" s="6"/>
      <c r="B159" s="6">
        <v>44777.522592592592</v>
      </c>
      <c r="C159" t="s">
        <v>22</v>
      </c>
      <c r="G159" t="s">
        <v>4675</v>
      </c>
      <c r="H159" s="8">
        <v>0</v>
      </c>
      <c r="I159" s="9">
        <f t="shared" si="4"/>
        <v>0</v>
      </c>
      <c r="J159" t="s">
        <v>650</v>
      </c>
      <c r="K159" t="s">
        <v>24</v>
      </c>
      <c r="L159" t="s">
        <v>651</v>
      </c>
      <c r="M159" t="s">
        <v>26</v>
      </c>
      <c r="N159" t="s">
        <v>27</v>
      </c>
      <c r="O159" t="s">
        <v>28</v>
      </c>
      <c r="Q159" s="4">
        <f t="shared" si="5"/>
        <v>0</v>
      </c>
      <c r="R159" t="s">
        <v>29</v>
      </c>
      <c r="S159" t="s">
        <v>30</v>
      </c>
      <c r="T159" t="s">
        <v>652</v>
      </c>
      <c r="U159" s="5" t="s">
        <v>653</v>
      </c>
      <c r="V159" t="s">
        <v>33</v>
      </c>
      <c r="W159">
        <v>0</v>
      </c>
      <c r="X159" t="s">
        <v>34</v>
      </c>
      <c r="Y159" t="str">
        <f>IF(Table1[[#This Row],[Connect]]=0,"Not Received","Received")</f>
        <v>Not Received</v>
      </c>
    </row>
    <row r="160" spans="1:26">
      <c r="A160" s="6"/>
      <c r="B160" s="6">
        <v>44777.517731481479</v>
      </c>
      <c r="C160" t="s">
        <v>22</v>
      </c>
      <c r="G160" t="s">
        <v>4675</v>
      </c>
      <c r="H160" s="8">
        <v>0</v>
      </c>
      <c r="I160" s="9">
        <f t="shared" si="4"/>
        <v>0</v>
      </c>
      <c r="J160" t="s">
        <v>654</v>
      </c>
      <c r="K160" t="s">
        <v>24</v>
      </c>
      <c r="L160" t="s">
        <v>651</v>
      </c>
      <c r="M160" t="s">
        <v>26</v>
      </c>
      <c r="N160" t="s">
        <v>27</v>
      </c>
      <c r="O160" t="s">
        <v>28</v>
      </c>
      <c r="Q160" s="4">
        <f t="shared" si="5"/>
        <v>0</v>
      </c>
      <c r="R160" t="s">
        <v>29</v>
      </c>
      <c r="S160" t="s">
        <v>30</v>
      </c>
      <c r="T160" t="s">
        <v>655</v>
      </c>
      <c r="U160" s="5" t="s">
        <v>656</v>
      </c>
      <c r="V160" t="s">
        <v>33</v>
      </c>
      <c r="W160">
        <v>0</v>
      </c>
      <c r="X160" t="s">
        <v>34</v>
      </c>
      <c r="Y160" t="str">
        <f>IF(Table1[[#This Row],[Connect]]=0,"Not Received","Received")</f>
        <v>Not Received</v>
      </c>
    </row>
    <row r="161" spans="1:26">
      <c r="A161" s="6"/>
      <c r="B161" s="6">
        <v>44777.517476851863</v>
      </c>
      <c r="C161" t="s">
        <v>22</v>
      </c>
      <c r="G161" t="s">
        <v>4675</v>
      </c>
      <c r="H161" s="8">
        <v>0</v>
      </c>
      <c r="I161" s="9">
        <f t="shared" si="4"/>
        <v>0</v>
      </c>
      <c r="J161" t="s">
        <v>657</v>
      </c>
      <c r="K161" t="s">
        <v>24</v>
      </c>
      <c r="L161" t="s">
        <v>651</v>
      </c>
      <c r="M161" t="s">
        <v>26</v>
      </c>
      <c r="N161" t="s">
        <v>27</v>
      </c>
      <c r="O161" t="s">
        <v>28</v>
      </c>
      <c r="Q161" s="4">
        <f t="shared" si="5"/>
        <v>0</v>
      </c>
      <c r="R161" t="s">
        <v>29</v>
      </c>
      <c r="S161" t="s">
        <v>30</v>
      </c>
      <c r="T161" t="s">
        <v>658</v>
      </c>
      <c r="U161" s="5" t="s">
        <v>656</v>
      </c>
      <c r="V161" t="s">
        <v>33</v>
      </c>
      <c r="W161">
        <v>0</v>
      </c>
      <c r="X161" t="s">
        <v>34</v>
      </c>
      <c r="Y161" t="str">
        <f>IF(Table1[[#This Row],[Connect]]=0,"Not Received","Received")</f>
        <v>Not Received</v>
      </c>
    </row>
    <row r="162" spans="1:26">
      <c r="A162" s="6"/>
      <c r="B162" s="6">
        <v>44777.517164351862</v>
      </c>
      <c r="C162" t="s">
        <v>22</v>
      </c>
      <c r="G162" t="s">
        <v>4675</v>
      </c>
      <c r="H162" s="8">
        <v>0</v>
      </c>
      <c r="I162" s="9">
        <f t="shared" si="4"/>
        <v>0</v>
      </c>
      <c r="J162" t="s">
        <v>659</v>
      </c>
      <c r="K162" t="s">
        <v>24</v>
      </c>
      <c r="L162" t="s">
        <v>660</v>
      </c>
      <c r="M162" t="s">
        <v>26</v>
      </c>
      <c r="N162" t="s">
        <v>27</v>
      </c>
      <c r="O162" t="s">
        <v>28</v>
      </c>
      <c r="Q162" s="4">
        <f t="shared" si="5"/>
        <v>0</v>
      </c>
      <c r="R162" t="s">
        <v>29</v>
      </c>
      <c r="S162" t="s">
        <v>30</v>
      </c>
      <c r="T162" t="s">
        <v>661</v>
      </c>
      <c r="U162" s="5" t="s">
        <v>662</v>
      </c>
      <c r="V162" t="s">
        <v>33</v>
      </c>
      <c r="W162">
        <v>0</v>
      </c>
      <c r="X162" t="s">
        <v>34</v>
      </c>
      <c r="Y162" t="str">
        <f>IF(Table1[[#This Row],[Connect]]=0,"Not Received","Received")</f>
        <v>Not Received</v>
      </c>
    </row>
    <row r="163" spans="1:26">
      <c r="A163" s="6"/>
      <c r="B163" s="6">
        <v>44777.516979166663</v>
      </c>
      <c r="C163" t="s">
        <v>22</v>
      </c>
      <c r="G163" t="s">
        <v>4675</v>
      </c>
      <c r="H163" s="8">
        <v>0</v>
      </c>
      <c r="I163" s="9">
        <f t="shared" si="4"/>
        <v>0</v>
      </c>
      <c r="J163" t="s">
        <v>663</v>
      </c>
      <c r="K163" t="s">
        <v>24</v>
      </c>
      <c r="L163" t="s">
        <v>660</v>
      </c>
      <c r="M163" t="s">
        <v>26</v>
      </c>
      <c r="N163" t="s">
        <v>27</v>
      </c>
      <c r="O163" t="s">
        <v>28</v>
      </c>
      <c r="Q163" s="4">
        <f t="shared" si="5"/>
        <v>0</v>
      </c>
      <c r="R163" t="s">
        <v>29</v>
      </c>
      <c r="S163" t="s">
        <v>30</v>
      </c>
      <c r="T163" t="s">
        <v>664</v>
      </c>
      <c r="U163" s="5" t="s">
        <v>662</v>
      </c>
      <c r="V163" t="s">
        <v>33</v>
      </c>
      <c r="W163">
        <v>0</v>
      </c>
      <c r="X163" t="s">
        <v>34</v>
      </c>
      <c r="Y163" t="str">
        <f>IF(Table1[[#This Row],[Connect]]=0,"Not Received","Received")</f>
        <v>Not Received</v>
      </c>
    </row>
    <row r="164" spans="1:26">
      <c r="A164" s="26"/>
      <c r="B164" s="6">
        <v>44777.516273148147</v>
      </c>
      <c r="C164" t="s">
        <v>22</v>
      </c>
      <c r="F164" t="s">
        <v>670</v>
      </c>
      <c r="G164" t="s">
        <v>4675</v>
      </c>
      <c r="H164" s="8">
        <v>0</v>
      </c>
      <c r="I164" s="9">
        <f t="shared" si="4"/>
        <v>0</v>
      </c>
      <c r="J164" t="s">
        <v>665</v>
      </c>
      <c r="K164" t="s">
        <v>24</v>
      </c>
      <c r="L164" t="s">
        <v>331</v>
      </c>
      <c r="M164" t="s">
        <v>26</v>
      </c>
      <c r="N164" t="s">
        <v>27</v>
      </c>
      <c r="O164" t="s">
        <v>28</v>
      </c>
      <c r="Q164" s="4">
        <f t="shared" si="5"/>
        <v>0</v>
      </c>
      <c r="R164" t="s">
        <v>29</v>
      </c>
      <c r="S164" t="s">
        <v>30</v>
      </c>
      <c r="T164" t="s">
        <v>666</v>
      </c>
      <c r="U164" s="5" t="s">
        <v>667</v>
      </c>
      <c r="V164" t="s">
        <v>33</v>
      </c>
      <c r="W164">
        <v>0</v>
      </c>
      <c r="X164" t="s">
        <v>34</v>
      </c>
      <c r="Y164" t="str">
        <f>IF(Table1[[#This Row],[Connect]]=0,"Not Received","Received")</f>
        <v>Not Received</v>
      </c>
    </row>
    <row r="165" spans="1:26">
      <c r="A165" s="6"/>
      <c r="B165" s="6">
        <v>44777.51599537037</v>
      </c>
      <c r="C165" t="s">
        <v>22</v>
      </c>
      <c r="F165" t="s">
        <v>670</v>
      </c>
      <c r="G165" t="s">
        <v>4675</v>
      </c>
      <c r="H165" s="8">
        <v>0</v>
      </c>
      <c r="I165" s="9">
        <f t="shared" si="4"/>
        <v>0</v>
      </c>
      <c r="J165" t="s">
        <v>668</v>
      </c>
      <c r="K165" t="s">
        <v>24</v>
      </c>
      <c r="L165" t="s">
        <v>331</v>
      </c>
      <c r="M165" t="s">
        <v>26</v>
      </c>
      <c r="N165" t="s">
        <v>27</v>
      </c>
      <c r="O165" t="s">
        <v>28</v>
      </c>
      <c r="Q165" s="4">
        <f t="shared" si="5"/>
        <v>0</v>
      </c>
      <c r="R165" t="s">
        <v>29</v>
      </c>
      <c r="S165" t="s">
        <v>30</v>
      </c>
      <c r="T165" t="s">
        <v>669</v>
      </c>
      <c r="U165" s="5" t="s">
        <v>667</v>
      </c>
      <c r="V165" t="s">
        <v>33</v>
      </c>
      <c r="W165">
        <v>0</v>
      </c>
      <c r="X165" t="s">
        <v>34</v>
      </c>
      <c r="Y165" t="str">
        <f>IF(Table1[[#This Row],[Connect]]=0,"Not Received","Received")</f>
        <v>Not Received</v>
      </c>
    </row>
    <row r="166" spans="1:26">
      <c r="A166" s="6"/>
      <c r="B166" s="6">
        <v>44777.504988425928</v>
      </c>
      <c r="C166" t="s">
        <v>22</v>
      </c>
      <c r="E166" t="s">
        <v>670</v>
      </c>
      <c r="F166" t="s">
        <v>47</v>
      </c>
      <c r="G166" t="s">
        <v>4675</v>
      </c>
      <c r="H166" s="8">
        <v>1.4722222222222201E-2</v>
      </c>
      <c r="I166" s="9">
        <f t="shared" si="4"/>
        <v>1260.2</v>
      </c>
      <c r="J166" t="s">
        <v>671</v>
      </c>
      <c r="K166" t="s">
        <v>510</v>
      </c>
      <c r="L166" t="s">
        <v>672</v>
      </c>
      <c r="M166" t="s">
        <v>26</v>
      </c>
      <c r="N166" t="s">
        <v>27</v>
      </c>
      <c r="O166" t="s">
        <v>95</v>
      </c>
      <c r="P166" s="10">
        <v>1.47E-2</v>
      </c>
      <c r="Q166" s="4">
        <f t="shared" si="5"/>
        <v>21.166666666666668</v>
      </c>
      <c r="R166" t="s">
        <v>29</v>
      </c>
      <c r="S166" t="s">
        <v>30</v>
      </c>
      <c r="T166" t="s">
        <v>673</v>
      </c>
      <c r="U166" s="5" t="s">
        <v>674</v>
      </c>
      <c r="V166" t="s">
        <v>675</v>
      </c>
      <c r="W166">
        <v>1</v>
      </c>
      <c r="X166" t="s">
        <v>34</v>
      </c>
      <c r="Y166" t="str">
        <f>IF(Table1[[#This Row],[Connect]]=0,"Not Received","Received")</f>
        <v>Received</v>
      </c>
      <c r="Z166">
        <v>2175750141</v>
      </c>
    </row>
    <row r="167" spans="1:26">
      <c r="A167" s="26"/>
      <c r="B167" s="6">
        <v>44777.504583333342</v>
      </c>
      <c r="C167" t="s">
        <v>22</v>
      </c>
      <c r="E167" t="s">
        <v>670</v>
      </c>
      <c r="F167" t="s">
        <v>683</v>
      </c>
      <c r="G167" t="s">
        <v>4675</v>
      </c>
      <c r="H167" s="8">
        <v>0</v>
      </c>
      <c r="I167" s="9">
        <f t="shared" si="4"/>
        <v>0</v>
      </c>
      <c r="J167" t="s">
        <v>676</v>
      </c>
      <c r="K167" t="s">
        <v>510</v>
      </c>
      <c r="L167" t="s">
        <v>672</v>
      </c>
      <c r="M167" t="s">
        <v>26</v>
      </c>
      <c r="N167" t="s">
        <v>27</v>
      </c>
      <c r="O167" t="s">
        <v>28</v>
      </c>
      <c r="Q167" s="4">
        <f t="shared" si="5"/>
        <v>0</v>
      </c>
      <c r="R167" t="s">
        <v>29</v>
      </c>
      <c r="S167" t="s">
        <v>30</v>
      </c>
      <c r="T167" t="s">
        <v>677</v>
      </c>
      <c r="U167" s="5" t="s">
        <v>678</v>
      </c>
      <c r="V167" t="s">
        <v>33</v>
      </c>
      <c r="W167">
        <v>0</v>
      </c>
      <c r="X167" t="s">
        <v>34</v>
      </c>
      <c r="Y167" t="str">
        <f>IF(Table1[[#This Row],[Connect]]=0,"Not Received","Received")</f>
        <v>Not Received</v>
      </c>
      <c r="Z167">
        <v>2175750141</v>
      </c>
    </row>
    <row r="168" spans="1:26">
      <c r="A168" s="6"/>
      <c r="B168" s="6">
        <v>44777.488298611112</v>
      </c>
      <c r="C168" t="s">
        <v>22</v>
      </c>
      <c r="E168" t="s">
        <v>47</v>
      </c>
      <c r="F168" t="s">
        <v>683</v>
      </c>
      <c r="G168" t="s">
        <v>4675</v>
      </c>
      <c r="H168" s="8">
        <v>8.3333333333333295E-4</v>
      </c>
      <c r="I168" s="9">
        <f t="shared" si="4"/>
        <v>60.2</v>
      </c>
      <c r="J168" t="s">
        <v>679</v>
      </c>
      <c r="K168" t="s">
        <v>510</v>
      </c>
      <c r="L168" t="s">
        <v>49</v>
      </c>
      <c r="M168" t="s">
        <v>26</v>
      </c>
      <c r="N168" t="s">
        <v>27</v>
      </c>
      <c r="O168" t="s">
        <v>13</v>
      </c>
      <c r="P168" s="10">
        <v>8.0000000000000004E-4</v>
      </c>
      <c r="Q168" s="4">
        <f t="shared" si="5"/>
        <v>1.1499999999999999</v>
      </c>
      <c r="R168" t="s">
        <v>29</v>
      </c>
      <c r="S168" t="s">
        <v>30</v>
      </c>
      <c r="T168" t="s">
        <v>680</v>
      </c>
      <c r="U168" s="5" t="s">
        <v>681</v>
      </c>
      <c r="V168" t="s">
        <v>682</v>
      </c>
      <c r="W168">
        <v>0</v>
      </c>
      <c r="X168" t="s">
        <v>34</v>
      </c>
      <c r="Y168" t="str">
        <f>IF(Table1[[#This Row],[Connect]]=0,"Not Received","Received")</f>
        <v>Not Received</v>
      </c>
      <c r="Z168">
        <v>2181778109</v>
      </c>
    </row>
    <row r="169" spans="1:26">
      <c r="A169" s="6"/>
      <c r="B169" s="6">
        <v>44777.487986111111</v>
      </c>
      <c r="C169" t="s">
        <v>22</v>
      </c>
      <c r="E169" t="s">
        <v>683</v>
      </c>
      <c r="F169" t="s">
        <v>73</v>
      </c>
      <c r="G169" t="s">
        <v>4675</v>
      </c>
      <c r="H169" s="8">
        <v>1.11111111111111E-3</v>
      </c>
      <c r="I169" s="9">
        <f t="shared" si="4"/>
        <v>60.6</v>
      </c>
      <c r="J169" t="s">
        <v>684</v>
      </c>
      <c r="K169" t="s">
        <v>510</v>
      </c>
      <c r="L169" t="s">
        <v>685</v>
      </c>
      <c r="M169" t="s">
        <v>26</v>
      </c>
      <c r="N169" t="s">
        <v>27</v>
      </c>
      <c r="O169" t="s">
        <v>13</v>
      </c>
      <c r="P169" s="10">
        <v>1.1000000000000001E-3</v>
      </c>
      <c r="Q169" s="4">
        <f t="shared" si="5"/>
        <v>1.5833333333333335</v>
      </c>
      <c r="R169" t="s">
        <v>29</v>
      </c>
      <c r="S169" t="s">
        <v>30</v>
      </c>
      <c r="T169" t="s">
        <v>686</v>
      </c>
      <c r="U169" s="5" t="s">
        <v>687</v>
      </c>
      <c r="V169" t="s">
        <v>688</v>
      </c>
      <c r="W169">
        <v>0</v>
      </c>
      <c r="X169" t="s">
        <v>34</v>
      </c>
      <c r="Y169" t="str">
        <f>IF(Table1[[#This Row],[Connect]]=0,"Not Received","Received")</f>
        <v>Not Received</v>
      </c>
      <c r="Z169">
        <v>1996419372</v>
      </c>
    </row>
    <row r="170" spans="1:26">
      <c r="A170" s="6"/>
      <c r="B170" s="6">
        <v>44777.487719907411</v>
      </c>
      <c r="C170" t="s">
        <v>22</v>
      </c>
      <c r="E170" t="s">
        <v>683</v>
      </c>
      <c r="F170" t="s">
        <v>73</v>
      </c>
      <c r="G170" t="s">
        <v>4675</v>
      </c>
      <c r="H170" s="8">
        <v>2.2222222222222201E-3</v>
      </c>
      <c r="I170" s="9">
        <f t="shared" si="4"/>
        <v>180.2</v>
      </c>
      <c r="J170" t="s">
        <v>689</v>
      </c>
      <c r="K170" t="s">
        <v>510</v>
      </c>
      <c r="L170" t="s">
        <v>685</v>
      </c>
      <c r="M170" t="s">
        <v>26</v>
      </c>
      <c r="N170" t="s">
        <v>27</v>
      </c>
      <c r="O170" t="s">
        <v>13</v>
      </c>
      <c r="P170" s="10">
        <v>2.2000000000000001E-3</v>
      </c>
      <c r="Q170" s="4">
        <f t="shared" si="5"/>
        <v>3.1666666666666665</v>
      </c>
      <c r="R170" t="s">
        <v>29</v>
      </c>
      <c r="S170" t="s">
        <v>30</v>
      </c>
      <c r="T170" t="s">
        <v>690</v>
      </c>
      <c r="U170" s="5" t="s">
        <v>687</v>
      </c>
      <c r="V170" t="s">
        <v>691</v>
      </c>
      <c r="W170">
        <v>0</v>
      </c>
      <c r="X170" t="s">
        <v>34</v>
      </c>
      <c r="Y170" t="str">
        <f>IF(Table1[[#This Row],[Connect]]=0,"Not Received","Received")</f>
        <v>Not Received</v>
      </c>
      <c r="Z170">
        <v>1996419372</v>
      </c>
    </row>
    <row r="171" spans="1:26">
      <c r="A171" s="6"/>
      <c r="B171" s="6">
        <v>44777.485694444447</v>
      </c>
      <c r="C171" t="s">
        <v>22</v>
      </c>
      <c r="E171" t="s">
        <v>73</v>
      </c>
      <c r="F171" t="s">
        <v>47</v>
      </c>
      <c r="G171" t="s">
        <v>4675</v>
      </c>
      <c r="H171" s="8">
        <v>1.9444444444444401E-3</v>
      </c>
      <c r="I171" s="9">
        <f t="shared" si="4"/>
        <v>120.8</v>
      </c>
      <c r="J171" t="s">
        <v>692</v>
      </c>
      <c r="K171" t="s">
        <v>510</v>
      </c>
      <c r="L171" t="s">
        <v>75</v>
      </c>
      <c r="M171" t="s">
        <v>26</v>
      </c>
      <c r="N171" t="s">
        <v>27</v>
      </c>
      <c r="O171" t="s">
        <v>13</v>
      </c>
      <c r="P171" s="10">
        <v>1.9E-3</v>
      </c>
      <c r="Q171" s="4">
        <f t="shared" si="5"/>
        <v>2.7333333333333334</v>
      </c>
      <c r="R171" t="s">
        <v>29</v>
      </c>
      <c r="S171" t="s">
        <v>30</v>
      </c>
      <c r="T171" t="s">
        <v>693</v>
      </c>
      <c r="U171" s="5" t="s">
        <v>694</v>
      </c>
      <c r="V171" t="s">
        <v>695</v>
      </c>
      <c r="W171">
        <v>0</v>
      </c>
      <c r="X171" t="s">
        <v>34</v>
      </c>
      <c r="Y171" t="str">
        <f>IF(Table1[[#This Row],[Connect]]=0,"Not Received","Received")</f>
        <v>Not Received</v>
      </c>
      <c r="Z171">
        <v>2121858086</v>
      </c>
    </row>
    <row r="172" spans="1:26">
      <c r="A172" s="6"/>
      <c r="B172" s="6">
        <v>44777.484861111108</v>
      </c>
      <c r="C172" t="s">
        <v>22</v>
      </c>
      <c r="E172" t="s">
        <v>73</v>
      </c>
      <c r="F172" t="s">
        <v>47</v>
      </c>
      <c r="G172" t="s">
        <v>4675</v>
      </c>
      <c r="H172" s="8">
        <v>0</v>
      </c>
      <c r="I172" s="9">
        <f t="shared" si="4"/>
        <v>0</v>
      </c>
      <c r="J172" t="s">
        <v>696</v>
      </c>
      <c r="K172" t="s">
        <v>510</v>
      </c>
      <c r="L172" t="s">
        <v>75</v>
      </c>
      <c r="M172" t="s">
        <v>26</v>
      </c>
      <c r="N172" t="s">
        <v>27</v>
      </c>
      <c r="O172" t="s">
        <v>13</v>
      </c>
      <c r="Q172" s="4">
        <f t="shared" si="5"/>
        <v>0</v>
      </c>
      <c r="R172" t="s">
        <v>29</v>
      </c>
      <c r="S172" t="s">
        <v>30</v>
      </c>
      <c r="T172" t="s">
        <v>697</v>
      </c>
      <c r="U172" s="5" t="s">
        <v>698</v>
      </c>
      <c r="V172" t="s">
        <v>33</v>
      </c>
      <c r="W172">
        <v>0</v>
      </c>
      <c r="X172" t="s">
        <v>34</v>
      </c>
      <c r="Y172" t="str">
        <f>IF(Table1[[#This Row],[Connect]]=0,"Not Received","Received")</f>
        <v>Not Received</v>
      </c>
      <c r="Z172">
        <v>2121858086</v>
      </c>
    </row>
    <row r="173" spans="1:26">
      <c r="A173" s="26"/>
      <c r="B173" s="6">
        <v>44777.476967592593</v>
      </c>
      <c r="C173" t="s">
        <v>22</v>
      </c>
      <c r="E173" t="s">
        <v>47</v>
      </c>
      <c r="F173" t="s">
        <v>707</v>
      </c>
      <c r="G173" t="s">
        <v>4675</v>
      </c>
      <c r="H173" s="8">
        <v>8.3333333333333295E-4</v>
      </c>
      <c r="I173" s="9">
        <f t="shared" si="4"/>
        <v>60.2</v>
      </c>
      <c r="J173" t="s">
        <v>699</v>
      </c>
      <c r="K173" t="s">
        <v>24</v>
      </c>
      <c r="L173" t="s">
        <v>49</v>
      </c>
      <c r="M173" t="s">
        <v>26</v>
      </c>
      <c r="N173" t="s">
        <v>27</v>
      </c>
      <c r="O173" t="s">
        <v>13</v>
      </c>
      <c r="P173" s="10">
        <v>8.0000000000000004E-4</v>
      </c>
      <c r="Q173" s="4">
        <f t="shared" si="5"/>
        <v>1.1499999999999999</v>
      </c>
      <c r="R173" t="s">
        <v>29</v>
      </c>
      <c r="S173" t="s">
        <v>30</v>
      </c>
      <c r="T173" t="s">
        <v>700</v>
      </c>
      <c r="U173" s="5" t="s">
        <v>701</v>
      </c>
      <c r="V173" t="s">
        <v>702</v>
      </c>
      <c r="W173">
        <v>0</v>
      </c>
      <c r="X173" t="s">
        <v>34</v>
      </c>
      <c r="Y173" t="str">
        <f>IF(Table1[[#This Row],[Connect]]=0,"Not Received","Received")</f>
        <v>Not Received</v>
      </c>
    </row>
    <row r="174" spans="1:26">
      <c r="A174" s="26"/>
      <c r="B174" s="6">
        <v>44777.470752314817</v>
      </c>
      <c r="C174" t="s">
        <v>22</v>
      </c>
      <c r="E174" t="s">
        <v>47</v>
      </c>
      <c r="F174" t="s">
        <v>713</v>
      </c>
      <c r="G174" t="s">
        <v>4675</v>
      </c>
      <c r="H174" s="8">
        <v>1.11111111111111E-3</v>
      </c>
      <c r="I174" s="9">
        <f t="shared" si="4"/>
        <v>60.6</v>
      </c>
      <c r="J174" t="s">
        <v>703</v>
      </c>
      <c r="K174" t="s">
        <v>510</v>
      </c>
      <c r="L174" t="s">
        <v>49</v>
      </c>
      <c r="M174" t="s">
        <v>26</v>
      </c>
      <c r="N174" t="s">
        <v>27</v>
      </c>
      <c r="O174" t="s">
        <v>13</v>
      </c>
      <c r="P174" s="10">
        <v>1.1000000000000001E-3</v>
      </c>
      <c r="Q174" s="4">
        <f t="shared" si="5"/>
        <v>1.5833333333333335</v>
      </c>
      <c r="R174" t="s">
        <v>29</v>
      </c>
      <c r="S174" t="s">
        <v>30</v>
      </c>
      <c r="T174" t="s">
        <v>704</v>
      </c>
      <c r="U174" s="5" t="s">
        <v>705</v>
      </c>
      <c r="V174" t="s">
        <v>706</v>
      </c>
      <c r="W174">
        <v>0</v>
      </c>
      <c r="X174" t="s">
        <v>34</v>
      </c>
      <c r="Y174" t="str">
        <f>IF(Table1[[#This Row],[Connect]]=0,"Not Received","Received")</f>
        <v>Not Received</v>
      </c>
      <c r="Z174">
        <v>2181778109</v>
      </c>
    </row>
    <row r="175" spans="1:26">
      <c r="A175" s="6"/>
      <c r="B175" s="6">
        <v>44776.808981481481</v>
      </c>
      <c r="C175" t="s">
        <v>22</v>
      </c>
      <c r="E175" t="s">
        <v>707</v>
      </c>
      <c r="F175" t="s">
        <v>713</v>
      </c>
      <c r="G175" t="s">
        <v>4675</v>
      </c>
      <c r="H175" s="8">
        <v>0.31361111111111101</v>
      </c>
      <c r="I175" s="9">
        <f t="shared" si="4"/>
        <v>2280.6</v>
      </c>
      <c r="J175" t="s">
        <v>708</v>
      </c>
      <c r="K175" t="s">
        <v>84</v>
      </c>
      <c r="L175" t="s">
        <v>709</v>
      </c>
      <c r="M175" t="s">
        <v>26</v>
      </c>
      <c r="N175" t="s">
        <v>27</v>
      </c>
      <c r="O175" t="s">
        <v>95</v>
      </c>
      <c r="P175" s="10">
        <v>0.31359999999999999</v>
      </c>
      <c r="Q175" s="4">
        <f t="shared" si="5"/>
        <v>451.58333333333331</v>
      </c>
      <c r="R175" t="s">
        <v>86</v>
      </c>
      <c r="S175" t="s">
        <v>88</v>
      </c>
      <c r="T175" t="s">
        <v>710</v>
      </c>
      <c r="U175" s="5" t="s">
        <v>711</v>
      </c>
      <c r="V175" t="s">
        <v>712</v>
      </c>
      <c r="W175">
        <v>1</v>
      </c>
      <c r="X175" t="s">
        <v>34</v>
      </c>
      <c r="Y175" t="str">
        <f>IF(Table1[[#This Row],[Connect]]=0,"Not Received","Received")</f>
        <v>Received</v>
      </c>
    </row>
    <row r="176" spans="1:26">
      <c r="A176" s="26"/>
      <c r="B176" s="6">
        <v>44776.788761574076</v>
      </c>
      <c r="C176" t="s">
        <v>22</v>
      </c>
      <c r="E176" t="s">
        <v>713</v>
      </c>
      <c r="F176" t="s">
        <v>722</v>
      </c>
      <c r="G176" t="s">
        <v>4675</v>
      </c>
      <c r="H176" s="8">
        <v>1.11111111111111E-3</v>
      </c>
      <c r="I176" s="9">
        <f t="shared" si="4"/>
        <v>60.6</v>
      </c>
      <c r="J176" t="s">
        <v>714</v>
      </c>
      <c r="K176" t="s">
        <v>510</v>
      </c>
      <c r="L176" t="s">
        <v>715</v>
      </c>
      <c r="M176" t="s">
        <v>26</v>
      </c>
      <c r="N176" t="s">
        <v>27</v>
      </c>
      <c r="O176" t="s">
        <v>13</v>
      </c>
      <c r="P176" s="10">
        <v>1.1000000000000001E-3</v>
      </c>
      <c r="Q176" s="4">
        <f t="shared" si="5"/>
        <v>1.5833333333333335</v>
      </c>
      <c r="R176" t="s">
        <v>29</v>
      </c>
      <c r="S176" t="s">
        <v>30</v>
      </c>
      <c r="T176" t="s">
        <v>716</v>
      </c>
      <c r="U176" s="5" t="s">
        <v>717</v>
      </c>
      <c r="V176" t="s">
        <v>718</v>
      </c>
      <c r="W176">
        <v>0</v>
      </c>
      <c r="X176" t="s">
        <v>34</v>
      </c>
      <c r="Y176" t="str">
        <f>IF(Table1[[#This Row],[Connect]]=0,"Not Received","Received")</f>
        <v>Not Received</v>
      </c>
      <c r="Z176">
        <v>2156783307</v>
      </c>
    </row>
    <row r="177" spans="1:26">
      <c r="A177" s="6"/>
      <c r="B177" s="6">
        <v>44776.788402777784</v>
      </c>
      <c r="C177" t="s">
        <v>22</v>
      </c>
      <c r="E177" t="s">
        <v>713</v>
      </c>
      <c r="F177" t="s">
        <v>707</v>
      </c>
      <c r="G177" t="s">
        <v>4675</v>
      </c>
      <c r="H177" s="8">
        <v>1.11111111111111E-3</v>
      </c>
      <c r="I177" s="9">
        <f t="shared" si="4"/>
        <v>60.6</v>
      </c>
      <c r="J177" t="s">
        <v>719</v>
      </c>
      <c r="K177" t="s">
        <v>510</v>
      </c>
      <c r="L177" t="s">
        <v>715</v>
      </c>
      <c r="M177" t="s">
        <v>26</v>
      </c>
      <c r="N177" t="s">
        <v>27</v>
      </c>
      <c r="O177" t="s">
        <v>13</v>
      </c>
      <c r="P177" s="10">
        <v>1.1000000000000001E-3</v>
      </c>
      <c r="Q177" s="4">
        <f t="shared" si="5"/>
        <v>1.5833333333333335</v>
      </c>
      <c r="R177" t="s">
        <v>29</v>
      </c>
      <c r="S177" t="s">
        <v>30</v>
      </c>
      <c r="T177" t="s">
        <v>720</v>
      </c>
      <c r="U177" s="5" t="s">
        <v>717</v>
      </c>
      <c r="V177" t="s">
        <v>721</v>
      </c>
      <c r="W177">
        <v>0</v>
      </c>
      <c r="X177" t="s">
        <v>34</v>
      </c>
      <c r="Y177" t="str">
        <f>IF(Table1[[#This Row],[Connect]]=0,"Not Received","Received")</f>
        <v>Not Received</v>
      </c>
      <c r="Z177">
        <v>2156783307</v>
      </c>
    </row>
    <row r="178" spans="1:26">
      <c r="A178" s="26"/>
      <c r="B178" s="6">
        <v>44776.767881944441</v>
      </c>
      <c r="C178" t="s">
        <v>22</v>
      </c>
      <c r="E178" t="s">
        <v>722</v>
      </c>
      <c r="F178" t="s">
        <v>732</v>
      </c>
      <c r="G178" t="s">
        <v>4675</v>
      </c>
      <c r="H178" s="8">
        <v>0.18611111111111101</v>
      </c>
      <c r="I178" s="9">
        <f t="shared" si="4"/>
        <v>1920</v>
      </c>
      <c r="J178" t="s">
        <v>723</v>
      </c>
      <c r="K178" t="s">
        <v>510</v>
      </c>
      <c r="L178" t="s">
        <v>724</v>
      </c>
      <c r="M178" t="s">
        <v>26</v>
      </c>
      <c r="N178" t="s">
        <v>27</v>
      </c>
      <c r="O178" t="s">
        <v>95</v>
      </c>
      <c r="P178" s="10">
        <v>0.18609999999999999</v>
      </c>
      <c r="Q178" s="4">
        <f t="shared" si="5"/>
        <v>267.98333333333335</v>
      </c>
      <c r="R178" t="s">
        <v>29</v>
      </c>
      <c r="S178" t="s">
        <v>30</v>
      </c>
      <c r="T178" t="s">
        <v>725</v>
      </c>
      <c r="U178" s="5" t="s">
        <v>726</v>
      </c>
      <c r="V178" t="s">
        <v>727</v>
      </c>
      <c r="W178">
        <v>1</v>
      </c>
      <c r="X178" t="s">
        <v>34</v>
      </c>
      <c r="Y178" t="str">
        <f>IF(Table1[[#This Row],[Connect]]=0,"Not Received","Received")</f>
        <v>Received</v>
      </c>
      <c r="Z178">
        <v>2181913459</v>
      </c>
    </row>
    <row r="179" spans="1:26">
      <c r="A179" s="6"/>
      <c r="B179" s="6">
        <v>44776.767025462963</v>
      </c>
      <c r="C179" t="s">
        <v>22</v>
      </c>
      <c r="E179" t="s">
        <v>707</v>
      </c>
      <c r="F179" t="s">
        <v>412</v>
      </c>
      <c r="G179" t="s">
        <v>4675</v>
      </c>
      <c r="H179" s="8">
        <v>7.7777777777777697E-3</v>
      </c>
      <c r="I179" s="9">
        <f t="shared" si="4"/>
        <v>660.2</v>
      </c>
      <c r="J179" t="s">
        <v>728</v>
      </c>
      <c r="K179" t="s">
        <v>84</v>
      </c>
      <c r="L179" t="s">
        <v>709</v>
      </c>
      <c r="M179" t="s">
        <v>26</v>
      </c>
      <c r="N179" t="s">
        <v>27</v>
      </c>
      <c r="O179" t="s">
        <v>28</v>
      </c>
      <c r="P179" s="10">
        <v>7.7999999999999996E-3</v>
      </c>
      <c r="Q179" s="4">
        <f t="shared" si="5"/>
        <v>11.233333333333333</v>
      </c>
      <c r="R179" t="s">
        <v>86</v>
      </c>
      <c r="S179" t="s">
        <v>88</v>
      </c>
      <c r="T179" t="s">
        <v>729</v>
      </c>
      <c r="U179" s="5" t="s">
        <v>730</v>
      </c>
      <c r="V179" t="s">
        <v>731</v>
      </c>
      <c r="W179">
        <v>0</v>
      </c>
      <c r="X179" t="s">
        <v>34</v>
      </c>
      <c r="Y179" t="str">
        <f>IF(Table1[[#This Row],[Connect]]=0,"Not Received","Received")</f>
        <v>Not Received</v>
      </c>
      <c r="Z179">
        <v>2180693583</v>
      </c>
    </row>
    <row r="180" spans="1:26">
      <c r="A180" s="26"/>
      <c r="B180" s="6">
        <v>44776.766122685192</v>
      </c>
      <c r="C180" t="s">
        <v>22</v>
      </c>
      <c r="E180" t="s">
        <v>732</v>
      </c>
      <c r="F180" t="s">
        <v>742</v>
      </c>
      <c r="G180" t="s">
        <v>4675</v>
      </c>
      <c r="H180" s="8">
        <v>2.72222222222222E-2</v>
      </c>
      <c r="I180" s="9">
        <f t="shared" si="4"/>
        <v>2340.1999999999998</v>
      </c>
      <c r="J180" t="s">
        <v>733</v>
      </c>
      <c r="K180" t="s">
        <v>510</v>
      </c>
      <c r="L180" t="s">
        <v>734</v>
      </c>
      <c r="M180" t="s">
        <v>26</v>
      </c>
      <c r="N180" t="s">
        <v>27</v>
      </c>
      <c r="O180" t="s">
        <v>95</v>
      </c>
      <c r="P180" s="10">
        <v>2.7199999999999998E-2</v>
      </c>
      <c r="Q180" s="4">
        <f t="shared" si="5"/>
        <v>39.166666666666664</v>
      </c>
      <c r="R180" t="s">
        <v>29</v>
      </c>
      <c r="S180" t="s">
        <v>30</v>
      </c>
      <c r="T180" t="s">
        <v>735</v>
      </c>
      <c r="U180" s="5" t="s">
        <v>736</v>
      </c>
      <c r="V180" t="s">
        <v>737</v>
      </c>
      <c r="W180">
        <v>1</v>
      </c>
      <c r="X180" t="s">
        <v>34</v>
      </c>
      <c r="Y180" t="str">
        <f>IF(Table1[[#This Row],[Connect]]=0,"Not Received","Received")</f>
        <v>Received</v>
      </c>
      <c r="Z180">
        <v>2182741345</v>
      </c>
    </row>
    <row r="181" spans="1:26">
      <c r="A181" s="6"/>
      <c r="B181" s="6">
        <v>44776.761307870373</v>
      </c>
      <c r="C181" t="s">
        <v>22</v>
      </c>
      <c r="E181" t="s">
        <v>412</v>
      </c>
      <c r="F181" t="s">
        <v>683</v>
      </c>
      <c r="G181" t="s">
        <v>4675</v>
      </c>
      <c r="H181" s="8">
        <v>3.3333333333333301E-3</v>
      </c>
      <c r="I181" s="9">
        <f t="shared" si="4"/>
        <v>240.8</v>
      </c>
      <c r="J181" t="s">
        <v>738</v>
      </c>
      <c r="K181" t="s">
        <v>510</v>
      </c>
      <c r="L181" t="s">
        <v>412</v>
      </c>
      <c r="M181" t="s">
        <v>26</v>
      </c>
      <c r="N181" t="s">
        <v>27</v>
      </c>
      <c r="O181" t="s">
        <v>28</v>
      </c>
      <c r="P181" s="10">
        <v>3.3E-3</v>
      </c>
      <c r="Q181" s="4">
        <f t="shared" si="5"/>
        <v>4.75</v>
      </c>
      <c r="R181" t="s">
        <v>29</v>
      </c>
      <c r="S181" t="s">
        <v>30</v>
      </c>
      <c r="T181" t="s">
        <v>739</v>
      </c>
      <c r="U181" s="5" t="s">
        <v>740</v>
      </c>
      <c r="V181" t="s">
        <v>741</v>
      </c>
      <c r="W181">
        <v>0</v>
      </c>
      <c r="X181" t="s">
        <v>34</v>
      </c>
      <c r="Y181" t="str">
        <f>IF(Table1[[#This Row],[Connect]]=0,"Not Received","Received")</f>
        <v>Not Received</v>
      </c>
    </row>
    <row r="182" spans="1:26">
      <c r="A182" s="6"/>
      <c r="B182" s="6">
        <v>44776.757152777784</v>
      </c>
      <c r="C182" t="s">
        <v>22</v>
      </c>
      <c r="E182" t="s">
        <v>742</v>
      </c>
      <c r="F182" t="s">
        <v>683</v>
      </c>
      <c r="G182" t="s">
        <v>4675</v>
      </c>
      <c r="H182" s="8">
        <v>4.3888888888888797E-2</v>
      </c>
      <c r="I182" s="9">
        <f t="shared" si="4"/>
        <v>240.2</v>
      </c>
      <c r="J182" t="s">
        <v>743</v>
      </c>
      <c r="K182" t="s">
        <v>510</v>
      </c>
      <c r="L182" t="s">
        <v>744</v>
      </c>
      <c r="M182" t="s">
        <v>26</v>
      </c>
      <c r="N182" t="s">
        <v>27</v>
      </c>
      <c r="O182" t="s">
        <v>95</v>
      </c>
      <c r="P182" s="10">
        <v>4.3900000000000002E-2</v>
      </c>
      <c r="Q182" s="4">
        <f t="shared" si="5"/>
        <v>63.216666666666669</v>
      </c>
      <c r="R182" t="s">
        <v>29</v>
      </c>
      <c r="S182" t="s">
        <v>30</v>
      </c>
      <c r="T182" t="s">
        <v>745</v>
      </c>
      <c r="U182" s="5" t="s">
        <v>746</v>
      </c>
      <c r="V182" t="s">
        <v>747</v>
      </c>
      <c r="W182">
        <v>1</v>
      </c>
      <c r="X182" t="s">
        <v>34</v>
      </c>
      <c r="Y182" t="str">
        <f>IF(Table1[[#This Row],[Connect]]=0,"Not Received","Received")</f>
        <v>Received</v>
      </c>
      <c r="Z182">
        <v>2057212274</v>
      </c>
    </row>
    <row r="183" spans="1:26">
      <c r="A183" s="26"/>
      <c r="B183" s="6">
        <v>44776.754791666674</v>
      </c>
      <c r="C183" t="s">
        <v>22</v>
      </c>
      <c r="E183" t="s">
        <v>683</v>
      </c>
      <c r="F183" t="s">
        <v>755</v>
      </c>
      <c r="G183" t="s">
        <v>4675</v>
      </c>
      <c r="H183" s="8">
        <v>1.11111111111111E-3</v>
      </c>
      <c r="I183" s="9">
        <f t="shared" si="4"/>
        <v>60.6</v>
      </c>
      <c r="J183" t="s">
        <v>748</v>
      </c>
      <c r="K183" t="s">
        <v>510</v>
      </c>
      <c r="L183" t="s">
        <v>685</v>
      </c>
      <c r="M183" t="s">
        <v>26</v>
      </c>
      <c r="N183" t="s">
        <v>27</v>
      </c>
      <c r="O183" t="s">
        <v>13</v>
      </c>
      <c r="P183" s="10">
        <v>1.1000000000000001E-3</v>
      </c>
      <c r="Q183" s="4">
        <f t="shared" si="5"/>
        <v>1.5833333333333335</v>
      </c>
      <c r="R183" t="s">
        <v>29</v>
      </c>
      <c r="S183" t="s">
        <v>30</v>
      </c>
      <c r="T183" t="s">
        <v>749</v>
      </c>
      <c r="U183" s="5" t="s">
        <v>750</v>
      </c>
      <c r="V183" t="s">
        <v>751</v>
      </c>
      <c r="W183">
        <v>0</v>
      </c>
      <c r="X183" t="s">
        <v>34</v>
      </c>
      <c r="Y183" t="str">
        <f>IF(Table1[[#This Row],[Connect]]=0,"Not Received","Received")</f>
        <v>Not Received</v>
      </c>
      <c r="Z183">
        <v>1996419372</v>
      </c>
    </row>
    <row r="184" spans="1:26">
      <c r="A184" s="6"/>
      <c r="B184" s="6">
        <v>44776.754212962973</v>
      </c>
      <c r="C184" t="s">
        <v>22</v>
      </c>
      <c r="E184" t="s">
        <v>683</v>
      </c>
      <c r="F184" t="s">
        <v>732</v>
      </c>
      <c r="G184" t="s">
        <v>4675</v>
      </c>
      <c r="H184" s="8">
        <v>8.3333333333333295E-4</v>
      </c>
      <c r="I184" s="9">
        <f t="shared" si="4"/>
        <v>60.2</v>
      </c>
      <c r="J184" t="s">
        <v>752</v>
      </c>
      <c r="K184" t="s">
        <v>510</v>
      </c>
      <c r="L184" t="s">
        <v>685</v>
      </c>
      <c r="M184" t="s">
        <v>26</v>
      </c>
      <c r="N184" t="s">
        <v>27</v>
      </c>
      <c r="O184" t="s">
        <v>28</v>
      </c>
      <c r="P184" s="10">
        <v>8.0000000000000004E-4</v>
      </c>
      <c r="Q184" s="4">
        <f t="shared" si="5"/>
        <v>1.1499999999999999</v>
      </c>
      <c r="R184" t="s">
        <v>29</v>
      </c>
      <c r="S184" t="s">
        <v>30</v>
      </c>
      <c r="T184" t="s">
        <v>753</v>
      </c>
      <c r="U184" s="5" t="s">
        <v>750</v>
      </c>
      <c r="V184" t="s">
        <v>754</v>
      </c>
      <c r="W184">
        <v>0</v>
      </c>
      <c r="X184" t="s">
        <v>34</v>
      </c>
      <c r="Y184" t="str">
        <f>IF(Table1[[#This Row],[Connect]]=0,"Not Received","Received")</f>
        <v>Not Received</v>
      </c>
      <c r="Z184">
        <v>1996419372</v>
      </c>
    </row>
    <row r="185" spans="1:26">
      <c r="A185" s="6"/>
      <c r="B185" s="6">
        <v>44776.750972222217</v>
      </c>
      <c r="C185" t="s">
        <v>22</v>
      </c>
      <c r="E185" t="s">
        <v>755</v>
      </c>
      <c r="F185" t="s">
        <v>47</v>
      </c>
      <c r="G185" t="s">
        <v>4675</v>
      </c>
      <c r="H185" s="8">
        <v>2.4722222222222201E-2</v>
      </c>
      <c r="I185" s="9">
        <f t="shared" si="4"/>
        <v>2100.6</v>
      </c>
      <c r="J185" t="s">
        <v>756</v>
      </c>
      <c r="K185" t="s">
        <v>510</v>
      </c>
      <c r="L185" t="s">
        <v>757</v>
      </c>
      <c r="M185" t="s">
        <v>26</v>
      </c>
      <c r="N185" t="s">
        <v>27</v>
      </c>
      <c r="O185" t="s">
        <v>28</v>
      </c>
      <c r="P185" s="10">
        <v>2.47E-2</v>
      </c>
      <c r="Q185" s="4">
        <f t="shared" si="5"/>
        <v>35.56666666666667</v>
      </c>
      <c r="R185" t="s">
        <v>29</v>
      </c>
      <c r="S185" t="s">
        <v>30</v>
      </c>
      <c r="T185" t="s">
        <v>758</v>
      </c>
      <c r="U185" s="5" t="s">
        <v>759</v>
      </c>
      <c r="V185" t="s">
        <v>760</v>
      </c>
      <c r="W185">
        <v>0</v>
      </c>
      <c r="X185" t="s">
        <v>34</v>
      </c>
      <c r="Y185" t="str">
        <f>IF(Table1[[#This Row],[Connect]]=0,"Not Received","Received")</f>
        <v>Not Received</v>
      </c>
      <c r="Z185">
        <v>1980893378</v>
      </c>
    </row>
    <row r="186" spans="1:26">
      <c r="A186" s="6"/>
      <c r="B186" s="6">
        <v>44776.750532407408</v>
      </c>
      <c r="C186" t="s">
        <v>22</v>
      </c>
      <c r="E186" t="s">
        <v>732</v>
      </c>
      <c r="F186" t="s">
        <v>365</v>
      </c>
      <c r="G186" t="s">
        <v>4675</v>
      </c>
      <c r="H186" s="8">
        <v>0</v>
      </c>
      <c r="I186" s="9">
        <f t="shared" si="4"/>
        <v>0</v>
      </c>
      <c r="J186" t="s">
        <v>761</v>
      </c>
      <c r="K186" t="s">
        <v>510</v>
      </c>
      <c r="L186" t="s">
        <v>734</v>
      </c>
      <c r="M186" t="s">
        <v>26</v>
      </c>
      <c r="N186" t="s">
        <v>27</v>
      </c>
      <c r="O186" t="s">
        <v>28</v>
      </c>
      <c r="Q186" s="4">
        <f t="shared" si="5"/>
        <v>0</v>
      </c>
      <c r="R186" t="s">
        <v>29</v>
      </c>
      <c r="S186" t="s">
        <v>30</v>
      </c>
      <c r="T186" t="s">
        <v>762</v>
      </c>
      <c r="U186" s="5" t="s">
        <v>763</v>
      </c>
      <c r="V186" t="s">
        <v>33</v>
      </c>
      <c r="W186">
        <v>0</v>
      </c>
      <c r="X186" t="s">
        <v>34</v>
      </c>
      <c r="Y186" t="str">
        <f>IF(Table1[[#This Row],[Connect]]=0,"Not Received","Received")</f>
        <v>Not Received</v>
      </c>
      <c r="Z186">
        <v>2182741345</v>
      </c>
    </row>
    <row r="187" spans="1:26">
      <c r="A187" s="6"/>
      <c r="B187" s="6">
        <v>44776.736435185187</v>
      </c>
      <c r="C187" t="s">
        <v>22</v>
      </c>
      <c r="E187" t="s">
        <v>47</v>
      </c>
      <c r="F187" t="s">
        <v>365</v>
      </c>
      <c r="G187" t="s">
        <v>4675</v>
      </c>
      <c r="H187" s="8">
        <v>8.3333333333333295E-4</v>
      </c>
      <c r="I187" s="9">
        <f t="shared" si="4"/>
        <v>60.2</v>
      </c>
      <c r="J187" t="s">
        <v>764</v>
      </c>
      <c r="K187" t="s">
        <v>510</v>
      </c>
      <c r="L187" t="s">
        <v>49</v>
      </c>
      <c r="M187" t="s">
        <v>26</v>
      </c>
      <c r="N187" t="s">
        <v>27</v>
      </c>
      <c r="O187" t="s">
        <v>28</v>
      </c>
      <c r="P187" s="10">
        <v>8.0000000000000004E-4</v>
      </c>
      <c r="Q187" s="4">
        <f t="shared" si="5"/>
        <v>1.1499999999999999</v>
      </c>
      <c r="R187" t="s">
        <v>29</v>
      </c>
      <c r="S187" t="s">
        <v>30</v>
      </c>
      <c r="T187" t="s">
        <v>765</v>
      </c>
      <c r="U187" s="5" t="s">
        <v>766</v>
      </c>
      <c r="V187" t="s">
        <v>767</v>
      </c>
      <c r="W187">
        <v>0</v>
      </c>
      <c r="X187" t="s">
        <v>34</v>
      </c>
      <c r="Y187" t="str">
        <f>IF(Table1[[#This Row],[Connect]]=0,"Not Received","Received")</f>
        <v>Not Received</v>
      </c>
      <c r="Z187">
        <v>2181778109</v>
      </c>
    </row>
    <row r="188" spans="1:26">
      <c r="A188" s="6"/>
      <c r="B188" s="6">
        <v>44776.736064814817</v>
      </c>
      <c r="C188" t="s">
        <v>22</v>
      </c>
      <c r="E188" t="s">
        <v>365</v>
      </c>
      <c r="G188" t="s">
        <v>4675</v>
      </c>
      <c r="H188" s="8">
        <v>0</v>
      </c>
      <c r="I188" s="9">
        <f t="shared" si="4"/>
        <v>0</v>
      </c>
      <c r="J188" t="s">
        <v>768</v>
      </c>
      <c r="K188" t="s">
        <v>510</v>
      </c>
      <c r="L188" t="s">
        <v>367</v>
      </c>
      <c r="M188" t="s">
        <v>26</v>
      </c>
      <c r="N188" t="s">
        <v>27</v>
      </c>
      <c r="O188" t="s">
        <v>28</v>
      </c>
      <c r="Q188" s="4">
        <f t="shared" si="5"/>
        <v>0</v>
      </c>
      <c r="R188" t="s">
        <v>29</v>
      </c>
      <c r="S188" t="s">
        <v>30</v>
      </c>
      <c r="T188" t="s">
        <v>769</v>
      </c>
      <c r="U188" s="5" t="s">
        <v>770</v>
      </c>
      <c r="V188" t="s">
        <v>33</v>
      </c>
      <c r="W188">
        <v>0</v>
      </c>
      <c r="X188" t="s">
        <v>34</v>
      </c>
      <c r="Y188" t="str">
        <f>IF(Table1[[#This Row],[Connect]]=0,"Not Received","Received")</f>
        <v>Not Received</v>
      </c>
      <c r="Z188">
        <v>2180578891</v>
      </c>
    </row>
    <row r="189" spans="1:26">
      <c r="A189" s="6"/>
      <c r="B189" s="6">
        <v>44776.735810185193</v>
      </c>
      <c r="C189" t="s">
        <v>22</v>
      </c>
      <c r="E189" t="s">
        <v>365</v>
      </c>
      <c r="G189" t="s">
        <v>4675</v>
      </c>
      <c r="H189" s="8">
        <v>0</v>
      </c>
      <c r="I189" s="9">
        <f t="shared" si="4"/>
        <v>0</v>
      </c>
      <c r="J189" t="s">
        <v>771</v>
      </c>
      <c r="K189" t="s">
        <v>510</v>
      </c>
      <c r="L189" t="s">
        <v>367</v>
      </c>
      <c r="M189" t="s">
        <v>26</v>
      </c>
      <c r="N189" t="s">
        <v>27</v>
      </c>
      <c r="O189" t="s">
        <v>28</v>
      </c>
      <c r="Q189" s="4">
        <f t="shared" si="5"/>
        <v>0</v>
      </c>
      <c r="R189" t="s">
        <v>29</v>
      </c>
      <c r="S189" t="s">
        <v>30</v>
      </c>
      <c r="T189" t="s">
        <v>772</v>
      </c>
      <c r="U189" s="5" t="s">
        <v>770</v>
      </c>
      <c r="V189" t="s">
        <v>33</v>
      </c>
      <c r="W189">
        <v>0</v>
      </c>
      <c r="X189" t="s">
        <v>34</v>
      </c>
      <c r="Y189" t="str">
        <f>IF(Table1[[#This Row],[Connect]]=0,"Not Received","Received")</f>
        <v>Not Received</v>
      </c>
      <c r="Z189">
        <v>2180578891</v>
      </c>
    </row>
    <row r="190" spans="1:26">
      <c r="A190" s="26"/>
      <c r="B190" s="6">
        <v>44776.730023148149</v>
      </c>
      <c r="C190" t="s">
        <v>22</v>
      </c>
      <c r="F190" t="s">
        <v>780</v>
      </c>
      <c r="G190" t="s">
        <v>4675</v>
      </c>
      <c r="H190" s="8">
        <v>0</v>
      </c>
      <c r="I190" s="9">
        <f t="shared" si="4"/>
        <v>0</v>
      </c>
      <c r="J190" t="s">
        <v>773</v>
      </c>
      <c r="K190" t="s">
        <v>510</v>
      </c>
      <c r="L190" t="s">
        <v>774</v>
      </c>
      <c r="M190" t="s">
        <v>26</v>
      </c>
      <c r="N190" t="s">
        <v>27</v>
      </c>
      <c r="O190" t="s">
        <v>28</v>
      </c>
      <c r="Q190" s="4">
        <f t="shared" si="5"/>
        <v>0</v>
      </c>
      <c r="R190" t="s">
        <v>29</v>
      </c>
      <c r="S190" t="s">
        <v>30</v>
      </c>
      <c r="T190" t="s">
        <v>775</v>
      </c>
      <c r="U190" s="5" t="s">
        <v>776</v>
      </c>
      <c r="V190" t="s">
        <v>33</v>
      </c>
      <c r="W190">
        <v>0</v>
      </c>
      <c r="X190" t="s">
        <v>34</v>
      </c>
      <c r="Y190" t="str">
        <f>IF(Table1[[#This Row],[Connect]]=0,"Not Received","Received")</f>
        <v>Not Received</v>
      </c>
    </row>
    <row r="191" spans="1:26">
      <c r="A191" s="6"/>
      <c r="B191" s="6">
        <v>44776.729085648149</v>
      </c>
      <c r="C191" t="s">
        <v>22</v>
      </c>
      <c r="F191" t="s">
        <v>780</v>
      </c>
      <c r="G191" t="s">
        <v>4675</v>
      </c>
      <c r="H191" s="8">
        <v>0</v>
      </c>
      <c r="I191" s="9">
        <f t="shared" si="4"/>
        <v>0</v>
      </c>
      <c r="J191" t="s">
        <v>777</v>
      </c>
      <c r="K191" t="s">
        <v>510</v>
      </c>
      <c r="L191" t="s">
        <v>774</v>
      </c>
      <c r="M191" t="s">
        <v>26</v>
      </c>
      <c r="N191" t="s">
        <v>27</v>
      </c>
      <c r="O191" t="s">
        <v>28</v>
      </c>
      <c r="Q191" s="4">
        <f t="shared" si="5"/>
        <v>0</v>
      </c>
      <c r="R191" t="s">
        <v>29</v>
      </c>
      <c r="S191" t="s">
        <v>30</v>
      </c>
      <c r="T191" t="s">
        <v>778</v>
      </c>
      <c r="U191" s="5" t="s">
        <v>779</v>
      </c>
      <c r="V191" t="s">
        <v>33</v>
      </c>
      <c r="W191">
        <v>0</v>
      </c>
      <c r="X191" t="s">
        <v>34</v>
      </c>
      <c r="Y191" t="str">
        <f>IF(Table1[[#This Row],[Connect]]=0,"Not Received","Received")</f>
        <v>Not Received</v>
      </c>
    </row>
    <row r="192" spans="1:26">
      <c r="A192" s="26"/>
      <c r="B192" s="6">
        <v>44776.727152777778</v>
      </c>
      <c r="C192" t="s">
        <v>22</v>
      </c>
      <c r="E192" t="s">
        <v>780</v>
      </c>
      <c r="F192" t="s">
        <v>788</v>
      </c>
      <c r="G192" t="s">
        <v>4675</v>
      </c>
      <c r="H192" s="8">
        <v>0</v>
      </c>
      <c r="I192" s="9">
        <f t="shared" si="4"/>
        <v>0</v>
      </c>
      <c r="J192" t="s">
        <v>781</v>
      </c>
      <c r="K192" t="s">
        <v>510</v>
      </c>
      <c r="L192" t="s">
        <v>782</v>
      </c>
      <c r="M192" t="s">
        <v>26</v>
      </c>
      <c r="N192" t="s">
        <v>27</v>
      </c>
      <c r="O192" t="s">
        <v>28</v>
      </c>
      <c r="Q192" s="4">
        <f t="shared" si="5"/>
        <v>0</v>
      </c>
      <c r="R192" t="s">
        <v>29</v>
      </c>
      <c r="S192" t="s">
        <v>30</v>
      </c>
      <c r="T192" t="s">
        <v>783</v>
      </c>
      <c r="U192" s="5" t="s">
        <v>784</v>
      </c>
      <c r="V192" t="s">
        <v>33</v>
      </c>
      <c r="W192">
        <v>0</v>
      </c>
      <c r="X192" t="s">
        <v>34</v>
      </c>
      <c r="Y192" t="str">
        <f>IF(Table1[[#This Row],[Connect]]=0,"Not Received","Received")</f>
        <v>Not Received</v>
      </c>
      <c r="Z192">
        <v>2124037181</v>
      </c>
    </row>
    <row r="193" spans="1:26">
      <c r="A193" s="6"/>
      <c r="B193" s="6">
        <v>44776.726319444453</v>
      </c>
      <c r="C193" t="s">
        <v>22</v>
      </c>
      <c r="E193" t="s">
        <v>780</v>
      </c>
      <c r="F193" t="s">
        <v>788</v>
      </c>
      <c r="G193" t="s">
        <v>4675</v>
      </c>
      <c r="H193" s="8">
        <v>0</v>
      </c>
      <c r="I193" s="9">
        <f t="shared" si="4"/>
        <v>0</v>
      </c>
      <c r="J193" t="s">
        <v>785</v>
      </c>
      <c r="K193" t="s">
        <v>510</v>
      </c>
      <c r="L193" t="s">
        <v>782</v>
      </c>
      <c r="M193" t="s">
        <v>26</v>
      </c>
      <c r="N193" t="s">
        <v>27</v>
      </c>
      <c r="O193" t="s">
        <v>28</v>
      </c>
      <c r="Q193" s="4">
        <f t="shared" si="5"/>
        <v>0</v>
      </c>
      <c r="R193" t="s">
        <v>29</v>
      </c>
      <c r="S193" t="s">
        <v>30</v>
      </c>
      <c r="T193" t="s">
        <v>786</v>
      </c>
      <c r="U193" s="5" t="s">
        <v>787</v>
      </c>
      <c r="V193" t="s">
        <v>33</v>
      </c>
      <c r="W193">
        <v>0</v>
      </c>
      <c r="X193" t="s">
        <v>34</v>
      </c>
      <c r="Y193" t="str">
        <f>IF(Table1[[#This Row],[Connect]]=0,"Not Received","Received")</f>
        <v>Not Received</v>
      </c>
      <c r="Z193">
        <v>2124037181</v>
      </c>
    </row>
    <row r="194" spans="1:26">
      <c r="A194" s="26"/>
      <c r="B194" s="6">
        <v>44776.710636574076</v>
      </c>
      <c r="C194" t="s">
        <v>22</v>
      </c>
      <c r="E194" t="s">
        <v>789</v>
      </c>
      <c r="F194" t="s">
        <v>798</v>
      </c>
      <c r="G194" t="s">
        <v>4675</v>
      </c>
      <c r="H194" s="8">
        <v>2.9722222222222199E-2</v>
      </c>
      <c r="I194" s="9">
        <f t="shared" si="4"/>
        <v>2520.8000000000002</v>
      </c>
      <c r="J194" t="s">
        <v>790</v>
      </c>
      <c r="K194" t="s">
        <v>510</v>
      </c>
      <c r="L194" t="s">
        <v>791</v>
      </c>
      <c r="M194" t="s">
        <v>26</v>
      </c>
      <c r="N194" t="s">
        <v>27</v>
      </c>
      <c r="O194" t="s">
        <v>95</v>
      </c>
      <c r="P194" s="10">
        <v>2.9700000000000001E-2</v>
      </c>
      <c r="Q194" s="4">
        <f t="shared" si="5"/>
        <v>42.766666666666666</v>
      </c>
      <c r="R194" t="s">
        <v>29</v>
      </c>
      <c r="S194" t="s">
        <v>30</v>
      </c>
      <c r="T194" t="s">
        <v>792</v>
      </c>
      <c r="U194" s="5" t="s">
        <v>793</v>
      </c>
      <c r="V194" t="s">
        <v>794</v>
      </c>
      <c r="W194">
        <v>1</v>
      </c>
      <c r="X194" t="s">
        <v>34</v>
      </c>
      <c r="Y194" t="str">
        <f>IF(Table1[[#This Row],[Connect]]=0,"Not Received","Received")</f>
        <v>Received</v>
      </c>
      <c r="Z194">
        <v>2040975553</v>
      </c>
    </row>
    <row r="195" spans="1:26">
      <c r="A195" s="6"/>
      <c r="B195" s="6">
        <v>44776.710243055553</v>
      </c>
      <c r="C195" t="s">
        <v>22</v>
      </c>
      <c r="E195" t="s">
        <v>789</v>
      </c>
      <c r="F195" t="s">
        <v>123</v>
      </c>
      <c r="G195" t="s">
        <v>4675</v>
      </c>
      <c r="H195" s="8">
        <v>0</v>
      </c>
      <c r="I195" s="9">
        <f t="shared" ref="I195:I258" si="6">HOUR(H195)*60 + MINUTE(H195)*60+ SECOND(H195)/60</f>
        <v>0</v>
      </c>
      <c r="J195" t="s">
        <v>795</v>
      </c>
      <c r="K195" t="s">
        <v>510</v>
      </c>
      <c r="L195" t="s">
        <v>791</v>
      </c>
      <c r="M195" t="s">
        <v>26</v>
      </c>
      <c r="N195" t="s">
        <v>27</v>
      </c>
      <c r="O195" t="s">
        <v>28</v>
      </c>
      <c r="Q195" s="4">
        <f t="shared" si="5"/>
        <v>0</v>
      </c>
      <c r="R195" t="s">
        <v>29</v>
      </c>
      <c r="S195" t="s">
        <v>30</v>
      </c>
      <c r="T195" t="s">
        <v>796</v>
      </c>
      <c r="U195" s="5" t="s">
        <v>797</v>
      </c>
      <c r="V195" t="s">
        <v>33</v>
      </c>
      <c r="W195">
        <v>0</v>
      </c>
      <c r="X195" t="s">
        <v>34</v>
      </c>
      <c r="Y195" t="str">
        <f>IF(Table1[[#This Row],[Connect]]=0,"Not Received","Received")</f>
        <v>Not Received</v>
      </c>
      <c r="Z195">
        <v>2040975553</v>
      </c>
    </row>
    <row r="196" spans="1:26">
      <c r="A196" s="6"/>
      <c r="B196" s="6">
        <v>44776.709224537037</v>
      </c>
      <c r="C196" t="s">
        <v>22</v>
      </c>
      <c r="E196" t="s">
        <v>798</v>
      </c>
      <c r="F196" t="s">
        <v>123</v>
      </c>
      <c r="G196" t="s">
        <v>4675</v>
      </c>
      <c r="H196" s="8">
        <v>1.16666666666666E-2</v>
      </c>
      <c r="I196" s="9">
        <f t="shared" si="6"/>
        <v>960.8</v>
      </c>
      <c r="J196" t="s">
        <v>799</v>
      </c>
      <c r="K196" t="s">
        <v>510</v>
      </c>
      <c r="L196" t="s">
        <v>798</v>
      </c>
      <c r="M196" t="s">
        <v>26</v>
      </c>
      <c r="N196" t="s">
        <v>27</v>
      </c>
      <c r="O196" t="s">
        <v>28</v>
      </c>
      <c r="P196" s="10">
        <v>1.17E-2</v>
      </c>
      <c r="Q196" s="4">
        <f t="shared" si="5"/>
        <v>16.850000000000001</v>
      </c>
      <c r="R196" t="s">
        <v>29</v>
      </c>
      <c r="S196" t="s">
        <v>30</v>
      </c>
      <c r="T196" t="s">
        <v>800</v>
      </c>
      <c r="U196" s="5" t="s">
        <v>801</v>
      </c>
      <c r="V196" t="s">
        <v>802</v>
      </c>
      <c r="W196">
        <v>0</v>
      </c>
      <c r="X196" t="s">
        <v>34</v>
      </c>
      <c r="Y196" t="str">
        <f>IF(Table1[[#This Row],[Connect]]=0,"Not Received","Received")</f>
        <v>Not Received</v>
      </c>
    </row>
    <row r="197" spans="1:26">
      <c r="A197" s="6"/>
      <c r="B197" s="6">
        <v>44776.704733796287</v>
      </c>
      <c r="C197" t="s">
        <v>22</v>
      </c>
      <c r="E197" t="s">
        <v>123</v>
      </c>
      <c r="F197" t="s">
        <v>365</v>
      </c>
      <c r="G197" t="s">
        <v>4675</v>
      </c>
      <c r="H197" s="8">
        <v>0</v>
      </c>
      <c r="I197" s="9">
        <f t="shared" si="6"/>
        <v>0</v>
      </c>
      <c r="J197" t="s">
        <v>803</v>
      </c>
      <c r="K197" t="s">
        <v>510</v>
      </c>
      <c r="L197" t="s">
        <v>125</v>
      </c>
      <c r="M197" t="s">
        <v>26</v>
      </c>
      <c r="N197" t="s">
        <v>27</v>
      </c>
      <c r="O197" t="s">
        <v>28</v>
      </c>
      <c r="Q197" s="4">
        <f t="shared" si="5"/>
        <v>0</v>
      </c>
      <c r="R197" t="s">
        <v>29</v>
      </c>
      <c r="S197" t="s">
        <v>30</v>
      </c>
      <c r="T197" t="s">
        <v>804</v>
      </c>
      <c r="U197" s="5" t="s">
        <v>805</v>
      </c>
      <c r="V197" t="s">
        <v>33</v>
      </c>
      <c r="W197">
        <v>0</v>
      </c>
      <c r="X197" t="s">
        <v>34</v>
      </c>
      <c r="Y197" t="str">
        <f>IF(Table1[[#This Row],[Connect]]=0,"Not Received","Received")</f>
        <v>Not Received</v>
      </c>
      <c r="Z197">
        <v>1670234989</v>
      </c>
    </row>
    <row r="198" spans="1:26">
      <c r="A198" s="6"/>
      <c r="B198" s="6">
        <v>44776.703969907408</v>
      </c>
      <c r="C198" t="s">
        <v>22</v>
      </c>
      <c r="E198" t="s">
        <v>123</v>
      </c>
      <c r="F198" t="s">
        <v>365</v>
      </c>
      <c r="G198" t="s">
        <v>4675</v>
      </c>
      <c r="H198" s="8">
        <v>0</v>
      </c>
      <c r="I198" s="9">
        <f t="shared" si="6"/>
        <v>0</v>
      </c>
      <c r="J198" t="s">
        <v>806</v>
      </c>
      <c r="K198" t="s">
        <v>510</v>
      </c>
      <c r="L198" t="s">
        <v>125</v>
      </c>
      <c r="M198" t="s">
        <v>26</v>
      </c>
      <c r="N198" t="s">
        <v>27</v>
      </c>
      <c r="O198" t="s">
        <v>28</v>
      </c>
      <c r="Q198" s="4">
        <f t="shared" ref="Q198:Q261" si="7">HOUR(P198)*60+MINUTE(P198)+ SECOND(P198)/60</f>
        <v>0</v>
      </c>
      <c r="R198" t="s">
        <v>29</v>
      </c>
      <c r="S198" t="s">
        <v>30</v>
      </c>
      <c r="T198" t="s">
        <v>807</v>
      </c>
      <c r="U198" s="5" t="s">
        <v>808</v>
      </c>
      <c r="V198" t="s">
        <v>33</v>
      </c>
      <c r="W198">
        <v>0</v>
      </c>
      <c r="X198" t="s">
        <v>34</v>
      </c>
      <c r="Y198" t="str">
        <f>IF(Table1[[#This Row],[Connect]]=0,"Not Received","Received")</f>
        <v>Not Received</v>
      </c>
      <c r="Z198">
        <v>1670234989</v>
      </c>
    </row>
    <row r="199" spans="1:26">
      <c r="A199" s="6"/>
      <c r="B199" s="6">
        <v>44776.703252314823</v>
      </c>
      <c r="C199" t="s">
        <v>22</v>
      </c>
      <c r="E199" t="s">
        <v>365</v>
      </c>
      <c r="F199" t="s">
        <v>47</v>
      </c>
      <c r="G199" t="s">
        <v>4675</v>
      </c>
      <c r="H199" s="8">
        <v>0</v>
      </c>
      <c r="I199" s="9">
        <f t="shared" si="6"/>
        <v>0</v>
      </c>
      <c r="J199" t="s">
        <v>809</v>
      </c>
      <c r="K199" t="s">
        <v>510</v>
      </c>
      <c r="L199" t="s">
        <v>367</v>
      </c>
      <c r="M199" t="s">
        <v>26</v>
      </c>
      <c r="N199" t="s">
        <v>27</v>
      </c>
      <c r="O199" t="s">
        <v>28</v>
      </c>
      <c r="Q199" s="4">
        <f t="shared" si="7"/>
        <v>0</v>
      </c>
      <c r="R199" t="s">
        <v>29</v>
      </c>
      <c r="S199" t="s">
        <v>30</v>
      </c>
      <c r="T199" t="s">
        <v>810</v>
      </c>
      <c r="U199" s="5" t="s">
        <v>811</v>
      </c>
      <c r="V199" t="s">
        <v>33</v>
      </c>
      <c r="W199">
        <v>0</v>
      </c>
      <c r="X199" t="s">
        <v>34</v>
      </c>
      <c r="Y199" t="str">
        <f>IF(Table1[[#This Row],[Connect]]=0,"Not Received","Received")</f>
        <v>Not Received</v>
      </c>
      <c r="Z199">
        <v>2180578891</v>
      </c>
    </row>
    <row r="200" spans="1:26">
      <c r="A200" s="6"/>
      <c r="B200" s="6">
        <v>44776.7028587963</v>
      </c>
      <c r="C200" t="s">
        <v>22</v>
      </c>
      <c r="E200" t="s">
        <v>365</v>
      </c>
      <c r="F200" t="s">
        <v>47</v>
      </c>
      <c r="G200" t="s">
        <v>4675</v>
      </c>
      <c r="H200" s="8">
        <v>0</v>
      </c>
      <c r="I200" s="9">
        <f t="shared" si="6"/>
        <v>0</v>
      </c>
      <c r="J200" t="s">
        <v>812</v>
      </c>
      <c r="K200" t="s">
        <v>510</v>
      </c>
      <c r="L200" t="s">
        <v>367</v>
      </c>
      <c r="M200" t="s">
        <v>26</v>
      </c>
      <c r="N200" t="s">
        <v>27</v>
      </c>
      <c r="O200" t="s">
        <v>28</v>
      </c>
      <c r="Q200" s="4">
        <f t="shared" si="7"/>
        <v>0</v>
      </c>
      <c r="R200" t="s">
        <v>29</v>
      </c>
      <c r="S200" t="s">
        <v>30</v>
      </c>
      <c r="T200" t="s">
        <v>813</v>
      </c>
      <c r="U200" s="5" t="s">
        <v>811</v>
      </c>
      <c r="V200" t="s">
        <v>33</v>
      </c>
      <c r="W200">
        <v>0</v>
      </c>
      <c r="X200" t="s">
        <v>34</v>
      </c>
      <c r="Y200" t="str">
        <f>IF(Table1[[#This Row],[Connect]]=0,"Not Received","Received")</f>
        <v>Not Received</v>
      </c>
      <c r="Z200">
        <v>2180578891</v>
      </c>
    </row>
    <row r="201" spans="1:26">
      <c r="A201" s="26"/>
      <c r="B201" s="6">
        <v>44776.702465277784</v>
      </c>
      <c r="C201" t="s">
        <v>22</v>
      </c>
      <c r="E201" t="s">
        <v>47</v>
      </c>
      <c r="F201" t="s">
        <v>821</v>
      </c>
      <c r="G201" t="s">
        <v>4675</v>
      </c>
      <c r="H201" s="8">
        <v>8.3333333333333295E-4</v>
      </c>
      <c r="I201" s="9">
        <f t="shared" si="6"/>
        <v>60.2</v>
      </c>
      <c r="J201" t="s">
        <v>814</v>
      </c>
      <c r="K201" t="s">
        <v>510</v>
      </c>
      <c r="L201" t="s">
        <v>49</v>
      </c>
      <c r="M201" t="s">
        <v>26</v>
      </c>
      <c r="N201" t="s">
        <v>27</v>
      </c>
      <c r="O201" t="s">
        <v>13</v>
      </c>
      <c r="P201" s="10">
        <v>8.0000000000000004E-4</v>
      </c>
      <c r="Q201" s="4">
        <f t="shared" si="7"/>
        <v>1.1499999999999999</v>
      </c>
      <c r="R201" t="s">
        <v>29</v>
      </c>
      <c r="S201" t="s">
        <v>30</v>
      </c>
      <c r="T201" t="s">
        <v>815</v>
      </c>
      <c r="U201" s="5" t="s">
        <v>816</v>
      </c>
      <c r="V201" t="s">
        <v>817</v>
      </c>
      <c r="W201">
        <v>0</v>
      </c>
      <c r="X201" t="s">
        <v>34</v>
      </c>
      <c r="Y201" t="str">
        <f>IF(Table1[[#This Row],[Connect]]=0,"Not Received","Received")</f>
        <v>Not Received</v>
      </c>
      <c r="Z201">
        <v>2181778109</v>
      </c>
    </row>
    <row r="202" spans="1:26">
      <c r="A202" s="6"/>
      <c r="B202" s="6">
        <v>44776.702291666668</v>
      </c>
      <c r="C202" t="s">
        <v>22</v>
      </c>
      <c r="E202" t="s">
        <v>47</v>
      </c>
      <c r="F202" t="s">
        <v>371</v>
      </c>
      <c r="G202" t="s">
        <v>4675</v>
      </c>
      <c r="H202" s="8">
        <v>1.11111111111111E-3</v>
      </c>
      <c r="I202" s="9">
        <f t="shared" si="6"/>
        <v>60.6</v>
      </c>
      <c r="J202" t="s">
        <v>818</v>
      </c>
      <c r="K202" t="s">
        <v>510</v>
      </c>
      <c r="L202" t="s">
        <v>49</v>
      </c>
      <c r="M202" t="s">
        <v>26</v>
      </c>
      <c r="N202" t="s">
        <v>27</v>
      </c>
      <c r="O202" t="s">
        <v>13</v>
      </c>
      <c r="P202" s="10">
        <v>1.1000000000000001E-3</v>
      </c>
      <c r="Q202" s="4">
        <f t="shared" si="7"/>
        <v>1.5833333333333335</v>
      </c>
      <c r="R202" t="s">
        <v>29</v>
      </c>
      <c r="S202" t="s">
        <v>30</v>
      </c>
      <c r="T202" t="s">
        <v>819</v>
      </c>
      <c r="U202" s="5" t="s">
        <v>816</v>
      </c>
      <c r="V202" t="s">
        <v>820</v>
      </c>
      <c r="W202">
        <v>0</v>
      </c>
      <c r="X202" t="s">
        <v>34</v>
      </c>
      <c r="Y202" t="str">
        <f>IF(Table1[[#This Row],[Connect]]=0,"Not Received","Received")</f>
        <v>Not Received</v>
      </c>
      <c r="Z202">
        <v>2181778109</v>
      </c>
    </row>
    <row r="203" spans="1:26">
      <c r="A203" s="6"/>
      <c r="B203" s="6">
        <v>44776.698182870372</v>
      </c>
      <c r="C203" t="s">
        <v>22</v>
      </c>
      <c r="E203" t="s">
        <v>821</v>
      </c>
      <c r="F203" t="s">
        <v>371</v>
      </c>
      <c r="G203" t="s">
        <v>4675</v>
      </c>
      <c r="H203" s="8">
        <v>3.97222222222222E-2</v>
      </c>
      <c r="I203" s="9">
        <f t="shared" si="6"/>
        <v>3420.2</v>
      </c>
      <c r="J203" t="s">
        <v>822</v>
      </c>
      <c r="K203" t="s">
        <v>510</v>
      </c>
      <c r="L203" t="s">
        <v>823</v>
      </c>
      <c r="M203" t="s">
        <v>26</v>
      </c>
      <c r="N203" t="s">
        <v>27</v>
      </c>
      <c r="O203" t="s">
        <v>28</v>
      </c>
      <c r="P203" s="10">
        <v>3.9699999999999999E-2</v>
      </c>
      <c r="Q203" s="4">
        <f t="shared" si="7"/>
        <v>57.166666666666664</v>
      </c>
      <c r="R203" t="s">
        <v>29</v>
      </c>
      <c r="S203" t="s">
        <v>30</v>
      </c>
      <c r="T203" t="s">
        <v>824</v>
      </c>
      <c r="U203" s="5" t="s">
        <v>825</v>
      </c>
      <c r="V203" t="s">
        <v>826</v>
      </c>
      <c r="W203">
        <v>0</v>
      </c>
      <c r="X203" t="s">
        <v>34</v>
      </c>
      <c r="Y203" t="str">
        <f>IF(Table1[[#This Row],[Connect]]=0,"Not Received","Received")</f>
        <v>Not Received</v>
      </c>
      <c r="Z203">
        <v>2074109118</v>
      </c>
    </row>
    <row r="204" spans="1:26">
      <c r="A204" s="6"/>
      <c r="B204" s="6">
        <v>44776.611840277779</v>
      </c>
      <c r="C204" t="s">
        <v>22</v>
      </c>
      <c r="E204" t="s">
        <v>371</v>
      </c>
      <c r="F204" t="s">
        <v>65</v>
      </c>
      <c r="G204" t="s">
        <v>4675</v>
      </c>
      <c r="H204" s="8">
        <v>5.5555555555555501E-4</v>
      </c>
      <c r="I204" s="9">
        <f t="shared" si="6"/>
        <v>0.8</v>
      </c>
      <c r="J204" t="s">
        <v>827</v>
      </c>
      <c r="K204" t="s">
        <v>510</v>
      </c>
      <c r="L204" t="s">
        <v>373</v>
      </c>
      <c r="M204" t="s">
        <v>26</v>
      </c>
      <c r="N204" t="s">
        <v>27</v>
      </c>
      <c r="O204" t="s">
        <v>95</v>
      </c>
      <c r="P204" s="10">
        <v>5.9999999999999995E-4</v>
      </c>
      <c r="Q204" s="4">
        <f t="shared" si="7"/>
        <v>0.8666666666666667</v>
      </c>
      <c r="R204" t="s">
        <v>29</v>
      </c>
      <c r="S204" t="s">
        <v>30</v>
      </c>
      <c r="T204" t="s">
        <v>828</v>
      </c>
      <c r="U204" s="5" t="s">
        <v>829</v>
      </c>
      <c r="V204" t="s">
        <v>830</v>
      </c>
      <c r="W204">
        <v>1</v>
      </c>
      <c r="X204" t="s">
        <v>34</v>
      </c>
      <c r="Y204" t="str">
        <f>IF(Table1[[#This Row],[Connect]]=0,"Not Received","Received")</f>
        <v>Received</v>
      </c>
      <c r="Z204">
        <v>2180695294</v>
      </c>
    </row>
    <row r="205" spans="1:26">
      <c r="A205" s="6"/>
      <c r="B205" s="6">
        <v>44776.611608796287</v>
      </c>
      <c r="C205" t="s">
        <v>22</v>
      </c>
      <c r="E205" t="s">
        <v>371</v>
      </c>
      <c r="F205" t="s">
        <v>65</v>
      </c>
      <c r="G205" t="s">
        <v>4675</v>
      </c>
      <c r="H205" s="8">
        <v>1.11111111111111E-3</v>
      </c>
      <c r="I205" s="9">
        <f t="shared" si="6"/>
        <v>60.6</v>
      </c>
      <c r="J205" t="s">
        <v>831</v>
      </c>
      <c r="K205" t="s">
        <v>510</v>
      </c>
      <c r="L205" t="s">
        <v>373</v>
      </c>
      <c r="M205" t="s">
        <v>26</v>
      </c>
      <c r="N205" t="s">
        <v>27</v>
      </c>
      <c r="O205" t="s">
        <v>13</v>
      </c>
      <c r="P205" s="10">
        <v>1.1000000000000001E-3</v>
      </c>
      <c r="Q205" s="4">
        <f t="shared" si="7"/>
        <v>1.5833333333333335</v>
      </c>
      <c r="R205" t="s">
        <v>29</v>
      </c>
      <c r="S205" t="s">
        <v>30</v>
      </c>
      <c r="T205" t="s">
        <v>832</v>
      </c>
      <c r="U205" s="5" t="s">
        <v>833</v>
      </c>
      <c r="V205" t="s">
        <v>834</v>
      </c>
      <c r="W205">
        <v>0</v>
      </c>
      <c r="X205" t="s">
        <v>34</v>
      </c>
      <c r="Y205" t="str">
        <f>IF(Table1[[#This Row],[Connect]]=0,"Not Received","Received")</f>
        <v>Not Received</v>
      </c>
      <c r="Z205">
        <v>2180695294</v>
      </c>
    </row>
    <row r="206" spans="1:26">
      <c r="A206" s="6"/>
      <c r="B206" s="6">
        <v>44776.611215277779</v>
      </c>
      <c r="C206" t="s">
        <v>22</v>
      </c>
      <c r="E206" t="s">
        <v>65</v>
      </c>
      <c r="F206" t="s">
        <v>345</v>
      </c>
      <c r="G206" t="s">
        <v>4675</v>
      </c>
      <c r="H206" s="8">
        <v>0</v>
      </c>
      <c r="I206" s="9">
        <f t="shared" si="6"/>
        <v>0</v>
      </c>
      <c r="J206" t="s">
        <v>835</v>
      </c>
      <c r="K206" t="s">
        <v>510</v>
      </c>
      <c r="L206" t="s">
        <v>67</v>
      </c>
      <c r="M206" t="s">
        <v>26</v>
      </c>
      <c r="N206" t="s">
        <v>27</v>
      </c>
      <c r="O206" t="s">
        <v>28</v>
      </c>
      <c r="Q206" s="4">
        <f t="shared" si="7"/>
        <v>0</v>
      </c>
      <c r="R206" t="s">
        <v>29</v>
      </c>
      <c r="S206" t="s">
        <v>30</v>
      </c>
      <c r="T206" t="s">
        <v>836</v>
      </c>
      <c r="U206" s="5" t="s">
        <v>833</v>
      </c>
      <c r="V206" t="s">
        <v>33</v>
      </c>
      <c r="W206">
        <v>0</v>
      </c>
      <c r="X206" t="s">
        <v>34</v>
      </c>
      <c r="Y206" t="str">
        <f>IF(Table1[[#This Row],[Connect]]=0,"Not Received","Received")</f>
        <v>Not Received</v>
      </c>
    </row>
    <row r="207" spans="1:26">
      <c r="A207" s="6"/>
      <c r="B207" s="6">
        <v>44776.610844907409</v>
      </c>
      <c r="C207" t="s">
        <v>22</v>
      </c>
      <c r="E207" t="s">
        <v>65</v>
      </c>
      <c r="F207" t="s">
        <v>345</v>
      </c>
      <c r="G207" t="s">
        <v>4675</v>
      </c>
      <c r="H207" s="8">
        <v>0</v>
      </c>
      <c r="I207" s="9">
        <f t="shared" si="6"/>
        <v>0</v>
      </c>
      <c r="J207" t="s">
        <v>837</v>
      </c>
      <c r="K207" t="s">
        <v>510</v>
      </c>
      <c r="L207" t="s">
        <v>67</v>
      </c>
      <c r="M207" t="s">
        <v>26</v>
      </c>
      <c r="N207" t="s">
        <v>27</v>
      </c>
      <c r="O207" t="s">
        <v>28</v>
      </c>
      <c r="Q207" s="4">
        <f t="shared" si="7"/>
        <v>0</v>
      </c>
      <c r="R207" t="s">
        <v>29</v>
      </c>
      <c r="S207" t="s">
        <v>30</v>
      </c>
      <c r="T207" t="s">
        <v>838</v>
      </c>
      <c r="U207" s="5" t="s">
        <v>839</v>
      </c>
      <c r="V207" t="s">
        <v>33</v>
      </c>
      <c r="W207">
        <v>0</v>
      </c>
      <c r="X207" t="s">
        <v>34</v>
      </c>
      <c r="Y207" t="str">
        <f>IF(Table1[[#This Row],[Connect]]=0,"Not Received","Received")</f>
        <v>Not Received</v>
      </c>
    </row>
    <row r="208" spans="1:26">
      <c r="A208" s="6"/>
      <c r="B208" s="6">
        <v>44776.608136574083</v>
      </c>
      <c r="C208" t="s">
        <v>22</v>
      </c>
      <c r="E208" t="s">
        <v>345</v>
      </c>
      <c r="F208" t="s">
        <v>365</v>
      </c>
      <c r="G208" t="s">
        <v>4675</v>
      </c>
      <c r="H208" s="8">
        <v>0</v>
      </c>
      <c r="I208" s="9">
        <f t="shared" si="6"/>
        <v>0</v>
      </c>
      <c r="J208" t="s">
        <v>840</v>
      </c>
      <c r="K208" t="s">
        <v>510</v>
      </c>
      <c r="L208" t="s">
        <v>347</v>
      </c>
      <c r="M208" t="s">
        <v>26</v>
      </c>
      <c r="N208" t="s">
        <v>27</v>
      </c>
      <c r="O208" t="s">
        <v>28</v>
      </c>
      <c r="Q208" s="4">
        <f t="shared" si="7"/>
        <v>0</v>
      </c>
      <c r="R208" t="s">
        <v>29</v>
      </c>
      <c r="S208" t="s">
        <v>30</v>
      </c>
      <c r="T208" t="s">
        <v>841</v>
      </c>
      <c r="U208" s="5" t="s">
        <v>842</v>
      </c>
      <c r="V208" t="s">
        <v>33</v>
      </c>
      <c r="W208">
        <v>0</v>
      </c>
      <c r="X208" t="s">
        <v>34</v>
      </c>
      <c r="Y208" t="str">
        <f>IF(Table1[[#This Row],[Connect]]=0,"Not Received","Received")</f>
        <v>Not Received</v>
      </c>
      <c r="Z208">
        <v>2167719262</v>
      </c>
    </row>
    <row r="209" spans="1:26">
      <c r="A209" s="6"/>
      <c r="B209" s="6">
        <v>44776.607719907413</v>
      </c>
      <c r="C209" t="s">
        <v>22</v>
      </c>
      <c r="E209" t="s">
        <v>345</v>
      </c>
      <c r="F209" t="s">
        <v>365</v>
      </c>
      <c r="G209" t="s">
        <v>4675</v>
      </c>
      <c r="H209" s="8">
        <v>0</v>
      </c>
      <c r="I209" s="9">
        <f t="shared" si="6"/>
        <v>0</v>
      </c>
      <c r="J209" t="s">
        <v>843</v>
      </c>
      <c r="K209" t="s">
        <v>510</v>
      </c>
      <c r="L209" t="s">
        <v>347</v>
      </c>
      <c r="M209" t="s">
        <v>26</v>
      </c>
      <c r="N209" t="s">
        <v>27</v>
      </c>
      <c r="O209" t="s">
        <v>28</v>
      </c>
      <c r="Q209" s="4">
        <f t="shared" si="7"/>
        <v>0</v>
      </c>
      <c r="R209" t="s">
        <v>29</v>
      </c>
      <c r="S209" t="s">
        <v>30</v>
      </c>
      <c r="T209" t="s">
        <v>844</v>
      </c>
      <c r="U209" s="5" t="s">
        <v>842</v>
      </c>
      <c r="V209" t="s">
        <v>33</v>
      </c>
      <c r="W209">
        <v>0</v>
      </c>
      <c r="X209" t="s">
        <v>34</v>
      </c>
      <c r="Y209" t="str">
        <f>IF(Table1[[#This Row],[Connect]]=0,"Not Received","Received")</f>
        <v>Not Received</v>
      </c>
      <c r="Z209">
        <v>2167719262</v>
      </c>
    </row>
    <row r="210" spans="1:26">
      <c r="A210" s="6"/>
      <c r="B210" s="6">
        <v>44776.603981481479</v>
      </c>
      <c r="C210" t="s">
        <v>22</v>
      </c>
      <c r="E210" t="s">
        <v>365</v>
      </c>
      <c r="F210" t="s">
        <v>57</v>
      </c>
      <c r="G210" t="s">
        <v>4675</v>
      </c>
      <c r="H210" s="8">
        <v>0</v>
      </c>
      <c r="I210" s="9">
        <f t="shared" si="6"/>
        <v>0</v>
      </c>
      <c r="J210" t="s">
        <v>845</v>
      </c>
      <c r="K210" t="s">
        <v>510</v>
      </c>
      <c r="L210" t="s">
        <v>367</v>
      </c>
      <c r="M210" t="s">
        <v>26</v>
      </c>
      <c r="N210" t="s">
        <v>27</v>
      </c>
      <c r="O210" t="s">
        <v>28</v>
      </c>
      <c r="Q210" s="4">
        <f t="shared" si="7"/>
        <v>0</v>
      </c>
      <c r="R210" t="s">
        <v>29</v>
      </c>
      <c r="S210" t="s">
        <v>30</v>
      </c>
      <c r="T210" t="s">
        <v>846</v>
      </c>
      <c r="U210" s="5" t="s">
        <v>847</v>
      </c>
      <c r="V210" t="s">
        <v>33</v>
      </c>
      <c r="W210">
        <v>0</v>
      </c>
      <c r="X210" t="s">
        <v>34</v>
      </c>
      <c r="Y210" t="str">
        <f>IF(Table1[[#This Row],[Connect]]=0,"Not Received","Received")</f>
        <v>Not Received</v>
      </c>
      <c r="Z210">
        <v>2180578891</v>
      </c>
    </row>
    <row r="211" spans="1:26">
      <c r="A211" s="26"/>
      <c r="B211" s="6">
        <v>44776.603750000002</v>
      </c>
      <c r="C211" t="s">
        <v>22</v>
      </c>
      <c r="E211" t="s">
        <v>365</v>
      </c>
      <c r="F211" t="s">
        <v>853</v>
      </c>
      <c r="G211" t="s">
        <v>4675</v>
      </c>
      <c r="H211" s="8">
        <v>0</v>
      </c>
      <c r="I211" s="9">
        <f t="shared" si="6"/>
        <v>0</v>
      </c>
      <c r="J211" t="s">
        <v>848</v>
      </c>
      <c r="K211" t="s">
        <v>510</v>
      </c>
      <c r="L211" t="s">
        <v>367</v>
      </c>
      <c r="M211" t="s">
        <v>26</v>
      </c>
      <c r="N211" t="s">
        <v>27</v>
      </c>
      <c r="O211" t="s">
        <v>95</v>
      </c>
      <c r="Q211" s="4">
        <f t="shared" si="7"/>
        <v>0</v>
      </c>
      <c r="R211" t="s">
        <v>29</v>
      </c>
      <c r="S211" t="s">
        <v>30</v>
      </c>
      <c r="T211" t="s">
        <v>849</v>
      </c>
      <c r="U211" s="5" t="s">
        <v>847</v>
      </c>
      <c r="V211" t="s">
        <v>33</v>
      </c>
      <c r="W211">
        <v>1</v>
      </c>
      <c r="X211" t="s">
        <v>34</v>
      </c>
      <c r="Y211" t="str">
        <f>IF(Table1[[#This Row],[Connect]]=0,"Not Received","Received")</f>
        <v>Received</v>
      </c>
      <c r="Z211">
        <v>2180578891</v>
      </c>
    </row>
    <row r="212" spans="1:26">
      <c r="A212" s="6"/>
      <c r="B212" s="6">
        <v>44776.599409722221</v>
      </c>
      <c r="C212" t="s">
        <v>22</v>
      </c>
      <c r="E212" t="s">
        <v>57</v>
      </c>
      <c r="F212" t="s">
        <v>101</v>
      </c>
      <c r="G212" t="s">
        <v>4675</v>
      </c>
      <c r="H212" s="8">
        <v>0</v>
      </c>
      <c r="I212" s="9">
        <f t="shared" si="6"/>
        <v>0</v>
      </c>
      <c r="J212" t="s">
        <v>850</v>
      </c>
      <c r="K212" t="s">
        <v>510</v>
      </c>
      <c r="L212" t="s">
        <v>59</v>
      </c>
      <c r="M212" t="s">
        <v>26</v>
      </c>
      <c r="N212" t="s">
        <v>27</v>
      </c>
      <c r="O212" t="s">
        <v>28</v>
      </c>
      <c r="Q212" s="4">
        <f t="shared" si="7"/>
        <v>0</v>
      </c>
      <c r="R212" t="s">
        <v>29</v>
      </c>
      <c r="S212" t="s">
        <v>30</v>
      </c>
      <c r="T212" t="s">
        <v>851</v>
      </c>
      <c r="U212" s="5" t="s">
        <v>852</v>
      </c>
      <c r="V212" t="s">
        <v>33</v>
      </c>
      <c r="W212">
        <v>0</v>
      </c>
      <c r="X212" t="s">
        <v>34</v>
      </c>
      <c r="Y212" t="str">
        <f>IF(Table1[[#This Row],[Connect]]=0,"Not Received","Received")</f>
        <v>Not Received</v>
      </c>
      <c r="Z212">
        <v>2180651096</v>
      </c>
    </row>
    <row r="213" spans="1:26">
      <c r="A213" s="6"/>
      <c r="B213" s="6">
        <v>44776.594849537039</v>
      </c>
      <c r="C213" t="s">
        <v>22</v>
      </c>
      <c r="E213" t="s">
        <v>853</v>
      </c>
      <c r="F213" t="s">
        <v>101</v>
      </c>
      <c r="G213" t="s">
        <v>4675</v>
      </c>
      <c r="H213" s="8">
        <v>1.6666666666666601E-3</v>
      </c>
      <c r="I213" s="9">
        <f t="shared" si="6"/>
        <v>120.4</v>
      </c>
      <c r="J213" t="s">
        <v>854</v>
      </c>
      <c r="K213" t="s">
        <v>84</v>
      </c>
      <c r="L213" t="s">
        <v>855</v>
      </c>
      <c r="M213" t="s">
        <v>26</v>
      </c>
      <c r="N213" t="s">
        <v>27</v>
      </c>
      <c r="O213" t="s">
        <v>28</v>
      </c>
      <c r="P213" s="10">
        <v>1.6999999999999999E-3</v>
      </c>
      <c r="Q213" s="4">
        <f t="shared" si="7"/>
        <v>2.4500000000000002</v>
      </c>
      <c r="R213" t="s">
        <v>86</v>
      </c>
      <c r="S213" t="s">
        <v>88</v>
      </c>
      <c r="T213" t="s">
        <v>856</v>
      </c>
      <c r="U213" s="5" t="s">
        <v>857</v>
      </c>
      <c r="V213" t="s">
        <v>858</v>
      </c>
      <c r="W213">
        <v>0</v>
      </c>
      <c r="X213" t="s">
        <v>34</v>
      </c>
      <c r="Y213" t="str">
        <f>IF(Table1[[#This Row],[Connect]]=0,"Not Received","Received")</f>
        <v>Not Received</v>
      </c>
    </row>
    <row r="214" spans="1:26">
      <c r="A214" s="26"/>
      <c r="B214" s="6">
        <v>44776.591886574082</v>
      </c>
      <c r="C214" t="s">
        <v>22</v>
      </c>
      <c r="E214" t="s">
        <v>101</v>
      </c>
      <c r="F214" t="s">
        <v>865</v>
      </c>
      <c r="G214" t="s">
        <v>4675</v>
      </c>
      <c r="H214" s="8">
        <v>0</v>
      </c>
      <c r="I214" s="9">
        <f t="shared" si="6"/>
        <v>0</v>
      </c>
      <c r="J214" t="s">
        <v>859</v>
      </c>
      <c r="K214" t="s">
        <v>510</v>
      </c>
      <c r="L214" t="s">
        <v>103</v>
      </c>
      <c r="M214" t="s">
        <v>26</v>
      </c>
      <c r="N214" t="s">
        <v>27</v>
      </c>
      <c r="O214" t="s">
        <v>28</v>
      </c>
      <c r="Q214" s="4">
        <f t="shared" si="7"/>
        <v>0</v>
      </c>
      <c r="R214" t="s">
        <v>29</v>
      </c>
      <c r="S214" t="s">
        <v>30</v>
      </c>
      <c r="T214" t="s">
        <v>860</v>
      </c>
      <c r="U214" s="5" t="s">
        <v>861</v>
      </c>
      <c r="V214" t="s">
        <v>33</v>
      </c>
      <c r="W214">
        <v>0</v>
      </c>
      <c r="X214" t="s">
        <v>34</v>
      </c>
      <c r="Y214" t="str">
        <f>IF(Table1[[#This Row],[Connect]]=0,"Not Received","Received")</f>
        <v>Not Received</v>
      </c>
      <c r="Z214">
        <v>2178634024</v>
      </c>
    </row>
    <row r="215" spans="1:26">
      <c r="A215" s="6"/>
      <c r="B215" s="6">
        <v>44776.591504629629</v>
      </c>
      <c r="C215" t="s">
        <v>22</v>
      </c>
      <c r="E215" t="s">
        <v>101</v>
      </c>
      <c r="F215" t="s">
        <v>865</v>
      </c>
      <c r="G215" t="s">
        <v>4675</v>
      </c>
      <c r="H215" s="8">
        <v>0</v>
      </c>
      <c r="I215" s="9">
        <f t="shared" si="6"/>
        <v>0</v>
      </c>
      <c r="J215" t="s">
        <v>862</v>
      </c>
      <c r="K215" t="s">
        <v>510</v>
      </c>
      <c r="L215" t="s">
        <v>103</v>
      </c>
      <c r="M215" t="s">
        <v>26</v>
      </c>
      <c r="N215" t="s">
        <v>27</v>
      </c>
      <c r="O215" t="s">
        <v>28</v>
      </c>
      <c r="Q215" s="4">
        <f t="shared" si="7"/>
        <v>0</v>
      </c>
      <c r="R215" t="s">
        <v>29</v>
      </c>
      <c r="S215" t="s">
        <v>30</v>
      </c>
      <c r="T215" t="s">
        <v>863</v>
      </c>
      <c r="U215" s="5" t="s">
        <v>864</v>
      </c>
      <c r="V215" t="s">
        <v>33</v>
      </c>
      <c r="W215">
        <v>0</v>
      </c>
      <c r="X215" t="s">
        <v>34</v>
      </c>
      <c r="Y215" t="str">
        <f>IF(Table1[[#This Row],[Connect]]=0,"Not Received","Received")</f>
        <v>Not Received</v>
      </c>
      <c r="Z215">
        <v>2178634024</v>
      </c>
    </row>
    <row r="216" spans="1:26">
      <c r="A216" s="6"/>
      <c r="B216" s="6">
        <v>44776.577581018522</v>
      </c>
      <c r="C216" t="s">
        <v>22</v>
      </c>
      <c r="E216" t="s">
        <v>865</v>
      </c>
      <c r="F216" t="s">
        <v>452</v>
      </c>
      <c r="G216" t="s">
        <v>4675</v>
      </c>
      <c r="H216" s="8">
        <v>0</v>
      </c>
      <c r="I216" s="9">
        <f t="shared" si="6"/>
        <v>0</v>
      </c>
      <c r="J216" t="s">
        <v>866</v>
      </c>
      <c r="K216" t="s">
        <v>510</v>
      </c>
      <c r="L216" t="s">
        <v>867</v>
      </c>
      <c r="M216" t="s">
        <v>26</v>
      </c>
      <c r="N216" t="s">
        <v>27</v>
      </c>
      <c r="O216" t="s">
        <v>95</v>
      </c>
      <c r="Q216" s="4">
        <f t="shared" si="7"/>
        <v>0</v>
      </c>
      <c r="R216" t="s">
        <v>29</v>
      </c>
      <c r="S216" t="s">
        <v>30</v>
      </c>
      <c r="T216" t="s">
        <v>868</v>
      </c>
      <c r="U216" s="5" t="s">
        <v>869</v>
      </c>
      <c r="V216" t="s">
        <v>33</v>
      </c>
      <c r="W216">
        <v>1</v>
      </c>
      <c r="X216" t="s">
        <v>34</v>
      </c>
      <c r="Y216" t="str">
        <f>IF(Table1[[#This Row],[Connect]]=0,"Not Received","Received")</f>
        <v>Received</v>
      </c>
      <c r="Z216">
        <v>2122138116</v>
      </c>
    </row>
    <row r="217" spans="1:26">
      <c r="A217" s="6"/>
      <c r="B217" s="6">
        <v>44776.577349537038</v>
      </c>
      <c r="C217" t="s">
        <v>22</v>
      </c>
      <c r="E217" t="s">
        <v>865</v>
      </c>
      <c r="F217" t="s">
        <v>452</v>
      </c>
      <c r="G217" t="s">
        <v>4675</v>
      </c>
      <c r="H217" s="8">
        <v>0</v>
      </c>
      <c r="I217" s="9">
        <f t="shared" si="6"/>
        <v>0</v>
      </c>
      <c r="J217" t="s">
        <v>870</v>
      </c>
      <c r="K217" t="s">
        <v>510</v>
      </c>
      <c r="L217" t="s">
        <v>867</v>
      </c>
      <c r="M217" t="s">
        <v>26</v>
      </c>
      <c r="N217" t="s">
        <v>27</v>
      </c>
      <c r="O217" t="s">
        <v>28</v>
      </c>
      <c r="Q217" s="4">
        <f t="shared" si="7"/>
        <v>0</v>
      </c>
      <c r="R217" t="s">
        <v>29</v>
      </c>
      <c r="S217" t="s">
        <v>30</v>
      </c>
      <c r="T217" t="s">
        <v>871</v>
      </c>
      <c r="U217" s="5" t="s">
        <v>869</v>
      </c>
      <c r="V217" t="s">
        <v>33</v>
      </c>
      <c r="W217">
        <v>0</v>
      </c>
      <c r="X217" t="s">
        <v>34</v>
      </c>
      <c r="Y217" t="str">
        <f>IF(Table1[[#This Row],[Connect]]=0,"Not Received","Received")</f>
        <v>Not Received</v>
      </c>
      <c r="Z217">
        <v>2122138116</v>
      </c>
    </row>
    <row r="218" spans="1:26">
      <c r="A218" s="26"/>
      <c r="B218" s="6">
        <v>44776.556712962964</v>
      </c>
      <c r="C218" t="s">
        <v>22</v>
      </c>
      <c r="E218" t="s">
        <v>452</v>
      </c>
      <c r="F218" t="s">
        <v>880</v>
      </c>
      <c r="G218" t="s">
        <v>4675</v>
      </c>
      <c r="H218" s="8">
        <v>1.6666666666666601E-3</v>
      </c>
      <c r="I218" s="9">
        <f t="shared" si="6"/>
        <v>120.4</v>
      </c>
      <c r="J218" t="s">
        <v>872</v>
      </c>
      <c r="K218" t="s">
        <v>510</v>
      </c>
      <c r="L218" t="s">
        <v>454</v>
      </c>
      <c r="M218" t="s">
        <v>26</v>
      </c>
      <c r="N218" t="s">
        <v>27</v>
      </c>
      <c r="O218" t="s">
        <v>13</v>
      </c>
      <c r="P218" s="10">
        <v>1.6999999999999999E-3</v>
      </c>
      <c r="Q218" s="4">
        <f t="shared" si="7"/>
        <v>2.4500000000000002</v>
      </c>
      <c r="R218" t="s">
        <v>29</v>
      </c>
      <c r="S218" t="s">
        <v>30</v>
      </c>
      <c r="T218" t="s">
        <v>873</v>
      </c>
      <c r="U218" s="5" t="s">
        <v>874</v>
      </c>
      <c r="V218" t="s">
        <v>875</v>
      </c>
      <c r="W218">
        <v>0</v>
      </c>
      <c r="X218" t="s">
        <v>34</v>
      </c>
      <c r="Y218" t="str">
        <f>IF(Table1[[#This Row],[Connect]]=0,"Not Received","Received")</f>
        <v>Not Received</v>
      </c>
      <c r="Z218">
        <v>1622793523</v>
      </c>
    </row>
    <row r="219" spans="1:26">
      <c r="A219" s="6"/>
      <c r="B219" s="6">
        <v>44776.556192129632</v>
      </c>
      <c r="C219" t="s">
        <v>22</v>
      </c>
      <c r="E219" t="s">
        <v>452</v>
      </c>
      <c r="F219" t="s">
        <v>880</v>
      </c>
      <c r="G219" t="s">
        <v>4675</v>
      </c>
      <c r="H219" s="8">
        <v>2.2222222222222201E-3</v>
      </c>
      <c r="I219" s="9">
        <f t="shared" si="6"/>
        <v>180.2</v>
      </c>
      <c r="J219" t="s">
        <v>876</v>
      </c>
      <c r="K219" t="s">
        <v>510</v>
      </c>
      <c r="L219" t="s">
        <v>454</v>
      </c>
      <c r="M219" t="s">
        <v>26</v>
      </c>
      <c r="N219" t="s">
        <v>27</v>
      </c>
      <c r="O219" t="s">
        <v>95</v>
      </c>
      <c r="P219" s="10">
        <v>2.2000000000000001E-3</v>
      </c>
      <c r="Q219" s="4">
        <f t="shared" si="7"/>
        <v>3.1666666666666665</v>
      </c>
      <c r="R219" t="s">
        <v>29</v>
      </c>
      <c r="S219" t="s">
        <v>30</v>
      </c>
      <c r="T219" t="s">
        <v>877</v>
      </c>
      <c r="U219" s="5" t="s">
        <v>878</v>
      </c>
      <c r="V219" t="s">
        <v>879</v>
      </c>
      <c r="W219">
        <v>1</v>
      </c>
      <c r="X219" t="s">
        <v>34</v>
      </c>
      <c r="Y219" t="str">
        <f>IF(Table1[[#This Row],[Connect]]=0,"Not Received","Received")</f>
        <v>Received</v>
      </c>
      <c r="Z219">
        <v>1622793523</v>
      </c>
    </row>
    <row r="220" spans="1:26">
      <c r="A220" s="6"/>
      <c r="B220" s="6">
        <v>44776.551365740743</v>
      </c>
      <c r="C220" t="s">
        <v>22</v>
      </c>
      <c r="E220" t="s">
        <v>880</v>
      </c>
      <c r="F220" t="s">
        <v>73</v>
      </c>
      <c r="G220" t="s">
        <v>4675</v>
      </c>
      <c r="H220" s="8">
        <v>0</v>
      </c>
      <c r="I220" s="9">
        <f t="shared" si="6"/>
        <v>0</v>
      </c>
      <c r="J220" t="s">
        <v>881</v>
      </c>
      <c r="K220" t="s">
        <v>510</v>
      </c>
      <c r="L220" t="s">
        <v>882</v>
      </c>
      <c r="M220" t="s">
        <v>26</v>
      </c>
      <c r="N220" t="s">
        <v>27</v>
      </c>
      <c r="O220" t="s">
        <v>28</v>
      </c>
      <c r="Q220" s="4">
        <f t="shared" si="7"/>
        <v>0</v>
      </c>
      <c r="R220" t="s">
        <v>29</v>
      </c>
      <c r="S220" t="s">
        <v>30</v>
      </c>
      <c r="T220" t="s">
        <v>883</v>
      </c>
      <c r="U220" s="5" t="s">
        <v>884</v>
      </c>
      <c r="V220" t="s">
        <v>33</v>
      </c>
      <c r="W220">
        <v>0</v>
      </c>
      <c r="X220" t="s">
        <v>34</v>
      </c>
      <c r="Y220" t="str">
        <f>IF(Table1[[#This Row],[Connect]]=0,"Not Received","Received")</f>
        <v>Not Received</v>
      </c>
      <c r="Z220">
        <v>2122138193</v>
      </c>
    </row>
    <row r="221" spans="1:26">
      <c r="A221" s="6"/>
      <c r="B221" s="6">
        <v>44776.550995370373</v>
      </c>
      <c r="C221" t="s">
        <v>22</v>
      </c>
      <c r="E221" t="s">
        <v>880</v>
      </c>
      <c r="F221" t="s">
        <v>73</v>
      </c>
      <c r="G221" t="s">
        <v>4675</v>
      </c>
      <c r="H221" s="8">
        <v>0</v>
      </c>
      <c r="I221" s="9">
        <f t="shared" si="6"/>
        <v>0</v>
      </c>
      <c r="J221" t="s">
        <v>885</v>
      </c>
      <c r="K221" t="s">
        <v>510</v>
      </c>
      <c r="L221" t="s">
        <v>882</v>
      </c>
      <c r="M221" t="s">
        <v>26</v>
      </c>
      <c r="N221" t="s">
        <v>27</v>
      </c>
      <c r="O221" t="s">
        <v>28</v>
      </c>
      <c r="Q221" s="4">
        <f t="shared" si="7"/>
        <v>0</v>
      </c>
      <c r="R221" t="s">
        <v>29</v>
      </c>
      <c r="S221" t="s">
        <v>30</v>
      </c>
      <c r="T221" t="s">
        <v>886</v>
      </c>
      <c r="U221" s="5" t="s">
        <v>884</v>
      </c>
      <c r="V221" t="s">
        <v>33</v>
      </c>
      <c r="W221">
        <v>0</v>
      </c>
      <c r="X221" t="s">
        <v>34</v>
      </c>
      <c r="Y221" t="str">
        <f>IF(Table1[[#This Row],[Connect]]=0,"Not Received","Received")</f>
        <v>Not Received</v>
      </c>
      <c r="Z221">
        <v>2122138193</v>
      </c>
    </row>
    <row r="222" spans="1:26">
      <c r="A222" s="26"/>
      <c r="B222" s="6">
        <v>44776.544444444437</v>
      </c>
      <c r="C222" t="s">
        <v>22</v>
      </c>
      <c r="E222" t="s">
        <v>73</v>
      </c>
      <c r="F222" t="s">
        <v>894</v>
      </c>
      <c r="G222" t="s">
        <v>4675</v>
      </c>
      <c r="H222" s="8">
        <v>8.3333333333333295E-4</v>
      </c>
      <c r="I222" s="9">
        <f t="shared" si="6"/>
        <v>60.2</v>
      </c>
      <c r="J222" t="s">
        <v>887</v>
      </c>
      <c r="K222" t="s">
        <v>510</v>
      </c>
      <c r="L222" t="s">
        <v>75</v>
      </c>
      <c r="M222" t="s">
        <v>26</v>
      </c>
      <c r="N222" t="s">
        <v>27</v>
      </c>
      <c r="O222" t="s">
        <v>28</v>
      </c>
      <c r="P222" s="10">
        <v>8.0000000000000004E-4</v>
      </c>
      <c r="Q222" s="4">
        <f t="shared" si="7"/>
        <v>1.1499999999999999</v>
      </c>
      <c r="R222" t="s">
        <v>29</v>
      </c>
      <c r="S222" t="s">
        <v>30</v>
      </c>
      <c r="T222" t="s">
        <v>888</v>
      </c>
      <c r="U222" s="5" t="s">
        <v>889</v>
      </c>
      <c r="V222" t="s">
        <v>890</v>
      </c>
      <c r="W222">
        <v>0</v>
      </c>
      <c r="X222" t="s">
        <v>34</v>
      </c>
      <c r="Y222" t="str">
        <f>IF(Table1[[#This Row],[Connect]]=0,"Not Received","Received")</f>
        <v>Not Received</v>
      </c>
      <c r="Z222">
        <v>2121858086</v>
      </c>
    </row>
    <row r="223" spans="1:26">
      <c r="A223" s="6"/>
      <c r="B223" s="6">
        <v>44776.543437499997</v>
      </c>
      <c r="C223" t="s">
        <v>22</v>
      </c>
      <c r="E223" t="s">
        <v>73</v>
      </c>
      <c r="F223" t="s">
        <v>853</v>
      </c>
      <c r="G223" t="s">
        <v>4675</v>
      </c>
      <c r="H223" s="8">
        <v>0</v>
      </c>
      <c r="I223" s="9">
        <f t="shared" si="6"/>
        <v>0</v>
      </c>
      <c r="J223" t="s">
        <v>891</v>
      </c>
      <c r="K223" t="s">
        <v>510</v>
      </c>
      <c r="L223" t="s">
        <v>75</v>
      </c>
      <c r="M223" t="s">
        <v>26</v>
      </c>
      <c r="N223" t="s">
        <v>27</v>
      </c>
      <c r="O223" t="s">
        <v>28</v>
      </c>
      <c r="Q223" s="4">
        <f t="shared" si="7"/>
        <v>0</v>
      </c>
      <c r="R223" t="s">
        <v>29</v>
      </c>
      <c r="S223" t="s">
        <v>30</v>
      </c>
      <c r="T223" t="s">
        <v>892</v>
      </c>
      <c r="U223" s="5" t="s">
        <v>893</v>
      </c>
      <c r="V223" t="s">
        <v>33</v>
      </c>
      <c r="W223">
        <v>0</v>
      </c>
      <c r="X223" t="s">
        <v>34</v>
      </c>
      <c r="Y223" t="str">
        <f>IF(Table1[[#This Row],[Connect]]=0,"Not Received","Received")</f>
        <v>Not Received</v>
      </c>
      <c r="Z223">
        <v>2121858086</v>
      </c>
    </row>
    <row r="224" spans="1:26">
      <c r="A224" s="6"/>
      <c r="B224" s="6">
        <v>44776.537060185183</v>
      </c>
      <c r="C224" t="s">
        <v>22</v>
      </c>
      <c r="E224" t="s">
        <v>894</v>
      </c>
      <c r="F224" t="s">
        <v>853</v>
      </c>
      <c r="G224" t="s">
        <v>4675</v>
      </c>
      <c r="H224" s="8">
        <v>8.3333333333333295E-4</v>
      </c>
      <c r="I224" s="9">
        <f t="shared" si="6"/>
        <v>60.2</v>
      </c>
      <c r="J224" t="s">
        <v>895</v>
      </c>
      <c r="K224" t="s">
        <v>84</v>
      </c>
      <c r="L224" t="s">
        <v>500</v>
      </c>
      <c r="M224" t="s">
        <v>26</v>
      </c>
      <c r="N224" t="s">
        <v>27</v>
      </c>
      <c r="O224" t="s">
        <v>28</v>
      </c>
      <c r="P224" s="10">
        <v>8.0000000000000004E-4</v>
      </c>
      <c r="Q224" s="4">
        <f t="shared" si="7"/>
        <v>1.1499999999999999</v>
      </c>
      <c r="R224" t="s">
        <v>86</v>
      </c>
      <c r="S224" t="s">
        <v>88</v>
      </c>
      <c r="T224" t="s">
        <v>896</v>
      </c>
      <c r="U224" s="5" t="s">
        <v>897</v>
      </c>
      <c r="V224" t="s">
        <v>898</v>
      </c>
      <c r="W224">
        <v>0</v>
      </c>
      <c r="X224" t="s">
        <v>34</v>
      </c>
      <c r="Y224" t="str">
        <f>IF(Table1[[#This Row],[Connect]]=0,"Not Received","Received")</f>
        <v>Not Received</v>
      </c>
    </row>
    <row r="225" spans="1:26">
      <c r="A225" s="6"/>
      <c r="B225" s="6">
        <v>44776.520196759258</v>
      </c>
      <c r="C225" t="s">
        <v>22</v>
      </c>
      <c r="E225" t="s">
        <v>853</v>
      </c>
      <c r="F225" t="s">
        <v>853</v>
      </c>
      <c r="G225" t="s">
        <v>4675</v>
      </c>
      <c r="H225" s="8">
        <v>3.6111111111111101E-3</v>
      </c>
      <c r="I225" s="9">
        <f t="shared" si="6"/>
        <v>300.2</v>
      </c>
      <c r="J225" t="s">
        <v>899</v>
      </c>
      <c r="K225" t="s">
        <v>84</v>
      </c>
      <c r="L225" t="s">
        <v>855</v>
      </c>
      <c r="M225" t="s">
        <v>26</v>
      </c>
      <c r="N225" t="s">
        <v>27</v>
      </c>
      <c r="O225" t="s">
        <v>95</v>
      </c>
      <c r="P225" s="10">
        <v>3.5999999999999999E-3</v>
      </c>
      <c r="Q225" s="4">
        <f t="shared" si="7"/>
        <v>5.1833333333333336</v>
      </c>
      <c r="R225" t="s">
        <v>86</v>
      </c>
      <c r="S225" t="s">
        <v>88</v>
      </c>
      <c r="T225" t="s">
        <v>900</v>
      </c>
      <c r="U225" s="5" t="s">
        <v>901</v>
      </c>
      <c r="V225" t="s">
        <v>902</v>
      </c>
      <c r="W225">
        <v>1</v>
      </c>
      <c r="X225" t="s">
        <v>34</v>
      </c>
      <c r="Y225" t="str">
        <f>IF(Table1[[#This Row],[Connect]]=0,"Not Received","Received")</f>
        <v>Received</v>
      </c>
    </row>
    <row r="226" spans="1:26">
      <c r="A226" s="6"/>
      <c r="B226" s="6">
        <v>44776.422476851847</v>
      </c>
      <c r="C226" t="s">
        <v>22</v>
      </c>
      <c r="E226" t="s">
        <v>853</v>
      </c>
      <c r="F226" t="s">
        <v>47</v>
      </c>
      <c r="G226" t="s">
        <v>4675</v>
      </c>
      <c r="H226" s="8">
        <v>9.6111111111111105E-2</v>
      </c>
      <c r="I226" s="9">
        <f t="shared" si="6"/>
        <v>1200.4000000000001</v>
      </c>
      <c r="J226" t="s">
        <v>903</v>
      </c>
      <c r="K226" t="s">
        <v>84</v>
      </c>
      <c r="L226" t="s">
        <v>855</v>
      </c>
      <c r="M226" t="s">
        <v>26</v>
      </c>
      <c r="N226" t="s">
        <v>27</v>
      </c>
      <c r="O226" t="s">
        <v>95</v>
      </c>
      <c r="P226" s="10">
        <v>9.6100000000000005E-2</v>
      </c>
      <c r="Q226" s="4">
        <f t="shared" si="7"/>
        <v>138.38333333333333</v>
      </c>
      <c r="R226" t="s">
        <v>86</v>
      </c>
      <c r="S226" t="s">
        <v>88</v>
      </c>
      <c r="T226" t="s">
        <v>904</v>
      </c>
      <c r="U226" s="5" t="s">
        <v>905</v>
      </c>
      <c r="V226" t="s">
        <v>906</v>
      </c>
      <c r="W226">
        <v>1</v>
      </c>
      <c r="X226" t="s">
        <v>34</v>
      </c>
      <c r="Y226" t="str">
        <f>IF(Table1[[#This Row],[Connect]]=0,"Not Received","Received")</f>
        <v>Received</v>
      </c>
    </row>
    <row r="227" spans="1:26">
      <c r="A227" s="6"/>
      <c r="B227" s="6">
        <v>44776.403865740736</v>
      </c>
      <c r="C227" t="s">
        <v>22</v>
      </c>
      <c r="E227" t="s">
        <v>853</v>
      </c>
      <c r="F227" t="s">
        <v>101</v>
      </c>
      <c r="G227" t="s">
        <v>4675</v>
      </c>
      <c r="H227" s="8">
        <v>0.41249999999999998</v>
      </c>
      <c r="I227" s="9">
        <f t="shared" si="6"/>
        <v>3780</v>
      </c>
      <c r="J227" t="s">
        <v>907</v>
      </c>
      <c r="K227" t="s">
        <v>84</v>
      </c>
      <c r="L227" t="s">
        <v>855</v>
      </c>
      <c r="M227" t="s">
        <v>26</v>
      </c>
      <c r="N227" t="s">
        <v>27</v>
      </c>
      <c r="O227" t="s">
        <v>95</v>
      </c>
      <c r="P227" s="10">
        <v>0.41249999999999998</v>
      </c>
      <c r="Q227" s="4">
        <f t="shared" si="7"/>
        <v>594</v>
      </c>
      <c r="R227" t="s">
        <v>86</v>
      </c>
      <c r="S227" t="s">
        <v>88</v>
      </c>
      <c r="T227" t="s">
        <v>908</v>
      </c>
      <c r="U227" s="5" t="s">
        <v>909</v>
      </c>
      <c r="V227" t="s">
        <v>910</v>
      </c>
      <c r="W227">
        <v>1</v>
      </c>
      <c r="X227" t="s">
        <v>34</v>
      </c>
      <c r="Y227" t="str">
        <f>IF(Table1[[#This Row],[Connect]]=0,"Not Received","Received")</f>
        <v>Received</v>
      </c>
      <c r="Z227">
        <v>2178643321</v>
      </c>
    </row>
    <row r="228" spans="1:26">
      <c r="A228" s="6"/>
      <c r="B228" s="6">
        <v>44775.812986111108</v>
      </c>
      <c r="C228" t="s">
        <v>22</v>
      </c>
      <c r="E228" t="s">
        <v>47</v>
      </c>
      <c r="F228" t="s">
        <v>853</v>
      </c>
      <c r="G228" t="s">
        <v>4675</v>
      </c>
      <c r="H228" s="8">
        <v>3.6111111111111101E-3</v>
      </c>
      <c r="I228" s="9">
        <f t="shared" si="6"/>
        <v>300.2</v>
      </c>
      <c r="J228" t="s">
        <v>911</v>
      </c>
      <c r="K228" t="s">
        <v>510</v>
      </c>
      <c r="L228" t="s">
        <v>49</v>
      </c>
      <c r="M228" t="s">
        <v>26</v>
      </c>
      <c r="N228" t="s">
        <v>27</v>
      </c>
      <c r="O228" t="s">
        <v>13</v>
      </c>
      <c r="P228" s="10">
        <v>3.5999999999999999E-3</v>
      </c>
      <c r="Q228" s="4">
        <f t="shared" si="7"/>
        <v>5.1833333333333336</v>
      </c>
      <c r="R228" t="s">
        <v>29</v>
      </c>
      <c r="S228" t="s">
        <v>30</v>
      </c>
      <c r="T228" t="s">
        <v>912</v>
      </c>
      <c r="U228" s="5" t="s">
        <v>913</v>
      </c>
      <c r="V228" t="s">
        <v>914</v>
      </c>
      <c r="W228">
        <v>0</v>
      </c>
      <c r="X228" t="s">
        <v>34</v>
      </c>
      <c r="Y228" t="str">
        <f>IF(Table1[[#This Row],[Connect]]=0,"Not Received","Received")</f>
        <v>Not Received</v>
      </c>
    </row>
    <row r="229" spans="1:26">
      <c r="A229" s="6"/>
      <c r="B229" s="6">
        <v>44775.812303240738</v>
      </c>
      <c r="C229" t="s">
        <v>22</v>
      </c>
      <c r="E229" t="s">
        <v>101</v>
      </c>
      <c r="F229" t="s">
        <v>853</v>
      </c>
      <c r="G229" t="s">
        <v>4675</v>
      </c>
      <c r="H229" s="8">
        <v>0</v>
      </c>
      <c r="I229" s="9">
        <f t="shared" si="6"/>
        <v>0</v>
      </c>
      <c r="J229" t="s">
        <v>915</v>
      </c>
      <c r="K229" t="s">
        <v>510</v>
      </c>
      <c r="L229" t="s">
        <v>103</v>
      </c>
      <c r="M229" t="s">
        <v>26</v>
      </c>
      <c r="N229" t="s">
        <v>27</v>
      </c>
      <c r="O229" t="s">
        <v>28</v>
      </c>
      <c r="Q229" s="4">
        <f t="shared" si="7"/>
        <v>0</v>
      </c>
      <c r="R229" t="s">
        <v>29</v>
      </c>
      <c r="S229" t="s">
        <v>30</v>
      </c>
      <c r="T229" t="s">
        <v>916</v>
      </c>
      <c r="U229" s="5" t="s">
        <v>917</v>
      </c>
      <c r="V229" t="s">
        <v>33</v>
      </c>
      <c r="W229">
        <v>0</v>
      </c>
      <c r="X229" t="s">
        <v>34</v>
      </c>
      <c r="Y229" t="str">
        <f>IF(Table1[[#This Row],[Connect]]=0,"Not Received","Received")</f>
        <v>Not Received</v>
      </c>
      <c r="Z229">
        <v>2178634024</v>
      </c>
    </row>
    <row r="230" spans="1:26">
      <c r="A230" s="26"/>
      <c r="B230" s="6">
        <v>44775.810798611114</v>
      </c>
      <c r="C230" t="s">
        <v>22</v>
      </c>
      <c r="E230" t="s">
        <v>853</v>
      </c>
      <c r="F230" t="s">
        <v>925</v>
      </c>
      <c r="G230" t="s">
        <v>4675</v>
      </c>
      <c r="H230" s="8">
        <v>1.6666666666666601E-3</v>
      </c>
      <c r="I230" s="9">
        <f t="shared" si="6"/>
        <v>120.4</v>
      </c>
      <c r="J230" t="s">
        <v>918</v>
      </c>
      <c r="K230" t="s">
        <v>510</v>
      </c>
      <c r="L230" t="s">
        <v>855</v>
      </c>
      <c r="M230" t="s">
        <v>26</v>
      </c>
      <c r="N230" t="s">
        <v>27</v>
      </c>
      <c r="O230" t="s">
        <v>28</v>
      </c>
      <c r="P230" s="10">
        <v>1.6999999999999999E-3</v>
      </c>
      <c r="Q230" s="4">
        <f t="shared" si="7"/>
        <v>2.4500000000000002</v>
      </c>
      <c r="R230" t="s">
        <v>29</v>
      </c>
      <c r="S230" t="s">
        <v>30</v>
      </c>
      <c r="T230" t="s">
        <v>919</v>
      </c>
      <c r="U230" s="5" t="s">
        <v>920</v>
      </c>
      <c r="V230" t="s">
        <v>921</v>
      </c>
      <c r="W230">
        <v>0</v>
      </c>
      <c r="X230" t="s">
        <v>34</v>
      </c>
      <c r="Y230" t="str">
        <f>IF(Table1[[#This Row],[Connect]]=0,"Not Received","Received")</f>
        <v>Not Received</v>
      </c>
    </row>
    <row r="231" spans="1:26">
      <c r="A231" s="6"/>
      <c r="B231" s="6">
        <v>44775.809745370367</v>
      </c>
      <c r="C231" t="s">
        <v>22</v>
      </c>
      <c r="E231" t="s">
        <v>853</v>
      </c>
      <c r="F231" t="s">
        <v>925</v>
      </c>
      <c r="G231" t="s">
        <v>4675</v>
      </c>
      <c r="H231" s="8">
        <v>0</v>
      </c>
      <c r="I231" s="9">
        <f t="shared" si="6"/>
        <v>0</v>
      </c>
      <c r="J231" t="s">
        <v>922</v>
      </c>
      <c r="K231" t="s">
        <v>510</v>
      </c>
      <c r="L231" t="s">
        <v>855</v>
      </c>
      <c r="M231" t="s">
        <v>26</v>
      </c>
      <c r="N231" t="s">
        <v>27</v>
      </c>
      <c r="O231" t="s">
        <v>28</v>
      </c>
      <c r="Q231" s="4">
        <f t="shared" si="7"/>
        <v>0</v>
      </c>
      <c r="R231" t="s">
        <v>29</v>
      </c>
      <c r="S231" t="s">
        <v>30</v>
      </c>
      <c r="T231" t="s">
        <v>923</v>
      </c>
      <c r="U231" s="5" t="s">
        <v>924</v>
      </c>
      <c r="V231" t="s">
        <v>33</v>
      </c>
      <c r="W231">
        <v>0</v>
      </c>
      <c r="X231" t="s">
        <v>34</v>
      </c>
      <c r="Y231" t="str">
        <f>IF(Table1[[#This Row],[Connect]]=0,"Not Received","Received")</f>
        <v>Not Received</v>
      </c>
    </row>
    <row r="232" spans="1:26">
      <c r="A232" s="6"/>
      <c r="B232" s="6">
        <v>44775.80059027778</v>
      </c>
      <c r="C232" t="s">
        <v>22</v>
      </c>
      <c r="E232" t="s">
        <v>925</v>
      </c>
      <c r="F232" t="s">
        <v>405</v>
      </c>
      <c r="G232" t="s">
        <v>4675</v>
      </c>
      <c r="H232" s="8">
        <v>0</v>
      </c>
      <c r="I232" s="9">
        <f t="shared" si="6"/>
        <v>0</v>
      </c>
      <c r="J232" t="s">
        <v>926</v>
      </c>
      <c r="K232" t="s">
        <v>510</v>
      </c>
      <c r="L232" t="s">
        <v>927</v>
      </c>
      <c r="M232" t="s">
        <v>26</v>
      </c>
      <c r="N232" t="s">
        <v>27</v>
      </c>
      <c r="O232" t="s">
        <v>13</v>
      </c>
      <c r="Q232" s="4">
        <f t="shared" si="7"/>
        <v>0</v>
      </c>
      <c r="R232" t="s">
        <v>29</v>
      </c>
      <c r="S232" t="s">
        <v>30</v>
      </c>
      <c r="T232" t="s">
        <v>928</v>
      </c>
      <c r="U232" s="5" t="s">
        <v>929</v>
      </c>
      <c r="V232" t="s">
        <v>33</v>
      </c>
      <c r="W232">
        <v>0</v>
      </c>
      <c r="X232" t="s">
        <v>34</v>
      </c>
      <c r="Y232" t="str">
        <f>IF(Table1[[#This Row],[Connect]]=0,"Not Received","Received")</f>
        <v>Not Received</v>
      </c>
      <c r="Z232">
        <v>1865104560</v>
      </c>
    </row>
    <row r="233" spans="1:26">
      <c r="A233" s="6"/>
      <c r="B233" s="6">
        <v>44775.800451388888</v>
      </c>
      <c r="C233" t="s">
        <v>22</v>
      </c>
      <c r="E233" t="s">
        <v>925</v>
      </c>
      <c r="F233" t="s">
        <v>47</v>
      </c>
      <c r="G233" t="s">
        <v>4675</v>
      </c>
      <c r="H233" s="8">
        <v>0</v>
      </c>
      <c r="I233" s="9">
        <f t="shared" si="6"/>
        <v>0</v>
      </c>
      <c r="J233" t="s">
        <v>930</v>
      </c>
      <c r="K233" t="s">
        <v>510</v>
      </c>
      <c r="L233" t="s">
        <v>927</v>
      </c>
      <c r="M233" t="s">
        <v>26</v>
      </c>
      <c r="N233" t="s">
        <v>27</v>
      </c>
      <c r="O233" t="s">
        <v>13</v>
      </c>
      <c r="Q233" s="4">
        <f t="shared" si="7"/>
        <v>0</v>
      </c>
      <c r="R233" t="s">
        <v>29</v>
      </c>
      <c r="S233" t="s">
        <v>30</v>
      </c>
      <c r="T233" t="s">
        <v>931</v>
      </c>
      <c r="U233" s="5" t="s">
        <v>929</v>
      </c>
      <c r="V233" t="s">
        <v>33</v>
      </c>
      <c r="W233">
        <v>0</v>
      </c>
      <c r="X233" t="s">
        <v>34</v>
      </c>
      <c r="Y233" t="str">
        <f>IF(Table1[[#This Row],[Connect]]=0,"Not Received","Received")</f>
        <v>Not Received</v>
      </c>
      <c r="Z233">
        <v>1865104560</v>
      </c>
    </row>
    <row r="234" spans="1:26">
      <c r="A234" s="6"/>
      <c r="B234" s="6">
        <v>44775.786226851851</v>
      </c>
      <c r="C234" t="s">
        <v>22</v>
      </c>
      <c r="E234" t="s">
        <v>405</v>
      </c>
      <c r="F234" t="s">
        <v>47</v>
      </c>
      <c r="G234" t="s">
        <v>4675</v>
      </c>
      <c r="H234" s="8">
        <v>0.138333333333333</v>
      </c>
      <c r="I234" s="9">
        <f t="shared" si="6"/>
        <v>1320.2</v>
      </c>
      <c r="J234" t="s">
        <v>932</v>
      </c>
      <c r="K234" t="s">
        <v>84</v>
      </c>
      <c r="L234" t="s">
        <v>407</v>
      </c>
      <c r="M234" t="s">
        <v>26</v>
      </c>
      <c r="N234" t="s">
        <v>27</v>
      </c>
      <c r="O234" t="s">
        <v>28</v>
      </c>
      <c r="P234" s="10">
        <v>0.13830000000000001</v>
      </c>
      <c r="Q234" s="4">
        <f t="shared" si="7"/>
        <v>199.15</v>
      </c>
      <c r="R234" t="s">
        <v>86</v>
      </c>
      <c r="S234" t="s">
        <v>88</v>
      </c>
      <c r="T234" t="s">
        <v>933</v>
      </c>
      <c r="U234" s="5" t="s">
        <v>934</v>
      </c>
      <c r="V234" t="s">
        <v>935</v>
      </c>
      <c r="W234">
        <v>0</v>
      </c>
      <c r="X234" t="s">
        <v>34</v>
      </c>
      <c r="Y234" t="str">
        <f>IF(Table1[[#This Row],[Connect]]=0,"Not Received","Received")</f>
        <v>Not Received</v>
      </c>
      <c r="Z234">
        <v>1785321177</v>
      </c>
    </row>
    <row r="235" spans="1:26">
      <c r="A235" s="26"/>
      <c r="B235" s="6">
        <v>44775.775648148148</v>
      </c>
      <c r="C235" t="s">
        <v>22</v>
      </c>
      <c r="E235" t="s">
        <v>47</v>
      </c>
      <c r="F235" t="s">
        <v>943</v>
      </c>
      <c r="G235" t="s">
        <v>4675</v>
      </c>
      <c r="H235" s="8">
        <v>4.1666666666666597E-3</v>
      </c>
      <c r="I235" s="9">
        <f t="shared" si="6"/>
        <v>360</v>
      </c>
      <c r="J235" t="s">
        <v>936</v>
      </c>
      <c r="K235" t="s">
        <v>510</v>
      </c>
      <c r="L235" t="s">
        <v>49</v>
      </c>
      <c r="M235" t="s">
        <v>26</v>
      </c>
      <c r="N235" t="s">
        <v>27</v>
      </c>
      <c r="O235" t="s">
        <v>13</v>
      </c>
      <c r="P235" s="10">
        <v>4.1999999999999997E-3</v>
      </c>
      <c r="Q235" s="4">
        <f t="shared" si="7"/>
        <v>6.05</v>
      </c>
      <c r="R235" t="s">
        <v>29</v>
      </c>
      <c r="S235" t="s">
        <v>30</v>
      </c>
      <c r="T235" t="s">
        <v>937</v>
      </c>
      <c r="U235" s="5" t="s">
        <v>938</v>
      </c>
      <c r="V235" t="s">
        <v>939</v>
      </c>
      <c r="W235">
        <v>0</v>
      </c>
      <c r="X235" t="s">
        <v>34</v>
      </c>
      <c r="Y235" t="str">
        <f>IF(Table1[[#This Row],[Connect]]=0,"Not Received","Received")</f>
        <v>Not Received</v>
      </c>
      <c r="Z235">
        <v>2181778109</v>
      </c>
    </row>
    <row r="236" spans="1:26">
      <c r="A236" s="6"/>
      <c r="B236" s="6">
        <v>44775.77553240741</v>
      </c>
      <c r="C236" t="s">
        <v>22</v>
      </c>
      <c r="E236" t="s">
        <v>47</v>
      </c>
      <c r="F236" t="s">
        <v>943</v>
      </c>
      <c r="G236" t="s">
        <v>4675</v>
      </c>
      <c r="H236" s="8">
        <v>1.11111111111111E-3</v>
      </c>
      <c r="I236" s="9">
        <f t="shared" si="6"/>
        <v>60.6</v>
      </c>
      <c r="J236" t="s">
        <v>940</v>
      </c>
      <c r="K236" t="s">
        <v>510</v>
      </c>
      <c r="L236" t="s">
        <v>49</v>
      </c>
      <c r="M236" t="s">
        <v>26</v>
      </c>
      <c r="N236" t="s">
        <v>27</v>
      </c>
      <c r="O236" t="s">
        <v>13</v>
      </c>
      <c r="P236" s="10">
        <v>1.1000000000000001E-3</v>
      </c>
      <c r="Q236" s="4">
        <f t="shared" si="7"/>
        <v>1.5833333333333335</v>
      </c>
      <c r="R236" t="s">
        <v>29</v>
      </c>
      <c r="S236" t="s">
        <v>30</v>
      </c>
      <c r="T236" t="s">
        <v>941</v>
      </c>
      <c r="U236" s="5" t="s">
        <v>938</v>
      </c>
      <c r="V236" t="s">
        <v>942</v>
      </c>
      <c r="W236">
        <v>0</v>
      </c>
      <c r="X236" t="s">
        <v>34</v>
      </c>
      <c r="Y236" t="str">
        <f>IF(Table1[[#This Row],[Connect]]=0,"Not Received","Received")</f>
        <v>Not Received</v>
      </c>
      <c r="Z236">
        <v>2181778109</v>
      </c>
    </row>
    <row r="237" spans="1:26">
      <c r="A237" s="6"/>
      <c r="B237" s="6">
        <v>44775.774837962963</v>
      </c>
      <c r="C237" t="s">
        <v>22</v>
      </c>
      <c r="E237" t="s">
        <v>943</v>
      </c>
      <c r="F237" t="s">
        <v>123</v>
      </c>
      <c r="G237" t="s">
        <v>4675</v>
      </c>
      <c r="H237" s="8">
        <v>0</v>
      </c>
      <c r="I237" s="9">
        <f t="shared" si="6"/>
        <v>0</v>
      </c>
      <c r="J237" t="s">
        <v>944</v>
      </c>
      <c r="K237" t="s">
        <v>510</v>
      </c>
      <c r="L237" t="s">
        <v>945</v>
      </c>
      <c r="M237" t="s">
        <v>26</v>
      </c>
      <c r="N237" t="s">
        <v>27</v>
      </c>
      <c r="O237" t="s">
        <v>28</v>
      </c>
      <c r="Q237" s="4">
        <f t="shared" si="7"/>
        <v>0</v>
      </c>
      <c r="R237" t="s">
        <v>29</v>
      </c>
      <c r="S237" t="s">
        <v>30</v>
      </c>
      <c r="T237" t="s">
        <v>946</v>
      </c>
      <c r="U237" s="5" t="s">
        <v>947</v>
      </c>
      <c r="V237" t="s">
        <v>33</v>
      </c>
      <c r="W237">
        <v>0</v>
      </c>
      <c r="X237" t="s">
        <v>34</v>
      </c>
      <c r="Y237" t="str">
        <f>IF(Table1[[#This Row],[Connect]]=0,"Not Received","Received")</f>
        <v>Not Received</v>
      </c>
      <c r="Z237">
        <v>2122138027</v>
      </c>
    </row>
    <row r="238" spans="1:26">
      <c r="A238" s="6"/>
      <c r="B238" s="6">
        <v>44775.774270833332</v>
      </c>
      <c r="C238" t="s">
        <v>22</v>
      </c>
      <c r="E238" t="s">
        <v>943</v>
      </c>
      <c r="F238" t="s">
        <v>123</v>
      </c>
      <c r="G238" t="s">
        <v>4675</v>
      </c>
      <c r="H238" s="8">
        <v>0</v>
      </c>
      <c r="I238" s="9">
        <f t="shared" si="6"/>
        <v>0</v>
      </c>
      <c r="J238" t="s">
        <v>948</v>
      </c>
      <c r="K238" t="s">
        <v>510</v>
      </c>
      <c r="L238" t="s">
        <v>945</v>
      </c>
      <c r="M238" t="s">
        <v>26</v>
      </c>
      <c r="N238" t="s">
        <v>27</v>
      </c>
      <c r="O238" t="s">
        <v>28</v>
      </c>
      <c r="Q238" s="4">
        <f t="shared" si="7"/>
        <v>0</v>
      </c>
      <c r="R238" t="s">
        <v>29</v>
      </c>
      <c r="S238" t="s">
        <v>30</v>
      </c>
      <c r="T238" t="s">
        <v>949</v>
      </c>
      <c r="U238" s="5" t="s">
        <v>950</v>
      </c>
      <c r="V238" t="s">
        <v>33</v>
      </c>
      <c r="W238">
        <v>0</v>
      </c>
      <c r="X238" t="s">
        <v>34</v>
      </c>
      <c r="Y238" t="str">
        <f>IF(Table1[[#This Row],[Connect]]=0,"Not Received","Received")</f>
        <v>Not Received</v>
      </c>
      <c r="Z238">
        <v>2122138027</v>
      </c>
    </row>
    <row r="239" spans="1:26">
      <c r="A239" s="6"/>
      <c r="B239" s="6">
        <v>44775.77003472222</v>
      </c>
      <c r="C239" t="s">
        <v>22</v>
      </c>
      <c r="E239" t="s">
        <v>123</v>
      </c>
      <c r="F239" t="s">
        <v>853</v>
      </c>
      <c r="G239" t="s">
        <v>4675</v>
      </c>
      <c r="H239" s="8">
        <v>8.3333333333333295E-4</v>
      </c>
      <c r="I239" s="9">
        <f t="shared" si="6"/>
        <v>60.2</v>
      </c>
      <c r="J239" t="s">
        <v>951</v>
      </c>
      <c r="K239" t="s">
        <v>510</v>
      </c>
      <c r="L239" t="s">
        <v>125</v>
      </c>
      <c r="M239" t="s">
        <v>26</v>
      </c>
      <c r="N239" t="s">
        <v>27</v>
      </c>
      <c r="O239" t="s">
        <v>28</v>
      </c>
      <c r="P239" s="10">
        <v>8.0000000000000004E-4</v>
      </c>
      <c r="Q239" s="4">
        <f t="shared" si="7"/>
        <v>1.1499999999999999</v>
      </c>
      <c r="R239" t="s">
        <v>29</v>
      </c>
      <c r="S239" t="s">
        <v>30</v>
      </c>
      <c r="T239" t="s">
        <v>952</v>
      </c>
      <c r="U239" s="5" t="s">
        <v>953</v>
      </c>
      <c r="V239" t="s">
        <v>954</v>
      </c>
      <c r="W239">
        <v>0</v>
      </c>
      <c r="X239" t="s">
        <v>34</v>
      </c>
      <c r="Y239" t="str">
        <f>IF(Table1[[#This Row],[Connect]]=0,"Not Received","Received")</f>
        <v>Not Received</v>
      </c>
      <c r="Z239">
        <v>1670234989</v>
      </c>
    </row>
    <row r="240" spans="1:26">
      <c r="A240" s="6"/>
      <c r="B240" s="6">
        <v>44775.768252314818</v>
      </c>
      <c r="C240" t="s">
        <v>22</v>
      </c>
      <c r="E240" t="s">
        <v>123</v>
      </c>
      <c r="F240" t="s">
        <v>853</v>
      </c>
      <c r="G240" t="s">
        <v>4675</v>
      </c>
      <c r="H240" s="8">
        <v>2.7777777777777702E-4</v>
      </c>
      <c r="I240" s="9">
        <f t="shared" si="6"/>
        <v>0.4</v>
      </c>
      <c r="J240" t="s">
        <v>955</v>
      </c>
      <c r="K240" t="s">
        <v>510</v>
      </c>
      <c r="L240" t="s">
        <v>125</v>
      </c>
      <c r="M240" t="s">
        <v>26</v>
      </c>
      <c r="N240" t="s">
        <v>27</v>
      </c>
      <c r="O240" t="s">
        <v>13</v>
      </c>
      <c r="P240" s="10">
        <v>2.9999999999999997E-4</v>
      </c>
      <c r="Q240" s="4">
        <f t="shared" si="7"/>
        <v>0.43333333333333335</v>
      </c>
      <c r="R240" t="s">
        <v>29</v>
      </c>
      <c r="S240" t="s">
        <v>30</v>
      </c>
      <c r="T240" t="s">
        <v>956</v>
      </c>
      <c r="U240" s="5" t="s">
        <v>957</v>
      </c>
      <c r="V240" t="s">
        <v>958</v>
      </c>
      <c r="W240">
        <v>0</v>
      </c>
      <c r="X240" t="s">
        <v>34</v>
      </c>
      <c r="Y240" t="str">
        <f>IF(Table1[[#This Row],[Connect]]=0,"Not Received","Received")</f>
        <v>Not Received</v>
      </c>
      <c r="Z240">
        <v>1670234989</v>
      </c>
    </row>
    <row r="241" spans="1:26">
      <c r="A241" s="6"/>
      <c r="B241" s="6">
        <v>44775.766817129632</v>
      </c>
      <c r="C241" t="s">
        <v>22</v>
      </c>
      <c r="E241" t="s">
        <v>853</v>
      </c>
      <c r="F241" t="s">
        <v>123</v>
      </c>
      <c r="G241" t="s">
        <v>4675</v>
      </c>
      <c r="H241" s="8">
        <v>0</v>
      </c>
      <c r="I241" s="9">
        <f t="shared" si="6"/>
        <v>0</v>
      </c>
      <c r="J241" t="s">
        <v>959</v>
      </c>
      <c r="K241" t="s">
        <v>510</v>
      </c>
      <c r="L241" t="s">
        <v>855</v>
      </c>
      <c r="M241" t="s">
        <v>26</v>
      </c>
      <c r="N241" t="s">
        <v>27</v>
      </c>
      <c r="O241" t="s">
        <v>28</v>
      </c>
      <c r="Q241" s="4">
        <f t="shared" si="7"/>
        <v>0</v>
      </c>
      <c r="R241" t="s">
        <v>29</v>
      </c>
      <c r="S241" t="s">
        <v>30</v>
      </c>
      <c r="T241" t="s">
        <v>960</v>
      </c>
      <c r="U241" s="5" t="s">
        <v>961</v>
      </c>
      <c r="V241" t="s">
        <v>33</v>
      </c>
      <c r="W241">
        <v>0</v>
      </c>
      <c r="X241" t="s">
        <v>34</v>
      </c>
      <c r="Y241" t="str">
        <f>IF(Table1[[#This Row],[Connect]]=0,"Not Received","Received")</f>
        <v>Not Received</v>
      </c>
      <c r="Z241">
        <v>2178643321</v>
      </c>
    </row>
    <row r="242" spans="1:26">
      <c r="A242" s="6"/>
      <c r="B242" s="6">
        <v>44775.766331018523</v>
      </c>
      <c r="C242" t="s">
        <v>22</v>
      </c>
      <c r="E242" t="s">
        <v>853</v>
      </c>
      <c r="F242" t="s">
        <v>123</v>
      </c>
      <c r="G242" t="s">
        <v>4675</v>
      </c>
      <c r="H242" s="8">
        <v>0</v>
      </c>
      <c r="I242" s="9">
        <f t="shared" si="6"/>
        <v>0</v>
      </c>
      <c r="J242" t="s">
        <v>962</v>
      </c>
      <c r="K242" t="s">
        <v>510</v>
      </c>
      <c r="L242" t="s">
        <v>855</v>
      </c>
      <c r="M242" t="s">
        <v>26</v>
      </c>
      <c r="N242" t="s">
        <v>27</v>
      </c>
      <c r="O242" t="s">
        <v>28</v>
      </c>
      <c r="Q242" s="4">
        <f t="shared" si="7"/>
        <v>0</v>
      </c>
      <c r="R242" t="s">
        <v>29</v>
      </c>
      <c r="S242" t="s">
        <v>30</v>
      </c>
      <c r="T242" t="s">
        <v>963</v>
      </c>
      <c r="U242" s="5" t="s">
        <v>964</v>
      </c>
      <c r="V242" t="s">
        <v>33</v>
      </c>
      <c r="W242">
        <v>0</v>
      </c>
      <c r="X242" t="s">
        <v>34</v>
      </c>
      <c r="Y242" t="str">
        <f>IF(Table1[[#This Row],[Connect]]=0,"Not Received","Received")</f>
        <v>Not Received</v>
      </c>
      <c r="Z242">
        <v>2178643321</v>
      </c>
    </row>
    <row r="243" spans="1:26">
      <c r="A243" s="6"/>
      <c r="B243" s="6">
        <v>44775.748784722222</v>
      </c>
      <c r="C243" t="s">
        <v>22</v>
      </c>
      <c r="E243" t="s">
        <v>123</v>
      </c>
      <c r="F243" t="s">
        <v>65</v>
      </c>
      <c r="G243" t="s">
        <v>4675</v>
      </c>
      <c r="H243" s="8">
        <v>0</v>
      </c>
      <c r="I243" s="9">
        <f t="shared" si="6"/>
        <v>0</v>
      </c>
      <c r="J243" t="s">
        <v>965</v>
      </c>
      <c r="K243" t="s">
        <v>510</v>
      </c>
      <c r="L243" t="s">
        <v>125</v>
      </c>
      <c r="M243" t="s">
        <v>26</v>
      </c>
      <c r="N243" t="s">
        <v>27</v>
      </c>
      <c r="O243" t="s">
        <v>28</v>
      </c>
      <c r="Q243" s="4">
        <f t="shared" si="7"/>
        <v>0</v>
      </c>
      <c r="R243" t="s">
        <v>29</v>
      </c>
      <c r="S243" t="s">
        <v>30</v>
      </c>
      <c r="T243" t="s">
        <v>966</v>
      </c>
      <c r="U243" s="5" t="s">
        <v>967</v>
      </c>
      <c r="V243" t="s">
        <v>33</v>
      </c>
      <c r="W243">
        <v>0</v>
      </c>
      <c r="X243" t="s">
        <v>34</v>
      </c>
      <c r="Y243" t="str">
        <f>IF(Table1[[#This Row],[Connect]]=0,"Not Received","Received")</f>
        <v>Not Received</v>
      </c>
      <c r="Z243">
        <v>1670234989</v>
      </c>
    </row>
    <row r="244" spans="1:26">
      <c r="A244" s="6"/>
      <c r="B244" s="6">
        <v>44775.748518518521</v>
      </c>
      <c r="C244" t="s">
        <v>22</v>
      </c>
      <c r="E244" t="s">
        <v>123</v>
      </c>
      <c r="F244" t="s">
        <v>65</v>
      </c>
      <c r="G244" t="s">
        <v>4675</v>
      </c>
      <c r="H244" s="8">
        <v>0</v>
      </c>
      <c r="I244" s="9">
        <f t="shared" si="6"/>
        <v>0</v>
      </c>
      <c r="J244" t="s">
        <v>968</v>
      </c>
      <c r="K244" t="s">
        <v>510</v>
      </c>
      <c r="L244" t="s">
        <v>125</v>
      </c>
      <c r="M244" t="s">
        <v>26</v>
      </c>
      <c r="N244" t="s">
        <v>27</v>
      </c>
      <c r="O244" t="s">
        <v>28</v>
      </c>
      <c r="Q244" s="4">
        <f t="shared" si="7"/>
        <v>0</v>
      </c>
      <c r="R244" t="s">
        <v>29</v>
      </c>
      <c r="S244" t="s">
        <v>30</v>
      </c>
      <c r="T244" t="s">
        <v>969</v>
      </c>
      <c r="U244" s="5" t="s">
        <v>970</v>
      </c>
      <c r="V244" t="s">
        <v>33</v>
      </c>
      <c r="W244">
        <v>0</v>
      </c>
      <c r="X244" t="s">
        <v>34</v>
      </c>
      <c r="Y244" t="str">
        <f>IF(Table1[[#This Row],[Connect]]=0,"Not Received","Received")</f>
        <v>Not Received</v>
      </c>
      <c r="Z244">
        <v>1670234989</v>
      </c>
    </row>
    <row r="245" spans="1:26">
      <c r="A245" s="6"/>
      <c r="B245" s="6">
        <v>44775.748067129629</v>
      </c>
      <c r="C245" t="s">
        <v>22</v>
      </c>
      <c r="E245" t="s">
        <v>65</v>
      </c>
      <c r="F245" t="s">
        <v>47</v>
      </c>
      <c r="G245" t="s">
        <v>4675</v>
      </c>
      <c r="H245" s="8">
        <v>0</v>
      </c>
      <c r="I245" s="9">
        <f t="shared" si="6"/>
        <v>0</v>
      </c>
      <c r="J245" t="s">
        <v>971</v>
      </c>
      <c r="K245" t="s">
        <v>510</v>
      </c>
      <c r="L245" t="s">
        <v>67</v>
      </c>
      <c r="M245" t="s">
        <v>26</v>
      </c>
      <c r="N245" t="s">
        <v>27</v>
      </c>
      <c r="O245" t="s">
        <v>28</v>
      </c>
      <c r="Q245" s="4">
        <f t="shared" si="7"/>
        <v>0</v>
      </c>
      <c r="R245" t="s">
        <v>29</v>
      </c>
      <c r="S245" t="s">
        <v>30</v>
      </c>
      <c r="T245" t="s">
        <v>972</v>
      </c>
      <c r="U245" s="5" t="s">
        <v>970</v>
      </c>
      <c r="V245" t="s">
        <v>33</v>
      </c>
      <c r="W245">
        <v>0</v>
      </c>
      <c r="X245" t="s">
        <v>34</v>
      </c>
      <c r="Y245" t="str">
        <f>IF(Table1[[#This Row],[Connect]]=0,"Not Received","Received")</f>
        <v>Not Received</v>
      </c>
      <c r="Z245">
        <v>2165392306</v>
      </c>
    </row>
    <row r="246" spans="1:26">
      <c r="A246" s="6"/>
      <c r="B246" s="6">
        <v>44775.747731481482</v>
      </c>
      <c r="C246" t="s">
        <v>22</v>
      </c>
      <c r="E246" t="s">
        <v>65</v>
      </c>
      <c r="F246" t="s">
        <v>47</v>
      </c>
      <c r="G246" t="s">
        <v>4675</v>
      </c>
      <c r="H246" s="8">
        <v>1.11111111111111E-3</v>
      </c>
      <c r="I246" s="9">
        <f t="shared" si="6"/>
        <v>60.6</v>
      </c>
      <c r="J246" t="s">
        <v>973</v>
      </c>
      <c r="K246" t="s">
        <v>510</v>
      </c>
      <c r="L246" t="s">
        <v>67</v>
      </c>
      <c r="M246" t="s">
        <v>26</v>
      </c>
      <c r="N246" t="s">
        <v>27</v>
      </c>
      <c r="O246" t="s">
        <v>13</v>
      </c>
      <c r="P246" s="10">
        <v>1.1000000000000001E-3</v>
      </c>
      <c r="Q246" s="4">
        <f t="shared" si="7"/>
        <v>1.5833333333333335</v>
      </c>
      <c r="R246" t="s">
        <v>29</v>
      </c>
      <c r="S246" t="s">
        <v>30</v>
      </c>
      <c r="T246" t="s">
        <v>974</v>
      </c>
      <c r="U246" s="5" t="s">
        <v>975</v>
      </c>
      <c r="V246" t="s">
        <v>976</v>
      </c>
      <c r="W246">
        <v>0</v>
      </c>
      <c r="X246" t="s">
        <v>34</v>
      </c>
      <c r="Y246" t="str">
        <f>IF(Table1[[#This Row],[Connect]]=0,"Not Received","Received")</f>
        <v>Not Received</v>
      </c>
      <c r="Z246">
        <v>2165392306</v>
      </c>
    </row>
    <row r="247" spans="1:26">
      <c r="A247" s="6"/>
      <c r="B247" s="6">
        <v>44775.747048611112</v>
      </c>
      <c r="C247" t="s">
        <v>22</v>
      </c>
      <c r="E247" t="s">
        <v>47</v>
      </c>
      <c r="F247" t="s">
        <v>431</v>
      </c>
      <c r="G247" t="s">
        <v>4675</v>
      </c>
      <c r="H247" s="8">
        <v>5.5555555555555501E-4</v>
      </c>
      <c r="I247" s="9">
        <f t="shared" si="6"/>
        <v>0.8</v>
      </c>
      <c r="J247" t="s">
        <v>977</v>
      </c>
      <c r="K247" t="s">
        <v>510</v>
      </c>
      <c r="L247" t="s">
        <v>49</v>
      </c>
      <c r="M247" t="s">
        <v>26</v>
      </c>
      <c r="N247" t="s">
        <v>27</v>
      </c>
      <c r="O247" t="s">
        <v>13</v>
      </c>
      <c r="P247" s="10">
        <v>5.9999999999999995E-4</v>
      </c>
      <c r="Q247" s="4">
        <f t="shared" si="7"/>
        <v>0.8666666666666667</v>
      </c>
      <c r="R247" t="s">
        <v>29</v>
      </c>
      <c r="S247" t="s">
        <v>30</v>
      </c>
      <c r="T247" t="s">
        <v>978</v>
      </c>
      <c r="U247" s="5" t="s">
        <v>979</v>
      </c>
      <c r="V247" t="s">
        <v>980</v>
      </c>
      <c r="W247">
        <v>0</v>
      </c>
      <c r="X247" t="s">
        <v>34</v>
      </c>
      <c r="Y247" t="str">
        <f>IF(Table1[[#This Row],[Connect]]=0,"Not Received","Received")</f>
        <v>Not Received</v>
      </c>
      <c r="Z247">
        <v>2181778109</v>
      </c>
    </row>
    <row r="248" spans="1:26">
      <c r="A248" s="6"/>
      <c r="B248" s="6">
        <v>44775.746817129628</v>
      </c>
      <c r="C248" t="s">
        <v>22</v>
      </c>
      <c r="E248" t="s">
        <v>47</v>
      </c>
      <c r="F248" t="s">
        <v>73</v>
      </c>
      <c r="G248" t="s">
        <v>4675</v>
      </c>
      <c r="H248" s="8">
        <v>1.11111111111111E-3</v>
      </c>
      <c r="I248" s="9">
        <f t="shared" si="6"/>
        <v>60.6</v>
      </c>
      <c r="J248" t="s">
        <v>981</v>
      </c>
      <c r="K248" t="s">
        <v>510</v>
      </c>
      <c r="L248" t="s">
        <v>49</v>
      </c>
      <c r="M248" t="s">
        <v>26</v>
      </c>
      <c r="N248" t="s">
        <v>27</v>
      </c>
      <c r="O248" t="s">
        <v>13</v>
      </c>
      <c r="P248" s="10">
        <v>1.1000000000000001E-3</v>
      </c>
      <c r="Q248" s="4">
        <f t="shared" si="7"/>
        <v>1.5833333333333335</v>
      </c>
      <c r="R248" t="s">
        <v>29</v>
      </c>
      <c r="S248" t="s">
        <v>30</v>
      </c>
      <c r="T248" t="s">
        <v>982</v>
      </c>
      <c r="U248" s="5" t="s">
        <v>979</v>
      </c>
      <c r="V248" t="s">
        <v>983</v>
      </c>
      <c r="W248">
        <v>0</v>
      </c>
      <c r="X248" t="s">
        <v>34</v>
      </c>
      <c r="Y248" t="str">
        <f>IF(Table1[[#This Row],[Connect]]=0,"Not Received","Received")</f>
        <v>Not Received</v>
      </c>
      <c r="Z248">
        <v>2181778109</v>
      </c>
    </row>
    <row r="249" spans="1:26">
      <c r="A249" s="6"/>
      <c r="B249" s="6">
        <v>44775.745393518519</v>
      </c>
      <c r="C249" t="s">
        <v>22</v>
      </c>
      <c r="E249" t="s">
        <v>431</v>
      </c>
      <c r="F249" t="s">
        <v>73</v>
      </c>
      <c r="G249" t="s">
        <v>4675</v>
      </c>
      <c r="H249" s="8">
        <v>2.5000000000000001E-3</v>
      </c>
      <c r="I249" s="9">
        <f t="shared" si="6"/>
        <v>180.6</v>
      </c>
      <c r="J249" t="s">
        <v>984</v>
      </c>
      <c r="K249" t="s">
        <v>84</v>
      </c>
      <c r="L249" t="s">
        <v>433</v>
      </c>
      <c r="M249" t="s">
        <v>26</v>
      </c>
      <c r="N249" t="s">
        <v>27</v>
      </c>
      <c r="O249" t="s">
        <v>95</v>
      </c>
      <c r="P249" s="10">
        <v>2.5000000000000001E-3</v>
      </c>
      <c r="Q249" s="4">
        <f t="shared" si="7"/>
        <v>3.6</v>
      </c>
      <c r="R249" t="s">
        <v>86</v>
      </c>
      <c r="S249" t="s">
        <v>88</v>
      </c>
      <c r="T249" t="s">
        <v>985</v>
      </c>
      <c r="U249" s="5" t="s">
        <v>986</v>
      </c>
      <c r="V249" t="s">
        <v>987</v>
      </c>
      <c r="W249">
        <v>1</v>
      </c>
      <c r="X249" t="s">
        <v>34</v>
      </c>
      <c r="Y249" t="str">
        <f>IF(Table1[[#This Row],[Connect]]=0,"Not Received","Received")</f>
        <v>Received</v>
      </c>
    </row>
    <row r="250" spans="1:26">
      <c r="A250" s="26"/>
      <c r="B250" s="6">
        <v>44775.744143518517</v>
      </c>
      <c r="C250" t="s">
        <v>22</v>
      </c>
      <c r="E250" t="s">
        <v>73</v>
      </c>
      <c r="F250" t="s">
        <v>995</v>
      </c>
      <c r="G250" t="s">
        <v>4675</v>
      </c>
      <c r="H250" s="8">
        <v>1.11111111111111E-3</v>
      </c>
      <c r="I250" s="9">
        <f t="shared" si="6"/>
        <v>60.6</v>
      </c>
      <c r="J250" t="s">
        <v>988</v>
      </c>
      <c r="K250" t="s">
        <v>510</v>
      </c>
      <c r="L250" t="s">
        <v>75</v>
      </c>
      <c r="M250" t="s">
        <v>26</v>
      </c>
      <c r="N250" t="s">
        <v>27</v>
      </c>
      <c r="O250" t="s">
        <v>13</v>
      </c>
      <c r="P250" s="10">
        <v>1.1000000000000001E-3</v>
      </c>
      <c r="Q250" s="4">
        <f t="shared" si="7"/>
        <v>1.5833333333333335</v>
      </c>
      <c r="R250" t="s">
        <v>29</v>
      </c>
      <c r="S250" t="s">
        <v>30</v>
      </c>
      <c r="T250" t="s">
        <v>989</v>
      </c>
      <c r="U250" s="5" t="s">
        <v>990</v>
      </c>
      <c r="V250" t="s">
        <v>991</v>
      </c>
      <c r="W250">
        <v>0</v>
      </c>
      <c r="X250" t="s">
        <v>34</v>
      </c>
      <c r="Y250" t="str">
        <f>IF(Table1[[#This Row],[Connect]]=0,"Not Received","Received")</f>
        <v>Not Received</v>
      </c>
      <c r="Z250">
        <v>2121858086</v>
      </c>
    </row>
    <row r="251" spans="1:26">
      <c r="A251" s="26"/>
      <c r="B251" s="6">
        <v>44775.743877314817</v>
      </c>
      <c r="C251" t="s">
        <v>22</v>
      </c>
      <c r="E251" t="s">
        <v>73</v>
      </c>
      <c r="F251" t="s">
        <v>1001</v>
      </c>
      <c r="G251" t="s">
        <v>4675</v>
      </c>
      <c r="H251" s="8">
        <v>8.3333333333333295E-4</v>
      </c>
      <c r="I251" s="9">
        <f t="shared" si="6"/>
        <v>60.2</v>
      </c>
      <c r="J251" t="s">
        <v>992</v>
      </c>
      <c r="K251" t="s">
        <v>510</v>
      </c>
      <c r="L251" t="s">
        <v>75</v>
      </c>
      <c r="M251" t="s">
        <v>26</v>
      </c>
      <c r="N251" t="s">
        <v>27</v>
      </c>
      <c r="O251" t="s">
        <v>28</v>
      </c>
      <c r="P251" s="10">
        <v>8.0000000000000004E-4</v>
      </c>
      <c r="Q251" s="4">
        <f t="shared" si="7"/>
        <v>1.1499999999999999</v>
      </c>
      <c r="R251" t="s">
        <v>29</v>
      </c>
      <c r="S251" t="s">
        <v>30</v>
      </c>
      <c r="T251" t="s">
        <v>993</v>
      </c>
      <c r="U251" s="5" t="s">
        <v>990</v>
      </c>
      <c r="V251" t="s">
        <v>994</v>
      </c>
      <c r="W251">
        <v>0</v>
      </c>
      <c r="X251" t="s">
        <v>34</v>
      </c>
      <c r="Y251" t="str">
        <f>IF(Table1[[#This Row],[Connect]]=0,"Not Received","Received")</f>
        <v>Not Received</v>
      </c>
    </row>
    <row r="252" spans="1:26">
      <c r="A252" s="26"/>
      <c r="B252" s="6">
        <v>44775.724270833343</v>
      </c>
      <c r="C252" t="s">
        <v>22</v>
      </c>
      <c r="E252" t="s">
        <v>995</v>
      </c>
      <c r="F252" t="s">
        <v>1007</v>
      </c>
      <c r="G252" t="s">
        <v>4675</v>
      </c>
      <c r="H252" s="8">
        <v>0.5</v>
      </c>
      <c r="I252" s="9">
        <f t="shared" si="6"/>
        <v>720</v>
      </c>
      <c r="J252" t="s">
        <v>996</v>
      </c>
      <c r="K252" t="s">
        <v>84</v>
      </c>
      <c r="L252" t="s">
        <v>997</v>
      </c>
      <c r="M252" t="s">
        <v>26</v>
      </c>
      <c r="N252" t="s">
        <v>27</v>
      </c>
      <c r="O252" t="s">
        <v>95</v>
      </c>
      <c r="P252" s="10">
        <v>0.5</v>
      </c>
      <c r="Q252" s="4">
        <f t="shared" si="7"/>
        <v>720</v>
      </c>
      <c r="R252" t="s">
        <v>86</v>
      </c>
      <c r="S252" t="s">
        <v>88</v>
      </c>
      <c r="T252" t="s">
        <v>998</v>
      </c>
      <c r="U252" s="5" t="s">
        <v>999</v>
      </c>
      <c r="V252" t="s">
        <v>1000</v>
      </c>
      <c r="W252">
        <v>1</v>
      </c>
      <c r="X252" t="s">
        <v>34</v>
      </c>
      <c r="Y252" t="str">
        <f>IF(Table1[[#This Row],[Connect]]=0,"Not Received","Received")</f>
        <v>Received</v>
      </c>
    </row>
    <row r="253" spans="1:26">
      <c r="A253" s="26"/>
      <c r="B253" s="6">
        <v>44775.723333333342</v>
      </c>
      <c r="C253" t="s">
        <v>22</v>
      </c>
      <c r="E253" t="s">
        <v>1001</v>
      </c>
      <c r="F253" t="s">
        <v>1013</v>
      </c>
      <c r="G253" t="s">
        <v>4675</v>
      </c>
      <c r="H253" s="8">
        <v>1.1111111111111099E-2</v>
      </c>
      <c r="I253" s="9">
        <f t="shared" si="6"/>
        <v>960</v>
      </c>
      <c r="J253" t="s">
        <v>1002</v>
      </c>
      <c r="K253" t="s">
        <v>84</v>
      </c>
      <c r="L253" t="s">
        <v>1003</v>
      </c>
      <c r="M253" t="s">
        <v>26</v>
      </c>
      <c r="N253" t="s">
        <v>27</v>
      </c>
      <c r="O253" t="s">
        <v>28</v>
      </c>
      <c r="P253" s="10">
        <v>1.11E-2</v>
      </c>
      <c r="Q253" s="4">
        <f t="shared" si="7"/>
        <v>15.983333333333333</v>
      </c>
      <c r="R253" t="s">
        <v>86</v>
      </c>
      <c r="S253" t="s">
        <v>88</v>
      </c>
      <c r="T253" t="s">
        <v>1004</v>
      </c>
      <c r="U253" s="5" t="s">
        <v>1005</v>
      </c>
      <c r="V253" t="s">
        <v>1006</v>
      </c>
      <c r="W253">
        <v>0</v>
      </c>
      <c r="X253" t="s">
        <v>34</v>
      </c>
      <c r="Y253" t="str">
        <f>IF(Table1[[#This Row],[Connect]]=0,"Not Received","Received")</f>
        <v>Not Received</v>
      </c>
      <c r="Z253">
        <v>1980889033</v>
      </c>
    </row>
    <row r="254" spans="1:26">
      <c r="A254" s="26"/>
      <c r="B254" s="6">
        <v>44775.719606481478</v>
      </c>
      <c r="C254" t="s">
        <v>22</v>
      </c>
      <c r="E254" t="s">
        <v>1007</v>
      </c>
      <c r="F254" t="s">
        <v>1019</v>
      </c>
      <c r="G254" t="s">
        <v>4675</v>
      </c>
      <c r="H254" s="8">
        <v>6.22222222222222E-2</v>
      </c>
      <c r="I254" s="9">
        <f t="shared" si="6"/>
        <v>1800.6</v>
      </c>
      <c r="J254" t="s">
        <v>1008</v>
      </c>
      <c r="K254" t="s">
        <v>84</v>
      </c>
      <c r="L254" t="s">
        <v>1009</v>
      </c>
      <c r="M254" t="s">
        <v>26</v>
      </c>
      <c r="N254" t="s">
        <v>27</v>
      </c>
      <c r="O254" t="s">
        <v>95</v>
      </c>
      <c r="P254" s="10">
        <v>6.2199999999999998E-2</v>
      </c>
      <c r="Q254" s="4">
        <f t="shared" si="7"/>
        <v>89.566666666666663</v>
      </c>
      <c r="R254" t="s">
        <v>86</v>
      </c>
      <c r="S254" t="s">
        <v>88</v>
      </c>
      <c r="T254" t="s">
        <v>1010</v>
      </c>
      <c r="U254" s="5" t="s">
        <v>1011</v>
      </c>
      <c r="V254" t="s">
        <v>1012</v>
      </c>
      <c r="W254">
        <v>1</v>
      </c>
      <c r="X254" t="s">
        <v>34</v>
      </c>
      <c r="Y254" t="str">
        <f>IF(Table1[[#This Row],[Connect]]=0,"Not Received","Received")</f>
        <v>Received</v>
      </c>
      <c r="Z254">
        <v>1980887179</v>
      </c>
    </row>
    <row r="255" spans="1:26">
      <c r="A255" s="6"/>
      <c r="B255" s="6">
        <v>44775.718587962961</v>
      </c>
      <c r="C255" t="s">
        <v>22</v>
      </c>
      <c r="E255" t="s">
        <v>1013</v>
      </c>
      <c r="F255" t="s">
        <v>1019</v>
      </c>
      <c r="G255" t="s">
        <v>4675</v>
      </c>
      <c r="H255" s="8">
        <v>1.6666666666666601E-3</v>
      </c>
      <c r="I255" s="9">
        <f t="shared" si="6"/>
        <v>120.4</v>
      </c>
      <c r="J255" t="s">
        <v>1014</v>
      </c>
      <c r="K255" t="s">
        <v>84</v>
      </c>
      <c r="L255" t="s">
        <v>1015</v>
      </c>
      <c r="M255" t="s">
        <v>26</v>
      </c>
      <c r="N255" t="s">
        <v>27</v>
      </c>
      <c r="O255" t="s">
        <v>28</v>
      </c>
      <c r="P255" s="10">
        <v>1.6999999999999999E-3</v>
      </c>
      <c r="Q255" s="4">
        <f t="shared" si="7"/>
        <v>2.4500000000000002</v>
      </c>
      <c r="R255" t="s">
        <v>86</v>
      </c>
      <c r="S255" t="s">
        <v>88</v>
      </c>
      <c r="T255" t="s">
        <v>1016</v>
      </c>
      <c r="U255" s="5" t="s">
        <v>1017</v>
      </c>
      <c r="V255" t="s">
        <v>1018</v>
      </c>
      <c r="W255">
        <v>0</v>
      </c>
      <c r="X255" t="s">
        <v>34</v>
      </c>
      <c r="Y255" t="str">
        <f>IF(Table1[[#This Row],[Connect]]=0,"Not Received","Received")</f>
        <v>Not Received</v>
      </c>
      <c r="Z255">
        <v>1980873811</v>
      </c>
    </row>
    <row r="256" spans="1:26">
      <c r="A256" s="6"/>
      <c r="B256" s="6">
        <v>44775.713703703703</v>
      </c>
      <c r="C256" t="s">
        <v>22</v>
      </c>
      <c r="E256" t="s">
        <v>1019</v>
      </c>
      <c r="F256" t="s">
        <v>1019</v>
      </c>
      <c r="G256" t="s">
        <v>4675</v>
      </c>
      <c r="H256" s="8">
        <v>0</v>
      </c>
      <c r="I256" s="9">
        <f t="shared" si="6"/>
        <v>0</v>
      </c>
      <c r="J256" t="s">
        <v>1020</v>
      </c>
      <c r="K256" t="s">
        <v>84</v>
      </c>
      <c r="L256" t="s">
        <v>1021</v>
      </c>
      <c r="M256" t="s">
        <v>26</v>
      </c>
      <c r="N256" t="s">
        <v>27</v>
      </c>
      <c r="O256" t="s">
        <v>28</v>
      </c>
      <c r="Q256" s="4">
        <f t="shared" si="7"/>
        <v>0</v>
      </c>
      <c r="R256" t="s">
        <v>86</v>
      </c>
      <c r="S256" t="s">
        <v>88</v>
      </c>
      <c r="T256" t="s">
        <v>1022</v>
      </c>
      <c r="U256" s="5" t="s">
        <v>1023</v>
      </c>
      <c r="V256" t="s">
        <v>33</v>
      </c>
      <c r="W256">
        <v>0</v>
      </c>
      <c r="X256" t="s">
        <v>34</v>
      </c>
      <c r="Y256" t="str">
        <f>IF(Table1[[#This Row],[Connect]]=0,"Not Received","Received")</f>
        <v>Not Received</v>
      </c>
      <c r="Z256">
        <v>2174379719</v>
      </c>
    </row>
    <row r="257" spans="1:26">
      <c r="A257" s="6"/>
      <c r="B257" s="6">
        <v>44775.713541666657</v>
      </c>
      <c r="C257" t="s">
        <v>22</v>
      </c>
      <c r="E257" t="s">
        <v>1019</v>
      </c>
      <c r="F257" t="s">
        <v>1019</v>
      </c>
      <c r="G257" t="s">
        <v>4675</v>
      </c>
      <c r="H257" s="8">
        <v>0</v>
      </c>
      <c r="I257" s="9">
        <f t="shared" si="6"/>
        <v>0</v>
      </c>
      <c r="J257" t="s">
        <v>1024</v>
      </c>
      <c r="K257" t="s">
        <v>84</v>
      </c>
      <c r="L257" t="s">
        <v>1021</v>
      </c>
      <c r="M257" t="s">
        <v>26</v>
      </c>
      <c r="N257" t="s">
        <v>27</v>
      </c>
      <c r="O257" t="s">
        <v>28</v>
      </c>
      <c r="Q257" s="4">
        <f t="shared" si="7"/>
        <v>0</v>
      </c>
      <c r="R257" t="s">
        <v>86</v>
      </c>
      <c r="S257" t="s">
        <v>88</v>
      </c>
      <c r="T257" t="s">
        <v>1025</v>
      </c>
      <c r="U257" s="5" t="s">
        <v>1023</v>
      </c>
      <c r="V257" t="s">
        <v>33</v>
      </c>
      <c r="W257">
        <v>0</v>
      </c>
      <c r="X257" t="s">
        <v>34</v>
      </c>
      <c r="Y257" t="str">
        <f>IF(Table1[[#This Row],[Connect]]=0,"Not Received","Received")</f>
        <v>Not Received</v>
      </c>
      <c r="Z257">
        <v>2174379719</v>
      </c>
    </row>
    <row r="258" spans="1:26">
      <c r="A258" s="6"/>
      <c r="B258" s="6">
        <v>44775.713449074072</v>
      </c>
      <c r="C258" t="s">
        <v>22</v>
      </c>
      <c r="E258" t="s">
        <v>1019</v>
      </c>
      <c r="F258" t="s">
        <v>865</v>
      </c>
      <c r="G258" t="s">
        <v>4675</v>
      </c>
      <c r="H258" s="8">
        <v>0</v>
      </c>
      <c r="I258" s="9">
        <f t="shared" si="6"/>
        <v>0</v>
      </c>
      <c r="J258" t="s">
        <v>1026</v>
      </c>
      <c r="K258" t="s">
        <v>84</v>
      </c>
      <c r="L258" t="s">
        <v>1021</v>
      </c>
      <c r="M258" t="s">
        <v>26</v>
      </c>
      <c r="N258" t="s">
        <v>27</v>
      </c>
      <c r="O258" t="s">
        <v>28</v>
      </c>
      <c r="Q258" s="4">
        <f t="shared" si="7"/>
        <v>0</v>
      </c>
      <c r="R258" t="s">
        <v>86</v>
      </c>
      <c r="S258" t="s">
        <v>88</v>
      </c>
      <c r="T258" t="s">
        <v>1027</v>
      </c>
      <c r="U258" s="5" t="s">
        <v>1023</v>
      </c>
      <c r="V258" t="s">
        <v>33</v>
      </c>
      <c r="W258">
        <v>0</v>
      </c>
      <c r="X258" t="s">
        <v>34</v>
      </c>
      <c r="Y258" t="str">
        <f>IF(Table1[[#This Row],[Connect]]=0,"Not Received","Received")</f>
        <v>Not Received</v>
      </c>
      <c r="Z258">
        <v>2174379719</v>
      </c>
    </row>
    <row r="259" spans="1:26">
      <c r="A259" s="6"/>
      <c r="B259" s="6">
        <v>44775.712800925918</v>
      </c>
      <c r="C259" t="s">
        <v>22</v>
      </c>
      <c r="E259" t="s">
        <v>1019</v>
      </c>
      <c r="F259" t="s">
        <v>780</v>
      </c>
      <c r="G259" t="s">
        <v>4675</v>
      </c>
      <c r="H259" s="8">
        <v>0</v>
      </c>
      <c r="I259" s="9">
        <f t="shared" ref="I259:I322" si="8">HOUR(H259)*60 + MINUTE(H259)*60+ SECOND(H259)/60</f>
        <v>0</v>
      </c>
      <c r="J259" t="s">
        <v>1028</v>
      </c>
      <c r="K259" t="s">
        <v>84</v>
      </c>
      <c r="L259" t="s">
        <v>1021</v>
      </c>
      <c r="M259" t="s">
        <v>26</v>
      </c>
      <c r="N259" t="s">
        <v>27</v>
      </c>
      <c r="O259" t="s">
        <v>28</v>
      </c>
      <c r="Q259" s="4">
        <f t="shared" si="7"/>
        <v>0</v>
      </c>
      <c r="R259" t="s">
        <v>86</v>
      </c>
      <c r="S259" t="s">
        <v>88</v>
      </c>
      <c r="T259" t="s">
        <v>1029</v>
      </c>
      <c r="U259" s="5" t="s">
        <v>1030</v>
      </c>
      <c r="V259" t="s">
        <v>33</v>
      </c>
      <c r="W259">
        <v>0</v>
      </c>
      <c r="X259" t="s">
        <v>34</v>
      </c>
      <c r="Y259" t="str">
        <f>IF(Table1[[#This Row],[Connect]]=0,"Not Received","Received")</f>
        <v>Not Received</v>
      </c>
      <c r="Z259">
        <v>2174379719</v>
      </c>
    </row>
    <row r="260" spans="1:26">
      <c r="A260" s="26"/>
      <c r="B260" s="6">
        <v>44775.708495370367</v>
      </c>
      <c r="C260" t="s">
        <v>22</v>
      </c>
      <c r="E260" t="s">
        <v>865</v>
      </c>
      <c r="F260" t="s">
        <v>1039</v>
      </c>
      <c r="G260" t="s">
        <v>4675</v>
      </c>
      <c r="H260" s="8">
        <v>8.3333333333333295E-4</v>
      </c>
      <c r="I260" s="9">
        <f t="shared" si="8"/>
        <v>60.2</v>
      </c>
      <c r="J260" t="s">
        <v>1031</v>
      </c>
      <c r="K260" t="s">
        <v>84</v>
      </c>
      <c r="L260" t="s">
        <v>867</v>
      </c>
      <c r="M260" t="s">
        <v>26</v>
      </c>
      <c r="N260" t="s">
        <v>27</v>
      </c>
      <c r="O260" t="s">
        <v>28</v>
      </c>
      <c r="P260" s="10">
        <v>8.0000000000000004E-4</v>
      </c>
      <c r="Q260" s="4">
        <f t="shared" si="7"/>
        <v>1.1499999999999999</v>
      </c>
      <c r="R260" t="s">
        <v>86</v>
      </c>
      <c r="S260" t="s">
        <v>88</v>
      </c>
      <c r="T260" t="s">
        <v>1032</v>
      </c>
      <c r="U260" s="5" t="s">
        <v>1033</v>
      </c>
      <c r="V260" t="s">
        <v>1034</v>
      </c>
      <c r="W260">
        <v>0</v>
      </c>
      <c r="X260" t="s">
        <v>34</v>
      </c>
      <c r="Y260" t="str">
        <f>IF(Table1[[#This Row],[Connect]]=0,"Not Received","Received")</f>
        <v>Not Received</v>
      </c>
      <c r="Z260">
        <v>2122138116</v>
      </c>
    </row>
    <row r="261" spans="1:26">
      <c r="A261" s="6"/>
      <c r="B261" s="6">
        <v>44775.705439814818</v>
      </c>
      <c r="C261" t="s">
        <v>22</v>
      </c>
      <c r="E261" t="s">
        <v>780</v>
      </c>
      <c r="F261" t="s">
        <v>500</v>
      </c>
      <c r="G261" t="s">
        <v>4675</v>
      </c>
      <c r="H261" s="8">
        <v>3.0555555555555501E-3</v>
      </c>
      <c r="I261" s="9">
        <f t="shared" si="8"/>
        <v>240.4</v>
      </c>
      <c r="J261" t="s">
        <v>1035</v>
      </c>
      <c r="K261" t="s">
        <v>84</v>
      </c>
      <c r="L261" t="s">
        <v>782</v>
      </c>
      <c r="M261" t="s">
        <v>26</v>
      </c>
      <c r="N261" t="s">
        <v>27</v>
      </c>
      <c r="O261" t="s">
        <v>28</v>
      </c>
      <c r="P261" s="10">
        <v>3.0999999999999999E-3</v>
      </c>
      <c r="Q261" s="4">
        <f t="shared" si="7"/>
        <v>4.4666666666666668</v>
      </c>
      <c r="R261" t="s">
        <v>86</v>
      </c>
      <c r="S261" t="s">
        <v>88</v>
      </c>
      <c r="T261" t="s">
        <v>1036</v>
      </c>
      <c r="U261" s="5" t="s">
        <v>1037</v>
      </c>
      <c r="V261" t="s">
        <v>1038</v>
      </c>
      <c r="W261">
        <v>0</v>
      </c>
      <c r="X261" t="s">
        <v>34</v>
      </c>
      <c r="Y261" t="str">
        <f>IF(Table1[[#This Row],[Connect]]=0,"Not Received","Received")</f>
        <v>Not Received</v>
      </c>
      <c r="Z261">
        <v>2124037181</v>
      </c>
    </row>
    <row r="262" spans="1:26">
      <c r="A262" s="26"/>
      <c r="B262" s="6">
        <v>44775.681608796287</v>
      </c>
      <c r="C262" t="s">
        <v>22</v>
      </c>
      <c r="E262" t="s">
        <v>1039</v>
      </c>
      <c r="F262" t="s">
        <v>1048</v>
      </c>
      <c r="G262" t="s">
        <v>4675</v>
      </c>
      <c r="H262" s="8">
        <v>0</v>
      </c>
      <c r="I262" s="9">
        <f t="shared" si="8"/>
        <v>0</v>
      </c>
      <c r="J262" t="s">
        <v>1040</v>
      </c>
      <c r="K262" t="s">
        <v>510</v>
      </c>
      <c r="L262" t="s">
        <v>1041</v>
      </c>
      <c r="M262" t="s">
        <v>26</v>
      </c>
      <c r="N262" t="s">
        <v>27</v>
      </c>
      <c r="O262" t="s">
        <v>28</v>
      </c>
      <c r="Q262" s="4">
        <f t="shared" ref="Q262:Q325" si="9">HOUR(P262)*60+MINUTE(P262)+ SECOND(P262)/60</f>
        <v>0</v>
      </c>
      <c r="R262" t="s">
        <v>29</v>
      </c>
      <c r="S262" t="s">
        <v>30</v>
      </c>
      <c r="T262" t="s">
        <v>1042</v>
      </c>
      <c r="U262" s="5" t="s">
        <v>1043</v>
      </c>
      <c r="V262" t="s">
        <v>33</v>
      </c>
      <c r="W262">
        <v>0</v>
      </c>
      <c r="X262" t="s">
        <v>34</v>
      </c>
      <c r="Y262" t="str">
        <f>IF(Table1[[#This Row],[Connect]]=0,"Not Received","Received")</f>
        <v>Not Received</v>
      </c>
      <c r="Z262">
        <v>2180256795</v>
      </c>
    </row>
    <row r="263" spans="1:26">
      <c r="A263" s="6"/>
      <c r="B263" s="6">
        <v>44775.636990740742</v>
      </c>
      <c r="C263" t="s">
        <v>22</v>
      </c>
      <c r="E263" t="s">
        <v>500</v>
      </c>
      <c r="F263" t="s">
        <v>1048</v>
      </c>
      <c r="G263" t="s">
        <v>4675</v>
      </c>
      <c r="H263" s="8">
        <v>1.02777777777777E-2</v>
      </c>
      <c r="I263" s="9">
        <f t="shared" si="8"/>
        <v>840.8</v>
      </c>
      <c r="J263" t="s">
        <v>1044</v>
      </c>
      <c r="K263" t="s">
        <v>84</v>
      </c>
      <c r="L263" t="s">
        <v>500</v>
      </c>
      <c r="M263" t="s">
        <v>26</v>
      </c>
      <c r="N263" t="s">
        <v>27</v>
      </c>
      <c r="O263" t="s">
        <v>95</v>
      </c>
      <c r="P263" s="10">
        <v>1.03E-2</v>
      </c>
      <c r="Q263" s="4">
        <f t="shared" si="9"/>
        <v>14.833333333333334</v>
      </c>
      <c r="R263" t="s">
        <v>86</v>
      </c>
      <c r="S263" t="s">
        <v>88</v>
      </c>
      <c r="T263" t="s">
        <v>1045</v>
      </c>
      <c r="U263" s="5" t="s">
        <v>1046</v>
      </c>
      <c r="V263" t="s">
        <v>1047</v>
      </c>
      <c r="W263">
        <v>1</v>
      </c>
      <c r="X263" t="s">
        <v>34</v>
      </c>
      <c r="Y263" t="str">
        <f>IF(Table1[[#This Row],[Connect]]=0,"Not Received","Received")</f>
        <v>Received</v>
      </c>
    </row>
    <row r="264" spans="1:26">
      <c r="A264" s="26"/>
      <c r="B264" s="6">
        <v>44775.622581018521</v>
      </c>
      <c r="C264" t="s">
        <v>22</v>
      </c>
      <c r="E264" t="s">
        <v>1048</v>
      </c>
      <c r="F264" t="s">
        <v>1057</v>
      </c>
      <c r="G264" t="s">
        <v>4675</v>
      </c>
      <c r="H264" s="8">
        <v>0</v>
      </c>
      <c r="I264" s="9">
        <f t="shared" si="8"/>
        <v>0</v>
      </c>
      <c r="J264" t="s">
        <v>1049</v>
      </c>
      <c r="K264" t="s">
        <v>510</v>
      </c>
      <c r="L264" t="s">
        <v>1050</v>
      </c>
      <c r="M264" t="s">
        <v>26</v>
      </c>
      <c r="N264" t="s">
        <v>27</v>
      </c>
      <c r="O264" t="s">
        <v>28</v>
      </c>
      <c r="Q264" s="4">
        <f t="shared" si="9"/>
        <v>0</v>
      </c>
      <c r="R264" t="s">
        <v>29</v>
      </c>
      <c r="S264" t="s">
        <v>30</v>
      </c>
      <c r="T264" t="s">
        <v>1051</v>
      </c>
      <c r="U264" s="5" t="s">
        <v>1052</v>
      </c>
      <c r="V264" t="s">
        <v>33</v>
      </c>
      <c r="W264">
        <v>0</v>
      </c>
      <c r="X264" t="s">
        <v>34</v>
      </c>
      <c r="Y264" t="str">
        <f>IF(Table1[[#This Row],[Connect]]=0,"Not Received","Received")</f>
        <v>Not Received</v>
      </c>
    </row>
    <row r="265" spans="1:26">
      <c r="A265" s="6"/>
      <c r="B265" s="6">
        <v>44775.622199074067</v>
      </c>
      <c r="C265" t="s">
        <v>22</v>
      </c>
      <c r="E265" t="s">
        <v>1048</v>
      </c>
      <c r="F265" t="s">
        <v>995</v>
      </c>
      <c r="G265" t="s">
        <v>4675</v>
      </c>
      <c r="H265" s="8">
        <v>2.7777777777777701E-3</v>
      </c>
      <c r="I265" s="9">
        <f t="shared" si="8"/>
        <v>240</v>
      </c>
      <c r="J265" t="s">
        <v>1053</v>
      </c>
      <c r="K265" t="s">
        <v>510</v>
      </c>
      <c r="L265" t="s">
        <v>1050</v>
      </c>
      <c r="M265" t="s">
        <v>26</v>
      </c>
      <c r="N265" t="s">
        <v>27</v>
      </c>
      <c r="O265" t="s">
        <v>28</v>
      </c>
      <c r="P265" s="10">
        <v>2.8E-3</v>
      </c>
      <c r="Q265" s="4">
        <f t="shared" si="9"/>
        <v>4.0333333333333332</v>
      </c>
      <c r="R265" t="s">
        <v>29</v>
      </c>
      <c r="S265" t="s">
        <v>30</v>
      </c>
      <c r="T265" t="s">
        <v>1054</v>
      </c>
      <c r="U265" s="5" t="s">
        <v>1055</v>
      </c>
      <c r="V265" t="s">
        <v>1056</v>
      </c>
      <c r="W265">
        <v>0</v>
      </c>
      <c r="X265" t="s">
        <v>34</v>
      </c>
      <c r="Y265" t="str">
        <f>IF(Table1[[#This Row],[Connect]]=0,"Not Received","Received")</f>
        <v>Not Received</v>
      </c>
    </row>
    <row r="266" spans="1:26">
      <c r="A266" s="6"/>
      <c r="B266" s="6">
        <v>44775.619560185187</v>
      </c>
      <c r="C266" t="s">
        <v>22</v>
      </c>
      <c r="E266" t="s">
        <v>1057</v>
      </c>
      <c r="F266" t="s">
        <v>995</v>
      </c>
      <c r="G266" t="s">
        <v>4675</v>
      </c>
      <c r="H266" s="8">
        <v>0.230833333333333</v>
      </c>
      <c r="I266" s="9">
        <f t="shared" si="8"/>
        <v>2220.4</v>
      </c>
      <c r="J266" t="s">
        <v>1058</v>
      </c>
      <c r="K266" t="s">
        <v>84</v>
      </c>
      <c r="L266" t="s">
        <v>1059</v>
      </c>
      <c r="M266" t="s">
        <v>26</v>
      </c>
      <c r="N266" t="s">
        <v>27</v>
      </c>
      <c r="O266" t="s">
        <v>95</v>
      </c>
      <c r="P266" s="10">
        <v>0.23080000000000001</v>
      </c>
      <c r="Q266" s="4">
        <f t="shared" si="9"/>
        <v>332.35</v>
      </c>
      <c r="R266" t="s">
        <v>86</v>
      </c>
      <c r="S266" t="s">
        <v>88</v>
      </c>
      <c r="T266" t="s">
        <v>1060</v>
      </c>
      <c r="U266" s="5" t="s">
        <v>1061</v>
      </c>
      <c r="V266" t="s">
        <v>1062</v>
      </c>
      <c r="W266">
        <v>1</v>
      </c>
      <c r="X266" t="s">
        <v>34</v>
      </c>
      <c r="Y266" t="str">
        <f>IF(Table1[[#This Row],[Connect]]=0,"Not Received","Received")</f>
        <v>Received</v>
      </c>
    </row>
    <row r="267" spans="1:26">
      <c r="A267" s="6"/>
      <c r="B267" s="6">
        <v>44775.605219907397</v>
      </c>
      <c r="C267" t="s">
        <v>22</v>
      </c>
      <c r="E267" t="s">
        <v>995</v>
      </c>
      <c r="F267" t="s">
        <v>101</v>
      </c>
      <c r="G267" t="s">
        <v>4675</v>
      </c>
      <c r="H267" s="8">
        <v>8.3333333333333295E-4</v>
      </c>
      <c r="I267" s="9">
        <f t="shared" si="8"/>
        <v>60.2</v>
      </c>
      <c r="J267" t="s">
        <v>1063</v>
      </c>
      <c r="K267" t="s">
        <v>84</v>
      </c>
      <c r="L267" t="s">
        <v>997</v>
      </c>
      <c r="M267" t="s">
        <v>26</v>
      </c>
      <c r="N267" t="s">
        <v>27</v>
      </c>
      <c r="O267" t="s">
        <v>28</v>
      </c>
      <c r="P267" s="10">
        <v>8.0000000000000004E-4</v>
      </c>
      <c r="Q267" s="4">
        <f t="shared" si="9"/>
        <v>1.1499999999999999</v>
      </c>
      <c r="R267" t="s">
        <v>86</v>
      </c>
      <c r="S267" t="s">
        <v>88</v>
      </c>
      <c r="T267" t="s">
        <v>1064</v>
      </c>
      <c r="U267" s="5" t="s">
        <v>1065</v>
      </c>
      <c r="V267" t="s">
        <v>1066</v>
      </c>
      <c r="W267">
        <v>0</v>
      </c>
      <c r="X267" t="s">
        <v>34</v>
      </c>
      <c r="Y267" t="str">
        <f>IF(Table1[[#This Row],[Connect]]=0,"Not Received","Received")</f>
        <v>Not Received</v>
      </c>
    </row>
    <row r="268" spans="1:26">
      <c r="A268" s="6"/>
      <c r="B268" s="6">
        <v>44775.592673611107</v>
      </c>
      <c r="C268" t="s">
        <v>22</v>
      </c>
      <c r="E268" t="s">
        <v>995</v>
      </c>
      <c r="F268" t="s">
        <v>431</v>
      </c>
      <c r="G268" t="s">
        <v>4675</v>
      </c>
      <c r="H268" s="8">
        <v>2.7777777777777701E-3</v>
      </c>
      <c r="I268" s="9">
        <f t="shared" si="8"/>
        <v>240</v>
      </c>
      <c r="J268" t="s">
        <v>1067</v>
      </c>
      <c r="K268" t="s">
        <v>84</v>
      </c>
      <c r="L268" t="s">
        <v>997</v>
      </c>
      <c r="M268" t="s">
        <v>26</v>
      </c>
      <c r="N268" t="s">
        <v>27</v>
      </c>
      <c r="O268" t="s">
        <v>95</v>
      </c>
      <c r="P268" s="10">
        <v>2.8E-3</v>
      </c>
      <c r="Q268" s="4">
        <f t="shared" si="9"/>
        <v>4.0333333333333332</v>
      </c>
      <c r="R268" t="s">
        <v>86</v>
      </c>
      <c r="S268" t="s">
        <v>88</v>
      </c>
      <c r="T268" t="s">
        <v>1068</v>
      </c>
      <c r="U268" s="5" t="s">
        <v>1069</v>
      </c>
      <c r="V268" t="s">
        <v>1070</v>
      </c>
      <c r="W268">
        <v>1</v>
      </c>
      <c r="X268" t="s">
        <v>34</v>
      </c>
      <c r="Y268" t="str">
        <f>IF(Table1[[#This Row],[Connect]]=0,"Not Received","Received")</f>
        <v>Received</v>
      </c>
      <c r="Z268">
        <v>2181823790</v>
      </c>
    </row>
    <row r="269" spans="1:26">
      <c r="A269" s="26"/>
      <c r="B269" s="6">
        <v>44775.496354166673</v>
      </c>
      <c r="C269" t="s">
        <v>22</v>
      </c>
      <c r="E269" t="s">
        <v>101</v>
      </c>
      <c r="F269" t="s">
        <v>1079</v>
      </c>
      <c r="G269" t="s">
        <v>4675</v>
      </c>
      <c r="H269" s="8">
        <v>2.2222222222222201E-3</v>
      </c>
      <c r="I269" s="9">
        <f t="shared" si="8"/>
        <v>180.2</v>
      </c>
      <c r="J269" t="s">
        <v>1071</v>
      </c>
      <c r="K269" t="s">
        <v>510</v>
      </c>
      <c r="L269" t="s">
        <v>103</v>
      </c>
      <c r="M269" t="s">
        <v>26</v>
      </c>
      <c r="N269" t="s">
        <v>27</v>
      </c>
      <c r="O269" t="s">
        <v>28</v>
      </c>
      <c r="P269" s="10">
        <v>2.2000000000000001E-3</v>
      </c>
      <c r="Q269" s="4">
        <f t="shared" si="9"/>
        <v>3.1666666666666665</v>
      </c>
      <c r="R269" t="s">
        <v>29</v>
      </c>
      <c r="S269" t="s">
        <v>30</v>
      </c>
      <c r="T269" t="s">
        <v>1072</v>
      </c>
      <c r="U269" s="5" t="s">
        <v>1073</v>
      </c>
      <c r="V269" t="s">
        <v>1074</v>
      </c>
      <c r="W269">
        <v>0</v>
      </c>
      <c r="X269" t="s">
        <v>34</v>
      </c>
      <c r="Y269" t="str">
        <f>IF(Table1[[#This Row],[Connect]]=0,"Not Received","Received")</f>
        <v>Not Received</v>
      </c>
      <c r="Z269">
        <v>2178634024</v>
      </c>
    </row>
    <row r="270" spans="1:26">
      <c r="A270" s="6"/>
      <c r="B270" s="6">
        <v>44774.896203703713</v>
      </c>
      <c r="C270" t="s">
        <v>22</v>
      </c>
      <c r="E270" t="s">
        <v>431</v>
      </c>
      <c r="F270" t="s">
        <v>707</v>
      </c>
      <c r="G270" t="s">
        <v>4675</v>
      </c>
      <c r="H270" s="8">
        <v>6.8333333333333302E-2</v>
      </c>
      <c r="I270" s="9">
        <f t="shared" si="8"/>
        <v>2340.4</v>
      </c>
      <c r="J270" t="s">
        <v>1075</v>
      </c>
      <c r="K270" t="s">
        <v>84</v>
      </c>
      <c r="L270" t="s">
        <v>433</v>
      </c>
      <c r="M270" t="s">
        <v>26</v>
      </c>
      <c r="N270" t="s">
        <v>27</v>
      </c>
      <c r="O270" t="s">
        <v>95</v>
      </c>
      <c r="P270" s="10">
        <v>6.83E-2</v>
      </c>
      <c r="Q270" s="4">
        <f t="shared" si="9"/>
        <v>98.35</v>
      </c>
      <c r="R270" t="s">
        <v>86</v>
      </c>
      <c r="S270" t="s">
        <v>88</v>
      </c>
      <c r="T270" t="s">
        <v>1076</v>
      </c>
      <c r="U270" s="5" t="s">
        <v>1077</v>
      </c>
      <c r="V270" t="s">
        <v>1078</v>
      </c>
      <c r="W270">
        <v>1</v>
      </c>
      <c r="X270" t="s">
        <v>34</v>
      </c>
      <c r="Y270" t="str">
        <f>IF(Table1[[#This Row],[Connect]]=0,"Not Received","Received")</f>
        <v>Received</v>
      </c>
    </row>
    <row r="271" spans="1:26">
      <c r="A271" s="6"/>
      <c r="B271" s="6">
        <v>44774.844930555562</v>
      </c>
      <c r="C271" t="s">
        <v>22</v>
      </c>
      <c r="E271" t="s">
        <v>1079</v>
      </c>
      <c r="F271" t="s">
        <v>707</v>
      </c>
      <c r="G271" t="s">
        <v>4675</v>
      </c>
      <c r="H271" s="8">
        <v>1.8055555555555498E-2</v>
      </c>
      <c r="I271" s="9">
        <f t="shared" si="8"/>
        <v>1560</v>
      </c>
      <c r="J271" t="s">
        <v>1080</v>
      </c>
      <c r="K271" t="s">
        <v>84</v>
      </c>
      <c r="L271" t="s">
        <v>1081</v>
      </c>
      <c r="M271" t="s">
        <v>26</v>
      </c>
      <c r="N271" t="s">
        <v>27</v>
      </c>
      <c r="O271" t="s">
        <v>28</v>
      </c>
      <c r="P271" s="10">
        <v>1.8100000000000002E-2</v>
      </c>
      <c r="Q271" s="4">
        <f t="shared" si="9"/>
        <v>26.066666666666666</v>
      </c>
      <c r="R271" t="s">
        <v>86</v>
      </c>
      <c r="S271" t="s">
        <v>88</v>
      </c>
      <c r="T271" t="s">
        <v>1082</v>
      </c>
      <c r="U271" s="5" t="s">
        <v>1083</v>
      </c>
      <c r="V271" t="s">
        <v>1084</v>
      </c>
      <c r="W271">
        <v>0</v>
      </c>
      <c r="X271" t="s">
        <v>34</v>
      </c>
      <c r="Y271" t="str">
        <f>IF(Table1[[#This Row],[Connect]]=0,"Not Received","Received")</f>
        <v>Not Received</v>
      </c>
    </row>
    <row r="272" spans="1:26">
      <c r="A272" s="6"/>
      <c r="B272" s="6">
        <v>44774.802997685183</v>
      </c>
      <c r="C272" t="s">
        <v>22</v>
      </c>
      <c r="E272" t="s">
        <v>707</v>
      </c>
      <c r="F272" t="s">
        <v>57</v>
      </c>
      <c r="G272" t="s">
        <v>4675</v>
      </c>
      <c r="H272" s="8">
        <v>0.26583333333333298</v>
      </c>
      <c r="I272" s="9">
        <f t="shared" si="8"/>
        <v>1680.8</v>
      </c>
      <c r="J272" t="s">
        <v>1085</v>
      </c>
      <c r="K272" t="s">
        <v>510</v>
      </c>
      <c r="L272" t="s">
        <v>709</v>
      </c>
      <c r="M272" t="s">
        <v>26</v>
      </c>
      <c r="N272" t="s">
        <v>27</v>
      </c>
      <c r="O272" t="s">
        <v>95</v>
      </c>
      <c r="P272" s="10">
        <v>0.26579999999999998</v>
      </c>
      <c r="Q272" s="4">
        <f t="shared" si="9"/>
        <v>382.75</v>
      </c>
      <c r="R272" t="s">
        <v>29</v>
      </c>
      <c r="S272" t="s">
        <v>30</v>
      </c>
      <c r="T272" t="s">
        <v>1086</v>
      </c>
      <c r="U272" s="5" t="s">
        <v>1087</v>
      </c>
      <c r="V272" t="s">
        <v>1088</v>
      </c>
      <c r="W272">
        <v>1</v>
      </c>
      <c r="X272" t="s">
        <v>34</v>
      </c>
      <c r="Y272" t="str">
        <f>IF(Table1[[#This Row],[Connect]]=0,"Not Received","Received")</f>
        <v>Received</v>
      </c>
      <c r="Z272">
        <v>2180693583</v>
      </c>
    </row>
    <row r="273" spans="1:26">
      <c r="A273" s="6"/>
      <c r="B273" s="6">
        <v>44774.801817129628</v>
      </c>
      <c r="C273" t="s">
        <v>22</v>
      </c>
      <c r="E273" t="s">
        <v>707</v>
      </c>
      <c r="F273" t="s">
        <v>57</v>
      </c>
      <c r="G273" t="s">
        <v>4675</v>
      </c>
      <c r="H273" s="8">
        <v>0</v>
      </c>
      <c r="I273" s="9">
        <f t="shared" si="8"/>
        <v>0</v>
      </c>
      <c r="J273" t="s">
        <v>1089</v>
      </c>
      <c r="K273" t="s">
        <v>510</v>
      </c>
      <c r="L273" t="s">
        <v>709</v>
      </c>
      <c r="M273" t="s">
        <v>26</v>
      </c>
      <c r="N273" t="s">
        <v>27</v>
      </c>
      <c r="O273" t="s">
        <v>95</v>
      </c>
      <c r="Q273" s="4">
        <f t="shared" si="9"/>
        <v>0</v>
      </c>
      <c r="R273" t="s">
        <v>29</v>
      </c>
      <c r="S273" t="s">
        <v>30</v>
      </c>
      <c r="T273" t="s">
        <v>1090</v>
      </c>
      <c r="U273" s="5" t="s">
        <v>1091</v>
      </c>
      <c r="V273" t="s">
        <v>33</v>
      </c>
      <c r="W273">
        <v>1</v>
      </c>
      <c r="X273" t="s">
        <v>34</v>
      </c>
      <c r="Y273" t="str">
        <f>IF(Table1[[#This Row],[Connect]]=0,"Not Received","Received")</f>
        <v>Received</v>
      </c>
      <c r="Z273">
        <v>2180693583</v>
      </c>
    </row>
    <row r="274" spans="1:26">
      <c r="A274" s="6"/>
      <c r="B274" s="6">
        <v>44774.801215277781</v>
      </c>
      <c r="C274" t="s">
        <v>22</v>
      </c>
      <c r="E274" t="s">
        <v>57</v>
      </c>
      <c r="G274" t="s">
        <v>4675</v>
      </c>
      <c r="H274" s="8">
        <v>0</v>
      </c>
      <c r="I274" s="9">
        <f t="shared" si="8"/>
        <v>0</v>
      </c>
      <c r="J274" t="s">
        <v>1092</v>
      </c>
      <c r="K274" t="s">
        <v>510</v>
      </c>
      <c r="L274" t="s">
        <v>59</v>
      </c>
      <c r="M274" t="s">
        <v>26</v>
      </c>
      <c r="N274" t="s">
        <v>27</v>
      </c>
      <c r="O274" t="s">
        <v>28</v>
      </c>
      <c r="Q274" s="4">
        <f t="shared" si="9"/>
        <v>0</v>
      </c>
      <c r="R274" t="s">
        <v>29</v>
      </c>
      <c r="S274" t="s">
        <v>30</v>
      </c>
      <c r="T274" t="s">
        <v>1093</v>
      </c>
      <c r="U274" s="5" t="s">
        <v>1094</v>
      </c>
      <c r="V274" t="s">
        <v>33</v>
      </c>
      <c r="W274">
        <v>0</v>
      </c>
      <c r="X274" t="s">
        <v>34</v>
      </c>
      <c r="Y274" t="str">
        <f>IF(Table1[[#This Row],[Connect]]=0,"Not Received","Received")</f>
        <v>Not Received</v>
      </c>
      <c r="Z274">
        <v>2180651096</v>
      </c>
    </row>
    <row r="275" spans="1:26">
      <c r="A275" s="6"/>
      <c r="B275" s="6">
        <v>44774.80060185185</v>
      </c>
      <c r="C275" t="s">
        <v>22</v>
      </c>
      <c r="E275" t="s">
        <v>57</v>
      </c>
      <c r="F275" t="s">
        <v>670</v>
      </c>
      <c r="G275" t="s">
        <v>4675</v>
      </c>
      <c r="H275" s="8">
        <v>0</v>
      </c>
      <c r="I275" s="9">
        <f t="shared" si="8"/>
        <v>0</v>
      </c>
      <c r="J275" t="s">
        <v>1095</v>
      </c>
      <c r="K275" t="s">
        <v>510</v>
      </c>
      <c r="L275" t="s">
        <v>59</v>
      </c>
      <c r="M275" t="s">
        <v>26</v>
      </c>
      <c r="N275" t="s">
        <v>27</v>
      </c>
      <c r="O275" t="s">
        <v>28</v>
      </c>
      <c r="Q275" s="4">
        <f t="shared" si="9"/>
        <v>0</v>
      </c>
      <c r="R275" t="s">
        <v>29</v>
      </c>
      <c r="S275" t="s">
        <v>30</v>
      </c>
      <c r="T275" t="s">
        <v>1096</v>
      </c>
      <c r="U275" s="5" t="s">
        <v>1097</v>
      </c>
      <c r="V275" t="s">
        <v>33</v>
      </c>
      <c r="W275">
        <v>0</v>
      </c>
      <c r="X275" t="s">
        <v>34</v>
      </c>
      <c r="Y275" t="str">
        <f>IF(Table1[[#This Row],[Connect]]=0,"Not Received","Received")</f>
        <v>Not Received</v>
      </c>
      <c r="Z275">
        <v>2180651096</v>
      </c>
    </row>
    <row r="276" spans="1:26">
      <c r="A276" s="6"/>
      <c r="B276" s="6">
        <v>44774.797673611109</v>
      </c>
      <c r="C276" t="s">
        <v>22</v>
      </c>
      <c r="F276" t="s">
        <v>670</v>
      </c>
      <c r="G276" t="s">
        <v>4675</v>
      </c>
      <c r="H276" s="8">
        <v>8.3333333333333295E-4</v>
      </c>
      <c r="I276" s="9">
        <f t="shared" si="8"/>
        <v>60.2</v>
      </c>
      <c r="J276" t="s">
        <v>1098</v>
      </c>
      <c r="K276" t="s">
        <v>84</v>
      </c>
      <c r="L276" t="s">
        <v>1099</v>
      </c>
      <c r="M276" t="s">
        <v>26</v>
      </c>
      <c r="N276" t="s">
        <v>27</v>
      </c>
      <c r="O276" t="s">
        <v>28</v>
      </c>
      <c r="P276" s="10">
        <v>8.0000000000000004E-4</v>
      </c>
      <c r="Q276" s="4">
        <f t="shared" si="9"/>
        <v>1.1499999999999999</v>
      </c>
      <c r="R276" t="s">
        <v>86</v>
      </c>
      <c r="S276" t="s">
        <v>88</v>
      </c>
      <c r="T276" t="s">
        <v>1100</v>
      </c>
      <c r="U276" s="5" t="s">
        <v>1101</v>
      </c>
      <c r="V276" t="s">
        <v>1102</v>
      </c>
      <c r="W276">
        <v>0</v>
      </c>
      <c r="X276" t="s">
        <v>34</v>
      </c>
      <c r="Y276" t="str">
        <f>IF(Table1[[#This Row],[Connect]]=0,"Not Received","Received")</f>
        <v>Not Received</v>
      </c>
    </row>
    <row r="277" spans="1:26">
      <c r="A277" s="6"/>
      <c r="B277" s="6">
        <v>44774.790810185194</v>
      </c>
      <c r="C277" t="s">
        <v>22</v>
      </c>
      <c r="E277" t="s">
        <v>670</v>
      </c>
      <c r="F277" t="s">
        <v>1019</v>
      </c>
      <c r="G277" t="s">
        <v>4675</v>
      </c>
      <c r="H277" s="8">
        <v>0</v>
      </c>
      <c r="I277" s="9">
        <f t="shared" si="8"/>
        <v>0</v>
      </c>
      <c r="J277" t="s">
        <v>1103</v>
      </c>
      <c r="K277" t="s">
        <v>510</v>
      </c>
      <c r="L277" t="s">
        <v>672</v>
      </c>
      <c r="M277" t="s">
        <v>26</v>
      </c>
      <c r="N277" t="s">
        <v>27</v>
      </c>
      <c r="O277" t="s">
        <v>28</v>
      </c>
      <c r="Q277" s="4">
        <f t="shared" si="9"/>
        <v>0</v>
      </c>
      <c r="R277" t="s">
        <v>29</v>
      </c>
      <c r="S277" t="s">
        <v>30</v>
      </c>
      <c r="T277" t="s">
        <v>1104</v>
      </c>
      <c r="U277" s="5" t="s">
        <v>1105</v>
      </c>
      <c r="V277" t="s">
        <v>33</v>
      </c>
      <c r="W277">
        <v>0</v>
      </c>
      <c r="X277" t="s">
        <v>34</v>
      </c>
      <c r="Y277" t="str">
        <f>IF(Table1[[#This Row],[Connect]]=0,"Not Received","Received")</f>
        <v>Not Received</v>
      </c>
      <c r="Z277">
        <v>2175750141</v>
      </c>
    </row>
    <row r="278" spans="1:26">
      <c r="A278" s="6"/>
      <c r="B278" s="6">
        <v>44774.790393518517</v>
      </c>
      <c r="C278" t="s">
        <v>22</v>
      </c>
      <c r="E278" t="s">
        <v>670</v>
      </c>
      <c r="F278" t="s">
        <v>345</v>
      </c>
      <c r="G278" t="s">
        <v>4675</v>
      </c>
      <c r="H278" s="8">
        <v>0</v>
      </c>
      <c r="I278" s="9">
        <f t="shared" si="8"/>
        <v>0</v>
      </c>
      <c r="J278" t="s">
        <v>1106</v>
      </c>
      <c r="K278" t="s">
        <v>510</v>
      </c>
      <c r="L278" t="s">
        <v>672</v>
      </c>
      <c r="M278" t="s">
        <v>26</v>
      </c>
      <c r="N278" t="s">
        <v>27</v>
      </c>
      <c r="O278" t="s">
        <v>28</v>
      </c>
      <c r="Q278" s="4">
        <f t="shared" si="9"/>
        <v>0</v>
      </c>
      <c r="R278" t="s">
        <v>29</v>
      </c>
      <c r="S278" t="s">
        <v>30</v>
      </c>
      <c r="T278" t="s">
        <v>1107</v>
      </c>
      <c r="U278" s="5" t="s">
        <v>1105</v>
      </c>
      <c r="V278" t="s">
        <v>33</v>
      </c>
      <c r="W278">
        <v>0</v>
      </c>
      <c r="X278" t="s">
        <v>34</v>
      </c>
      <c r="Y278" t="str">
        <f>IF(Table1[[#This Row],[Connect]]=0,"Not Received","Received")</f>
        <v>Not Received</v>
      </c>
      <c r="Z278">
        <v>2175750141</v>
      </c>
    </row>
    <row r="279" spans="1:26">
      <c r="A279" s="6"/>
      <c r="B279" s="6">
        <v>44774.779224537036</v>
      </c>
      <c r="C279" t="s">
        <v>22</v>
      </c>
      <c r="E279" t="s">
        <v>1019</v>
      </c>
      <c r="F279" t="s">
        <v>780</v>
      </c>
      <c r="G279" t="s">
        <v>4675</v>
      </c>
      <c r="H279" s="8">
        <v>5.4166666666666599E-2</v>
      </c>
      <c r="I279" s="9">
        <f t="shared" si="8"/>
        <v>1140</v>
      </c>
      <c r="J279" t="s">
        <v>1108</v>
      </c>
      <c r="K279" t="s">
        <v>510</v>
      </c>
      <c r="L279" t="s">
        <v>1021</v>
      </c>
      <c r="M279" t="s">
        <v>26</v>
      </c>
      <c r="N279" t="s">
        <v>27</v>
      </c>
      <c r="O279" t="s">
        <v>95</v>
      </c>
      <c r="P279" s="10">
        <v>5.4199999999999998E-2</v>
      </c>
      <c r="Q279" s="4">
        <f t="shared" si="9"/>
        <v>78.05</v>
      </c>
      <c r="R279" t="s">
        <v>29</v>
      </c>
      <c r="S279" t="s">
        <v>30</v>
      </c>
      <c r="T279" t="s">
        <v>1109</v>
      </c>
      <c r="U279" s="5" t="s">
        <v>1110</v>
      </c>
      <c r="V279" t="s">
        <v>1111</v>
      </c>
      <c r="W279">
        <v>1</v>
      </c>
      <c r="X279" t="s">
        <v>34</v>
      </c>
      <c r="Y279" t="str">
        <f>IF(Table1[[#This Row],[Connect]]=0,"Not Received","Received")</f>
        <v>Received</v>
      </c>
      <c r="Z279">
        <v>2174379719</v>
      </c>
    </row>
    <row r="280" spans="1:26">
      <c r="A280" s="6"/>
      <c r="B280" s="6">
        <v>44774.76803240741</v>
      </c>
      <c r="C280" t="s">
        <v>22</v>
      </c>
      <c r="E280" t="s">
        <v>345</v>
      </c>
      <c r="F280" t="s">
        <v>487</v>
      </c>
      <c r="G280" t="s">
        <v>4675</v>
      </c>
      <c r="H280" s="8">
        <v>0</v>
      </c>
      <c r="I280" s="9">
        <f t="shared" si="8"/>
        <v>0</v>
      </c>
      <c r="J280" t="s">
        <v>1112</v>
      </c>
      <c r="K280" t="s">
        <v>510</v>
      </c>
      <c r="L280" t="s">
        <v>347</v>
      </c>
      <c r="M280" t="s">
        <v>26</v>
      </c>
      <c r="N280" t="s">
        <v>27</v>
      </c>
      <c r="O280" t="s">
        <v>28</v>
      </c>
      <c r="Q280" s="4">
        <f t="shared" si="9"/>
        <v>0</v>
      </c>
      <c r="R280" t="s">
        <v>29</v>
      </c>
      <c r="S280" t="s">
        <v>30</v>
      </c>
      <c r="T280" t="s">
        <v>1113</v>
      </c>
      <c r="U280" s="5" t="s">
        <v>1114</v>
      </c>
      <c r="V280" t="s">
        <v>33</v>
      </c>
      <c r="W280">
        <v>0</v>
      </c>
      <c r="X280" t="s">
        <v>34</v>
      </c>
      <c r="Y280" t="str">
        <f>IF(Table1[[#This Row],[Connect]]=0,"Not Received","Received")</f>
        <v>Not Received</v>
      </c>
      <c r="Z280">
        <v>2167719262</v>
      </c>
    </row>
    <row r="281" spans="1:26">
      <c r="A281" s="6"/>
      <c r="B281" s="6">
        <v>44774.766400462962</v>
      </c>
      <c r="C281" t="s">
        <v>22</v>
      </c>
      <c r="E281" t="s">
        <v>780</v>
      </c>
      <c r="F281" t="s">
        <v>487</v>
      </c>
      <c r="G281" t="s">
        <v>4675</v>
      </c>
      <c r="H281" s="8">
        <v>3.3333333333333301E-3</v>
      </c>
      <c r="I281" s="9">
        <f t="shared" si="8"/>
        <v>240.8</v>
      </c>
      <c r="J281" t="s">
        <v>1115</v>
      </c>
      <c r="K281" t="s">
        <v>84</v>
      </c>
      <c r="L281" t="s">
        <v>782</v>
      </c>
      <c r="M281" t="s">
        <v>26</v>
      </c>
      <c r="N281" t="s">
        <v>27</v>
      </c>
      <c r="O281" t="s">
        <v>28</v>
      </c>
      <c r="P281" s="10">
        <v>3.3E-3</v>
      </c>
      <c r="Q281" s="4">
        <f t="shared" si="9"/>
        <v>4.75</v>
      </c>
      <c r="R281" t="s">
        <v>86</v>
      </c>
      <c r="S281" t="s">
        <v>88</v>
      </c>
      <c r="T281" t="s">
        <v>1116</v>
      </c>
      <c r="U281" s="5" t="s">
        <v>1117</v>
      </c>
      <c r="V281" t="s">
        <v>1118</v>
      </c>
      <c r="W281">
        <v>0</v>
      </c>
      <c r="X281" t="s">
        <v>34</v>
      </c>
      <c r="Y281" t="str">
        <f>IF(Table1[[#This Row],[Connect]]=0,"Not Received","Received")</f>
        <v>Not Received</v>
      </c>
      <c r="Z281">
        <v>2124037181</v>
      </c>
    </row>
    <row r="282" spans="1:26">
      <c r="A282" s="6"/>
      <c r="B282" s="6">
        <v>44774.762233796297</v>
      </c>
      <c r="C282" t="s">
        <v>22</v>
      </c>
      <c r="E282" t="s">
        <v>487</v>
      </c>
      <c r="G282" t="s">
        <v>4675</v>
      </c>
      <c r="H282" s="8">
        <v>0</v>
      </c>
      <c r="I282" s="9">
        <f t="shared" si="8"/>
        <v>0</v>
      </c>
      <c r="J282" t="s">
        <v>1119</v>
      </c>
      <c r="K282" t="s">
        <v>510</v>
      </c>
      <c r="L282" t="s">
        <v>489</v>
      </c>
      <c r="M282" t="s">
        <v>26</v>
      </c>
      <c r="N282" t="s">
        <v>27</v>
      </c>
      <c r="O282" t="s">
        <v>28</v>
      </c>
      <c r="Q282" s="4">
        <f t="shared" si="9"/>
        <v>0</v>
      </c>
      <c r="R282" t="s">
        <v>29</v>
      </c>
      <c r="S282" t="s">
        <v>30</v>
      </c>
      <c r="T282" t="s">
        <v>1120</v>
      </c>
      <c r="U282" s="5" t="s">
        <v>1121</v>
      </c>
      <c r="V282" t="s">
        <v>33</v>
      </c>
      <c r="W282">
        <v>0</v>
      </c>
      <c r="X282" t="s">
        <v>34</v>
      </c>
      <c r="Y282" t="str">
        <f>IF(Table1[[#This Row],[Connect]]=0,"Not Received","Received")</f>
        <v>Not Received</v>
      </c>
      <c r="Z282">
        <v>2114744209</v>
      </c>
    </row>
    <row r="283" spans="1:26">
      <c r="A283" s="6"/>
      <c r="B283" s="6">
        <v>44774.761944444443</v>
      </c>
      <c r="C283" t="s">
        <v>22</v>
      </c>
      <c r="E283" t="s">
        <v>487</v>
      </c>
      <c r="G283" t="s">
        <v>4675</v>
      </c>
      <c r="H283" s="8">
        <v>0</v>
      </c>
      <c r="I283" s="9">
        <f t="shared" si="8"/>
        <v>0</v>
      </c>
      <c r="J283" t="s">
        <v>1122</v>
      </c>
      <c r="K283" t="s">
        <v>510</v>
      </c>
      <c r="L283" t="s">
        <v>489</v>
      </c>
      <c r="M283" t="s">
        <v>26</v>
      </c>
      <c r="N283" t="s">
        <v>27</v>
      </c>
      <c r="O283" t="s">
        <v>28</v>
      </c>
      <c r="Q283" s="4">
        <f t="shared" si="9"/>
        <v>0</v>
      </c>
      <c r="R283" t="s">
        <v>29</v>
      </c>
      <c r="S283" t="s">
        <v>30</v>
      </c>
      <c r="T283" t="s">
        <v>1123</v>
      </c>
      <c r="U283" s="5" t="s">
        <v>1121</v>
      </c>
      <c r="V283" t="s">
        <v>33</v>
      </c>
      <c r="W283">
        <v>0</v>
      </c>
      <c r="X283" t="s">
        <v>34</v>
      </c>
      <c r="Y283" t="str">
        <f>IF(Table1[[#This Row],[Connect]]=0,"Not Received","Received")</f>
        <v>Not Received</v>
      </c>
      <c r="Z283">
        <v>2114744209</v>
      </c>
    </row>
    <row r="284" spans="1:26">
      <c r="A284" s="6"/>
      <c r="B284" s="6">
        <v>44774.761423611111</v>
      </c>
      <c r="C284" t="s">
        <v>22</v>
      </c>
      <c r="G284" t="s">
        <v>4675</v>
      </c>
      <c r="H284" s="8">
        <v>8.3333333333333295E-4</v>
      </c>
      <c r="I284" s="9">
        <f t="shared" si="8"/>
        <v>60.2</v>
      </c>
      <c r="J284" t="s">
        <v>1124</v>
      </c>
      <c r="K284" t="s">
        <v>84</v>
      </c>
      <c r="L284" t="s">
        <v>1125</v>
      </c>
      <c r="M284" t="s">
        <v>26</v>
      </c>
      <c r="N284" t="s">
        <v>27</v>
      </c>
      <c r="O284" t="s">
        <v>28</v>
      </c>
      <c r="P284" s="10">
        <v>8.0000000000000004E-4</v>
      </c>
      <c r="Q284" s="4">
        <f t="shared" si="9"/>
        <v>1.1499999999999999</v>
      </c>
      <c r="R284" t="s">
        <v>86</v>
      </c>
      <c r="S284" t="s">
        <v>88</v>
      </c>
      <c r="T284" t="s">
        <v>1126</v>
      </c>
      <c r="U284" s="5" t="s">
        <v>1127</v>
      </c>
      <c r="V284" t="s">
        <v>1128</v>
      </c>
      <c r="W284">
        <v>0</v>
      </c>
      <c r="X284" t="s">
        <v>34</v>
      </c>
      <c r="Y284" t="str">
        <f>IF(Table1[[#This Row],[Connect]]=0,"Not Received","Received")</f>
        <v>Not Received</v>
      </c>
    </row>
    <row r="285" spans="1:26">
      <c r="A285" s="6"/>
      <c r="B285" s="6">
        <v>44774.761192129627</v>
      </c>
      <c r="C285" t="s">
        <v>22</v>
      </c>
      <c r="F285" t="s">
        <v>788</v>
      </c>
      <c r="G285" t="s">
        <v>4675</v>
      </c>
      <c r="H285" s="8">
        <v>0</v>
      </c>
      <c r="I285" s="9">
        <f t="shared" si="8"/>
        <v>0</v>
      </c>
      <c r="J285" t="s">
        <v>1129</v>
      </c>
      <c r="K285" t="s">
        <v>84</v>
      </c>
      <c r="L285" t="s">
        <v>1130</v>
      </c>
      <c r="M285" t="s">
        <v>26</v>
      </c>
      <c r="N285" t="s">
        <v>27</v>
      </c>
      <c r="O285" t="s">
        <v>28</v>
      </c>
      <c r="Q285" s="4">
        <f t="shared" si="9"/>
        <v>0</v>
      </c>
      <c r="R285" t="s">
        <v>86</v>
      </c>
      <c r="S285" t="s">
        <v>88</v>
      </c>
      <c r="T285" t="s">
        <v>1131</v>
      </c>
      <c r="U285" s="5" t="s">
        <v>1127</v>
      </c>
      <c r="V285" t="s">
        <v>33</v>
      </c>
      <c r="W285">
        <v>0</v>
      </c>
      <c r="X285" t="s">
        <v>34</v>
      </c>
      <c r="Y285" t="str">
        <f>IF(Table1[[#This Row],[Connect]]=0,"Not Received","Received")</f>
        <v>Not Received</v>
      </c>
    </row>
    <row r="286" spans="1:26">
      <c r="A286" s="6"/>
      <c r="B286" s="6">
        <v>44774.761006944442</v>
      </c>
      <c r="C286" t="s">
        <v>22</v>
      </c>
      <c r="G286" t="s">
        <v>4675</v>
      </c>
      <c r="H286" s="8">
        <v>0</v>
      </c>
      <c r="I286" s="9">
        <f t="shared" si="8"/>
        <v>0</v>
      </c>
      <c r="J286" t="s">
        <v>1132</v>
      </c>
      <c r="K286" t="s">
        <v>84</v>
      </c>
      <c r="L286" t="s">
        <v>1133</v>
      </c>
      <c r="M286" t="s">
        <v>26</v>
      </c>
      <c r="N286" t="s">
        <v>27</v>
      </c>
      <c r="O286" t="s">
        <v>28</v>
      </c>
      <c r="Q286" s="4">
        <f t="shared" si="9"/>
        <v>0</v>
      </c>
      <c r="R286" t="s">
        <v>86</v>
      </c>
      <c r="S286" t="s">
        <v>88</v>
      </c>
      <c r="T286" t="s">
        <v>1134</v>
      </c>
      <c r="U286" s="5" t="s">
        <v>1135</v>
      </c>
      <c r="V286" t="s">
        <v>33</v>
      </c>
      <c r="W286">
        <v>0</v>
      </c>
      <c r="X286" t="s">
        <v>34</v>
      </c>
      <c r="Y286" t="str">
        <f>IF(Table1[[#This Row],[Connect]]=0,"Not Received","Received")</f>
        <v>Not Received</v>
      </c>
    </row>
    <row r="287" spans="1:26">
      <c r="A287" s="6"/>
      <c r="B287" s="6">
        <v>44774.76021990741</v>
      </c>
      <c r="C287" t="s">
        <v>22</v>
      </c>
      <c r="E287" t="s">
        <v>789</v>
      </c>
      <c r="F287" t="s">
        <v>925</v>
      </c>
      <c r="G287" t="s">
        <v>4675</v>
      </c>
      <c r="H287" s="8">
        <v>8.3333333333333295E-4</v>
      </c>
      <c r="I287" s="9">
        <f t="shared" si="8"/>
        <v>60.2</v>
      </c>
      <c r="J287" t="s">
        <v>1136</v>
      </c>
      <c r="K287" t="s">
        <v>510</v>
      </c>
      <c r="L287" t="s">
        <v>791</v>
      </c>
      <c r="M287" t="s">
        <v>26</v>
      </c>
      <c r="N287" t="s">
        <v>27</v>
      </c>
      <c r="O287" t="s">
        <v>28</v>
      </c>
      <c r="P287" s="10">
        <v>8.0000000000000004E-4</v>
      </c>
      <c r="Q287" s="4">
        <f t="shared" si="9"/>
        <v>1.1499999999999999</v>
      </c>
      <c r="R287" t="s">
        <v>29</v>
      </c>
      <c r="S287" t="s">
        <v>30</v>
      </c>
      <c r="T287" t="s">
        <v>1137</v>
      </c>
      <c r="U287" s="5" t="s">
        <v>1138</v>
      </c>
      <c r="V287" t="s">
        <v>1139</v>
      </c>
      <c r="W287">
        <v>0</v>
      </c>
      <c r="X287" t="s">
        <v>34</v>
      </c>
      <c r="Y287" t="str">
        <f>IF(Table1[[#This Row],[Connect]]=0,"Not Received","Received")</f>
        <v>Not Received</v>
      </c>
      <c r="Z287">
        <v>2040975553</v>
      </c>
    </row>
    <row r="288" spans="1:26">
      <c r="A288" s="6"/>
      <c r="B288" s="6">
        <v>44774.75980324074</v>
      </c>
      <c r="C288" t="s">
        <v>22</v>
      </c>
      <c r="G288" t="s">
        <v>4675</v>
      </c>
      <c r="H288" s="8">
        <v>0</v>
      </c>
      <c r="I288" s="9">
        <f t="shared" si="8"/>
        <v>0</v>
      </c>
      <c r="J288" t="s">
        <v>1140</v>
      </c>
      <c r="K288" t="s">
        <v>84</v>
      </c>
      <c r="L288" t="s">
        <v>1141</v>
      </c>
      <c r="M288" t="s">
        <v>26</v>
      </c>
      <c r="N288" t="s">
        <v>27</v>
      </c>
      <c r="O288" t="s">
        <v>28</v>
      </c>
      <c r="Q288" s="4">
        <f t="shared" si="9"/>
        <v>0</v>
      </c>
      <c r="R288" t="s">
        <v>86</v>
      </c>
      <c r="S288" t="s">
        <v>88</v>
      </c>
      <c r="T288" t="s">
        <v>1142</v>
      </c>
      <c r="U288" s="5" t="s">
        <v>1138</v>
      </c>
      <c r="V288" t="s">
        <v>33</v>
      </c>
      <c r="W288">
        <v>0</v>
      </c>
      <c r="X288" t="s">
        <v>34</v>
      </c>
      <c r="Y288" t="str">
        <f>IF(Table1[[#This Row],[Connect]]=0,"Not Received","Received")</f>
        <v>Not Received</v>
      </c>
    </row>
    <row r="289" spans="1:26">
      <c r="A289" s="6"/>
      <c r="B289" s="6">
        <v>44774.759641203702</v>
      </c>
      <c r="C289" t="s">
        <v>22</v>
      </c>
      <c r="E289" t="s">
        <v>925</v>
      </c>
      <c r="F289" t="s">
        <v>925</v>
      </c>
      <c r="G289" t="s">
        <v>4675</v>
      </c>
      <c r="H289" s="8">
        <v>0</v>
      </c>
      <c r="I289" s="9">
        <f t="shared" si="8"/>
        <v>0</v>
      </c>
      <c r="J289" t="s">
        <v>1143</v>
      </c>
      <c r="K289" t="s">
        <v>510</v>
      </c>
      <c r="L289" t="s">
        <v>927</v>
      </c>
      <c r="M289" t="s">
        <v>26</v>
      </c>
      <c r="N289" t="s">
        <v>27</v>
      </c>
      <c r="O289" t="s">
        <v>28</v>
      </c>
      <c r="Q289" s="4">
        <f t="shared" si="9"/>
        <v>0</v>
      </c>
      <c r="R289" t="s">
        <v>29</v>
      </c>
      <c r="S289" t="s">
        <v>30</v>
      </c>
      <c r="T289" t="s">
        <v>1144</v>
      </c>
      <c r="U289" s="5" t="s">
        <v>1145</v>
      </c>
      <c r="V289" t="s">
        <v>33</v>
      </c>
      <c r="W289">
        <v>0</v>
      </c>
      <c r="X289" t="s">
        <v>34</v>
      </c>
      <c r="Y289" t="str">
        <f>IF(Table1[[#This Row],[Connect]]=0,"Not Received","Received")</f>
        <v>Not Received</v>
      </c>
      <c r="Z289">
        <v>1865104560</v>
      </c>
    </row>
    <row r="290" spans="1:26">
      <c r="A290" s="6"/>
      <c r="B290" s="6">
        <v>44774.759525462963</v>
      </c>
      <c r="C290" t="s">
        <v>22</v>
      </c>
      <c r="G290" t="s">
        <v>4675</v>
      </c>
      <c r="H290" s="8">
        <v>0</v>
      </c>
      <c r="I290" s="9">
        <f t="shared" si="8"/>
        <v>0</v>
      </c>
      <c r="J290" t="s">
        <v>1146</v>
      </c>
      <c r="K290" t="s">
        <v>84</v>
      </c>
      <c r="L290" t="s">
        <v>1147</v>
      </c>
      <c r="M290" t="s">
        <v>26</v>
      </c>
      <c r="N290" t="s">
        <v>27</v>
      </c>
      <c r="O290" t="s">
        <v>28</v>
      </c>
      <c r="Q290" s="4">
        <f t="shared" si="9"/>
        <v>0</v>
      </c>
      <c r="R290" t="s">
        <v>86</v>
      </c>
      <c r="S290" t="s">
        <v>88</v>
      </c>
      <c r="T290" t="s">
        <v>1148</v>
      </c>
      <c r="U290" s="5" t="s">
        <v>1145</v>
      </c>
      <c r="V290" t="s">
        <v>33</v>
      </c>
      <c r="W290">
        <v>0</v>
      </c>
      <c r="X290" t="s">
        <v>34</v>
      </c>
      <c r="Y290" t="str">
        <f>IF(Table1[[#This Row],[Connect]]=0,"Not Received","Received")</f>
        <v>Not Received</v>
      </c>
    </row>
    <row r="291" spans="1:26">
      <c r="A291" s="6"/>
      <c r="B291" s="6">
        <v>44774.759375000001</v>
      </c>
      <c r="C291" t="s">
        <v>22</v>
      </c>
      <c r="E291" t="s">
        <v>925</v>
      </c>
      <c r="G291" t="s">
        <v>4675</v>
      </c>
      <c r="H291" s="8">
        <v>0</v>
      </c>
      <c r="I291" s="9">
        <f t="shared" si="8"/>
        <v>0</v>
      </c>
      <c r="J291" t="s">
        <v>1149</v>
      </c>
      <c r="K291" t="s">
        <v>510</v>
      </c>
      <c r="L291" t="s">
        <v>927</v>
      </c>
      <c r="M291" t="s">
        <v>26</v>
      </c>
      <c r="N291" t="s">
        <v>27</v>
      </c>
      <c r="O291" t="s">
        <v>28</v>
      </c>
      <c r="Q291" s="4">
        <f t="shared" si="9"/>
        <v>0</v>
      </c>
      <c r="R291" t="s">
        <v>29</v>
      </c>
      <c r="S291" t="s">
        <v>30</v>
      </c>
      <c r="T291" t="s">
        <v>1150</v>
      </c>
      <c r="U291" s="5" t="s">
        <v>1145</v>
      </c>
      <c r="V291" t="s">
        <v>33</v>
      </c>
      <c r="W291">
        <v>0</v>
      </c>
      <c r="X291" t="s">
        <v>34</v>
      </c>
      <c r="Y291" t="str">
        <f>IF(Table1[[#This Row],[Connect]]=0,"Not Received","Received")</f>
        <v>Not Received</v>
      </c>
      <c r="Z291">
        <v>1865104560</v>
      </c>
    </row>
    <row r="292" spans="1:26">
      <c r="A292" s="6"/>
      <c r="B292" s="6">
        <v>44774.759305555563</v>
      </c>
      <c r="C292" t="s">
        <v>22</v>
      </c>
      <c r="G292" t="s">
        <v>4675</v>
      </c>
      <c r="H292" s="8">
        <v>0</v>
      </c>
      <c r="I292" s="9">
        <f t="shared" si="8"/>
        <v>0</v>
      </c>
      <c r="J292" t="s">
        <v>1151</v>
      </c>
      <c r="K292" t="s">
        <v>84</v>
      </c>
      <c r="L292" t="s">
        <v>1152</v>
      </c>
      <c r="M292" t="s">
        <v>26</v>
      </c>
      <c r="N292" t="s">
        <v>27</v>
      </c>
      <c r="O292" t="s">
        <v>28</v>
      </c>
      <c r="Q292" s="4">
        <f t="shared" si="9"/>
        <v>0</v>
      </c>
      <c r="R292" t="s">
        <v>86</v>
      </c>
      <c r="S292" t="s">
        <v>88</v>
      </c>
      <c r="T292" t="s">
        <v>1153</v>
      </c>
      <c r="U292" s="5" t="s">
        <v>1145</v>
      </c>
      <c r="V292" t="s">
        <v>33</v>
      </c>
      <c r="W292">
        <v>0</v>
      </c>
      <c r="X292" t="s">
        <v>34</v>
      </c>
      <c r="Y292" t="str">
        <f>IF(Table1[[#This Row],[Connect]]=0,"Not Received","Received")</f>
        <v>Not Received</v>
      </c>
    </row>
    <row r="293" spans="1:26">
      <c r="A293" s="6"/>
      <c r="B293" s="6">
        <v>44774.758993055562</v>
      </c>
      <c r="C293" t="s">
        <v>22</v>
      </c>
      <c r="G293" t="s">
        <v>4675</v>
      </c>
      <c r="H293" s="8">
        <v>0</v>
      </c>
      <c r="I293" s="9">
        <f t="shared" si="8"/>
        <v>0</v>
      </c>
      <c r="J293" t="s">
        <v>1154</v>
      </c>
      <c r="K293" t="s">
        <v>84</v>
      </c>
      <c r="L293" t="s">
        <v>1155</v>
      </c>
      <c r="M293" t="s">
        <v>26</v>
      </c>
      <c r="N293" t="s">
        <v>27</v>
      </c>
      <c r="O293" t="s">
        <v>28</v>
      </c>
      <c r="Q293" s="4">
        <f t="shared" si="9"/>
        <v>0</v>
      </c>
      <c r="R293" t="s">
        <v>86</v>
      </c>
      <c r="S293" t="s">
        <v>88</v>
      </c>
      <c r="T293" t="s">
        <v>1156</v>
      </c>
      <c r="U293" s="5" t="s">
        <v>1157</v>
      </c>
      <c r="V293" t="s">
        <v>33</v>
      </c>
      <c r="W293">
        <v>0</v>
      </c>
      <c r="X293" t="s">
        <v>34</v>
      </c>
      <c r="Y293" t="str">
        <f>IF(Table1[[#This Row],[Connect]]=0,"Not Received","Received")</f>
        <v>Not Received</v>
      </c>
    </row>
    <row r="294" spans="1:26">
      <c r="A294" s="6"/>
      <c r="B294" s="6">
        <v>44774.758657407408</v>
      </c>
      <c r="C294" t="s">
        <v>22</v>
      </c>
      <c r="G294" t="s">
        <v>4675</v>
      </c>
      <c r="H294" s="8">
        <v>0</v>
      </c>
      <c r="I294" s="9">
        <f t="shared" si="8"/>
        <v>0</v>
      </c>
      <c r="J294" t="s">
        <v>1158</v>
      </c>
      <c r="K294" t="s">
        <v>84</v>
      </c>
      <c r="L294" t="s">
        <v>1155</v>
      </c>
      <c r="M294" t="s">
        <v>26</v>
      </c>
      <c r="N294" t="s">
        <v>27</v>
      </c>
      <c r="O294" t="s">
        <v>28</v>
      </c>
      <c r="Q294" s="4">
        <f t="shared" si="9"/>
        <v>0</v>
      </c>
      <c r="R294" t="s">
        <v>86</v>
      </c>
      <c r="S294" t="s">
        <v>88</v>
      </c>
      <c r="T294" t="s">
        <v>1159</v>
      </c>
      <c r="U294" s="5" t="s">
        <v>1157</v>
      </c>
      <c r="V294" t="s">
        <v>33</v>
      </c>
      <c r="W294">
        <v>0</v>
      </c>
      <c r="X294" t="s">
        <v>34</v>
      </c>
      <c r="Y294" t="str">
        <f>IF(Table1[[#This Row],[Connect]]=0,"Not Received","Received")</f>
        <v>Not Received</v>
      </c>
    </row>
    <row r="295" spans="1:26">
      <c r="A295" s="6"/>
      <c r="B295" s="6">
        <v>44774.758298611108</v>
      </c>
      <c r="C295" t="s">
        <v>22</v>
      </c>
      <c r="G295" t="s">
        <v>4675</v>
      </c>
      <c r="H295" s="8">
        <v>0</v>
      </c>
      <c r="I295" s="9">
        <f t="shared" si="8"/>
        <v>0</v>
      </c>
      <c r="J295" t="s">
        <v>1160</v>
      </c>
      <c r="K295" t="s">
        <v>84</v>
      </c>
      <c r="L295" t="s">
        <v>1161</v>
      </c>
      <c r="M295" t="s">
        <v>26</v>
      </c>
      <c r="N295" t="s">
        <v>27</v>
      </c>
      <c r="O295" t="s">
        <v>28</v>
      </c>
      <c r="Q295" s="4">
        <f t="shared" si="9"/>
        <v>0</v>
      </c>
      <c r="R295" t="s">
        <v>86</v>
      </c>
      <c r="S295" t="s">
        <v>88</v>
      </c>
      <c r="T295" t="s">
        <v>1162</v>
      </c>
      <c r="U295" s="5" t="s">
        <v>1163</v>
      </c>
      <c r="V295" t="s">
        <v>33</v>
      </c>
      <c r="W295">
        <v>0</v>
      </c>
      <c r="X295" t="s">
        <v>34</v>
      </c>
      <c r="Y295" t="str">
        <f>IF(Table1[[#This Row],[Connect]]=0,"Not Received","Received")</f>
        <v>Not Received</v>
      </c>
    </row>
    <row r="296" spans="1:26">
      <c r="A296" s="6"/>
      <c r="B296" s="6">
        <v>44774.757673611108</v>
      </c>
      <c r="C296" t="s">
        <v>22</v>
      </c>
      <c r="G296" t="s">
        <v>4675</v>
      </c>
      <c r="H296" s="8">
        <v>7.4999999999999997E-3</v>
      </c>
      <c r="I296" s="9">
        <f t="shared" si="8"/>
        <v>600.79999999999995</v>
      </c>
      <c r="J296" t="s">
        <v>1164</v>
      </c>
      <c r="K296" t="s">
        <v>84</v>
      </c>
      <c r="L296" t="s">
        <v>1165</v>
      </c>
      <c r="M296" t="s">
        <v>26</v>
      </c>
      <c r="N296" t="s">
        <v>27</v>
      </c>
      <c r="O296" t="s">
        <v>28</v>
      </c>
      <c r="P296" s="10">
        <v>7.4999999999999997E-3</v>
      </c>
      <c r="Q296" s="4">
        <f t="shared" si="9"/>
        <v>10.8</v>
      </c>
      <c r="R296" t="s">
        <v>86</v>
      </c>
      <c r="S296" t="s">
        <v>88</v>
      </c>
      <c r="T296" t="s">
        <v>1166</v>
      </c>
      <c r="U296" s="5" t="s">
        <v>1163</v>
      </c>
      <c r="V296" t="s">
        <v>1167</v>
      </c>
      <c r="W296">
        <v>0</v>
      </c>
      <c r="X296" t="s">
        <v>34</v>
      </c>
      <c r="Y296" t="str">
        <f>IF(Table1[[#This Row],[Connect]]=0,"Not Received","Received")</f>
        <v>Not Received</v>
      </c>
    </row>
    <row r="297" spans="1:26">
      <c r="A297" s="6"/>
      <c r="B297" s="6">
        <v>44774.757453703707</v>
      </c>
      <c r="C297" t="s">
        <v>22</v>
      </c>
      <c r="G297" t="s">
        <v>4675</v>
      </c>
      <c r="H297" s="8">
        <v>2.7777777777777701E-3</v>
      </c>
      <c r="I297" s="9">
        <f t="shared" si="8"/>
        <v>240</v>
      </c>
      <c r="J297" t="s">
        <v>1168</v>
      </c>
      <c r="K297" t="s">
        <v>84</v>
      </c>
      <c r="L297" t="s">
        <v>1169</v>
      </c>
      <c r="M297" t="s">
        <v>26</v>
      </c>
      <c r="N297" t="s">
        <v>27</v>
      </c>
      <c r="O297" t="s">
        <v>28</v>
      </c>
      <c r="P297" s="10">
        <v>2.8E-3</v>
      </c>
      <c r="Q297" s="4">
        <f t="shared" si="9"/>
        <v>4.0333333333333332</v>
      </c>
      <c r="R297" t="s">
        <v>86</v>
      </c>
      <c r="S297" t="s">
        <v>88</v>
      </c>
      <c r="T297" t="s">
        <v>1170</v>
      </c>
      <c r="U297" s="5" t="s">
        <v>1171</v>
      </c>
      <c r="V297" t="s">
        <v>1172</v>
      </c>
      <c r="W297">
        <v>0</v>
      </c>
      <c r="X297" t="s">
        <v>34</v>
      </c>
      <c r="Y297" t="str">
        <f>IF(Table1[[#This Row],[Connect]]=0,"Not Received","Received")</f>
        <v>Not Received</v>
      </c>
    </row>
    <row r="298" spans="1:26">
      <c r="A298" s="6"/>
      <c r="B298" s="6">
        <v>44774.756168981483</v>
      </c>
      <c r="C298" t="s">
        <v>22</v>
      </c>
      <c r="G298" t="s">
        <v>4675</v>
      </c>
      <c r="H298" s="8">
        <v>2.2222222222222201E-3</v>
      </c>
      <c r="I298" s="9">
        <f t="shared" si="8"/>
        <v>180.2</v>
      </c>
      <c r="J298" t="s">
        <v>1173</v>
      </c>
      <c r="K298" t="s">
        <v>84</v>
      </c>
      <c r="L298" t="s">
        <v>1174</v>
      </c>
      <c r="M298" t="s">
        <v>26</v>
      </c>
      <c r="N298" t="s">
        <v>27</v>
      </c>
      <c r="O298" t="s">
        <v>28</v>
      </c>
      <c r="P298" s="10">
        <v>2.2000000000000001E-3</v>
      </c>
      <c r="Q298" s="4">
        <f t="shared" si="9"/>
        <v>3.1666666666666665</v>
      </c>
      <c r="R298" t="s">
        <v>86</v>
      </c>
      <c r="S298" t="s">
        <v>88</v>
      </c>
      <c r="T298" t="s">
        <v>1175</v>
      </c>
      <c r="U298" s="5" t="s">
        <v>1176</v>
      </c>
      <c r="V298" t="s">
        <v>1177</v>
      </c>
      <c r="W298">
        <v>0</v>
      </c>
      <c r="X298" t="s">
        <v>34</v>
      </c>
      <c r="Y298" t="str">
        <f>IF(Table1[[#This Row],[Connect]]=0,"Not Received","Received")</f>
        <v>Not Received</v>
      </c>
    </row>
    <row r="299" spans="1:26">
      <c r="A299" s="6"/>
      <c r="B299" s="6">
        <v>44774.755312499998</v>
      </c>
      <c r="C299" t="s">
        <v>22</v>
      </c>
      <c r="G299" t="s">
        <v>4675</v>
      </c>
      <c r="H299" s="8">
        <v>2.7777777777777701E-3</v>
      </c>
      <c r="I299" s="9">
        <f t="shared" si="8"/>
        <v>240</v>
      </c>
      <c r="J299" t="s">
        <v>1178</v>
      </c>
      <c r="K299" t="s">
        <v>84</v>
      </c>
      <c r="L299" t="s">
        <v>1179</v>
      </c>
      <c r="M299" t="s">
        <v>26</v>
      </c>
      <c r="N299" t="s">
        <v>27</v>
      </c>
      <c r="O299" t="s">
        <v>28</v>
      </c>
      <c r="P299" s="10">
        <v>2.8E-3</v>
      </c>
      <c r="Q299" s="4">
        <f t="shared" si="9"/>
        <v>4.0333333333333332</v>
      </c>
      <c r="R299" t="s">
        <v>86</v>
      </c>
      <c r="S299" t="s">
        <v>88</v>
      </c>
      <c r="T299" t="s">
        <v>1180</v>
      </c>
      <c r="U299" s="5" t="s">
        <v>1181</v>
      </c>
      <c r="V299" t="s">
        <v>1182</v>
      </c>
      <c r="W299">
        <v>0</v>
      </c>
      <c r="X299" t="s">
        <v>34</v>
      </c>
      <c r="Y299" t="str">
        <f>IF(Table1[[#This Row],[Connect]]=0,"Not Received","Received")</f>
        <v>Not Received</v>
      </c>
    </row>
    <row r="300" spans="1:26">
      <c r="A300" s="6"/>
      <c r="B300" s="6">
        <v>44774.754560185182</v>
      </c>
      <c r="C300" t="s">
        <v>22</v>
      </c>
      <c r="G300" t="s">
        <v>4675</v>
      </c>
      <c r="H300" s="8">
        <v>1.9444444444444401E-3</v>
      </c>
      <c r="I300" s="9">
        <f t="shared" si="8"/>
        <v>120.8</v>
      </c>
      <c r="J300" t="s">
        <v>1183</v>
      </c>
      <c r="K300" t="s">
        <v>84</v>
      </c>
      <c r="L300" t="s">
        <v>1184</v>
      </c>
      <c r="M300" t="s">
        <v>26</v>
      </c>
      <c r="N300" t="s">
        <v>27</v>
      </c>
      <c r="O300" t="s">
        <v>28</v>
      </c>
      <c r="P300" s="10">
        <v>1.9E-3</v>
      </c>
      <c r="Q300" s="4">
        <f t="shared" si="9"/>
        <v>2.7333333333333334</v>
      </c>
      <c r="R300" t="s">
        <v>86</v>
      </c>
      <c r="S300" t="s">
        <v>88</v>
      </c>
      <c r="T300" t="s">
        <v>1185</v>
      </c>
      <c r="U300" s="5" t="s">
        <v>1186</v>
      </c>
      <c r="V300" t="s">
        <v>1187</v>
      </c>
      <c r="W300">
        <v>0</v>
      </c>
      <c r="X300" t="s">
        <v>34</v>
      </c>
      <c r="Y300" t="str">
        <f>IF(Table1[[#This Row],[Connect]]=0,"Not Received","Received")</f>
        <v>Not Received</v>
      </c>
    </row>
    <row r="301" spans="1:26">
      <c r="A301" s="6"/>
      <c r="B301" s="6">
        <v>44774.754062499997</v>
      </c>
      <c r="C301" t="s">
        <v>22</v>
      </c>
      <c r="G301" t="s">
        <v>4675</v>
      </c>
      <c r="H301" s="8">
        <v>3.0555555555555501E-3</v>
      </c>
      <c r="I301" s="9">
        <f t="shared" si="8"/>
        <v>240.4</v>
      </c>
      <c r="J301" t="s">
        <v>1188</v>
      </c>
      <c r="K301" t="s">
        <v>84</v>
      </c>
      <c r="L301" t="s">
        <v>1189</v>
      </c>
      <c r="M301" t="s">
        <v>26</v>
      </c>
      <c r="N301" t="s">
        <v>27</v>
      </c>
      <c r="O301" t="s">
        <v>28</v>
      </c>
      <c r="P301" s="10">
        <v>3.0999999999999999E-3</v>
      </c>
      <c r="Q301" s="4">
        <f t="shared" si="9"/>
        <v>4.4666666666666668</v>
      </c>
      <c r="R301" t="s">
        <v>86</v>
      </c>
      <c r="S301" t="s">
        <v>88</v>
      </c>
      <c r="T301" t="s">
        <v>1190</v>
      </c>
      <c r="U301" s="5" t="s">
        <v>1191</v>
      </c>
      <c r="V301" t="s">
        <v>1192</v>
      </c>
      <c r="W301">
        <v>0</v>
      </c>
      <c r="X301" t="s">
        <v>34</v>
      </c>
      <c r="Y301" t="str">
        <f>IF(Table1[[#This Row],[Connect]]=0,"Not Received","Received")</f>
        <v>Not Received</v>
      </c>
    </row>
    <row r="302" spans="1:26">
      <c r="A302" s="6"/>
      <c r="B302" s="6">
        <v>44774.753796296303</v>
      </c>
      <c r="C302" t="s">
        <v>22</v>
      </c>
      <c r="G302" t="s">
        <v>4675</v>
      </c>
      <c r="H302" s="8">
        <v>2.7777777777777702E-4</v>
      </c>
      <c r="I302" s="9">
        <f t="shared" si="8"/>
        <v>0.4</v>
      </c>
      <c r="J302" t="s">
        <v>1193</v>
      </c>
      <c r="K302" t="s">
        <v>84</v>
      </c>
      <c r="L302" t="s">
        <v>1125</v>
      </c>
      <c r="M302" t="s">
        <v>26</v>
      </c>
      <c r="N302" t="s">
        <v>27</v>
      </c>
      <c r="O302" t="s">
        <v>28</v>
      </c>
      <c r="P302" s="10">
        <v>2.9999999999999997E-4</v>
      </c>
      <c r="Q302" s="4">
        <f t="shared" si="9"/>
        <v>0.43333333333333335</v>
      </c>
      <c r="R302" t="s">
        <v>86</v>
      </c>
      <c r="S302" t="s">
        <v>88</v>
      </c>
      <c r="T302" t="s">
        <v>1194</v>
      </c>
      <c r="U302" s="5" t="s">
        <v>1191</v>
      </c>
      <c r="V302" t="s">
        <v>1195</v>
      </c>
      <c r="W302">
        <v>0</v>
      </c>
      <c r="X302" t="s">
        <v>34</v>
      </c>
      <c r="Y302" t="str">
        <f>IF(Table1[[#This Row],[Connect]]=0,"Not Received","Received")</f>
        <v>Not Received</v>
      </c>
    </row>
    <row r="303" spans="1:26">
      <c r="A303" s="6"/>
      <c r="B303" s="6">
        <v>44774.753541666672</v>
      </c>
      <c r="C303" t="s">
        <v>22</v>
      </c>
      <c r="G303" t="s">
        <v>4675</v>
      </c>
      <c r="H303" s="8">
        <v>0</v>
      </c>
      <c r="I303" s="9">
        <f t="shared" si="8"/>
        <v>0</v>
      </c>
      <c r="J303" t="s">
        <v>1196</v>
      </c>
      <c r="K303" t="s">
        <v>84</v>
      </c>
      <c r="L303" t="s">
        <v>1130</v>
      </c>
      <c r="M303" t="s">
        <v>26</v>
      </c>
      <c r="N303" t="s">
        <v>27</v>
      </c>
      <c r="O303" t="s">
        <v>28</v>
      </c>
      <c r="Q303" s="4">
        <f t="shared" si="9"/>
        <v>0</v>
      </c>
      <c r="R303" t="s">
        <v>86</v>
      </c>
      <c r="S303" t="s">
        <v>88</v>
      </c>
      <c r="T303" t="s">
        <v>1197</v>
      </c>
      <c r="U303" s="5" t="s">
        <v>1191</v>
      </c>
      <c r="V303" t="s">
        <v>33</v>
      </c>
      <c r="W303">
        <v>0</v>
      </c>
      <c r="X303" t="s">
        <v>34</v>
      </c>
      <c r="Y303" t="str">
        <f>IF(Table1[[#This Row],[Connect]]=0,"Not Received","Received")</f>
        <v>Not Received</v>
      </c>
    </row>
    <row r="304" spans="1:26">
      <c r="A304" s="6"/>
      <c r="B304" s="6">
        <v>44774.752581018518</v>
      </c>
      <c r="C304" t="s">
        <v>22</v>
      </c>
      <c r="G304" t="s">
        <v>4675</v>
      </c>
      <c r="H304" s="8">
        <v>0</v>
      </c>
      <c r="I304" s="9">
        <f t="shared" si="8"/>
        <v>0</v>
      </c>
      <c r="J304" t="s">
        <v>1198</v>
      </c>
      <c r="K304" t="s">
        <v>84</v>
      </c>
      <c r="L304" t="s">
        <v>1133</v>
      </c>
      <c r="M304" t="s">
        <v>26</v>
      </c>
      <c r="N304" t="s">
        <v>27</v>
      </c>
      <c r="O304" t="s">
        <v>28</v>
      </c>
      <c r="Q304" s="4">
        <f t="shared" si="9"/>
        <v>0</v>
      </c>
      <c r="R304" t="s">
        <v>86</v>
      </c>
      <c r="S304" t="s">
        <v>88</v>
      </c>
      <c r="T304" t="s">
        <v>1199</v>
      </c>
      <c r="U304" s="5" t="s">
        <v>1200</v>
      </c>
      <c r="V304" t="s">
        <v>33</v>
      </c>
      <c r="W304">
        <v>0</v>
      </c>
      <c r="X304" t="s">
        <v>34</v>
      </c>
      <c r="Y304" t="str">
        <f>IF(Table1[[#This Row],[Connect]]=0,"Not Received","Received")</f>
        <v>Not Received</v>
      </c>
    </row>
    <row r="305" spans="1:26">
      <c r="A305" s="26"/>
      <c r="B305" s="6">
        <v>44774.75199074074</v>
      </c>
      <c r="C305" t="s">
        <v>22</v>
      </c>
      <c r="F305" t="s">
        <v>1206</v>
      </c>
      <c r="G305" t="s">
        <v>4675</v>
      </c>
      <c r="H305" s="8">
        <v>0</v>
      </c>
      <c r="I305" s="9">
        <f t="shared" si="8"/>
        <v>0</v>
      </c>
      <c r="J305" t="s">
        <v>1201</v>
      </c>
      <c r="K305" t="s">
        <v>84</v>
      </c>
      <c r="L305" t="s">
        <v>1141</v>
      </c>
      <c r="M305" t="s">
        <v>26</v>
      </c>
      <c r="N305" t="s">
        <v>27</v>
      </c>
      <c r="O305" t="s">
        <v>28</v>
      </c>
      <c r="Q305" s="4">
        <f t="shared" si="9"/>
        <v>0</v>
      </c>
      <c r="R305" t="s">
        <v>86</v>
      </c>
      <c r="S305" t="s">
        <v>88</v>
      </c>
      <c r="T305" t="s">
        <v>1202</v>
      </c>
      <c r="U305" s="5" t="s">
        <v>1203</v>
      </c>
      <c r="V305" t="s">
        <v>33</v>
      </c>
      <c r="W305">
        <v>0</v>
      </c>
      <c r="X305" t="s">
        <v>34</v>
      </c>
      <c r="Y305" t="str">
        <f>IF(Table1[[#This Row],[Connect]]=0,"Not Received","Received")</f>
        <v>Not Received</v>
      </c>
    </row>
    <row r="306" spans="1:26">
      <c r="A306" s="6"/>
      <c r="B306" s="6">
        <v>44774.751631944448</v>
      </c>
      <c r="C306" t="s">
        <v>22</v>
      </c>
      <c r="G306" t="s">
        <v>4675</v>
      </c>
      <c r="H306" s="8">
        <v>0</v>
      </c>
      <c r="I306" s="9">
        <f t="shared" si="8"/>
        <v>0</v>
      </c>
      <c r="J306" t="s">
        <v>1204</v>
      </c>
      <c r="K306" t="s">
        <v>84</v>
      </c>
      <c r="L306" t="s">
        <v>1147</v>
      </c>
      <c r="M306" t="s">
        <v>26</v>
      </c>
      <c r="N306" t="s">
        <v>27</v>
      </c>
      <c r="O306" t="s">
        <v>28</v>
      </c>
      <c r="Q306" s="4">
        <f t="shared" si="9"/>
        <v>0</v>
      </c>
      <c r="R306" t="s">
        <v>86</v>
      </c>
      <c r="S306" t="s">
        <v>88</v>
      </c>
      <c r="T306" t="s">
        <v>1205</v>
      </c>
      <c r="U306" s="5" t="s">
        <v>1203</v>
      </c>
      <c r="V306" t="s">
        <v>33</v>
      </c>
      <c r="W306">
        <v>0</v>
      </c>
      <c r="X306" t="s">
        <v>34</v>
      </c>
      <c r="Y306" t="str">
        <f>IF(Table1[[#This Row],[Connect]]=0,"Not Received","Received")</f>
        <v>Not Received</v>
      </c>
    </row>
    <row r="307" spans="1:26">
      <c r="A307" s="6"/>
      <c r="B307" s="6">
        <v>44774.751435185193</v>
      </c>
      <c r="C307" t="s">
        <v>22</v>
      </c>
      <c r="E307" t="s">
        <v>1207</v>
      </c>
      <c r="F307" t="s">
        <v>1206</v>
      </c>
      <c r="G307" t="s">
        <v>4675</v>
      </c>
      <c r="H307" s="8">
        <v>0</v>
      </c>
      <c r="I307" s="9">
        <f t="shared" si="8"/>
        <v>0</v>
      </c>
      <c r="J307" t="s">
        <v>1208</v>
      </c>
      <c r="K307" t="s">
        <v>510</v>
      </c>
      <c r="L307" t="s">
        <v>1209</v>
      </c>
      <c r="M307" t="s">
        <v>26</v>
      </c>
      <c r="N307" t="s">
        <v>27</v>
      </c>
      <c r="O307" t="s">
        <v>13</v>
      </c>
      <c r="Q307" s="4">
        <f t="shared" si="9"/>
        <v>0</v>
      </c>
      <c r="R307" t="s">
        <v>29</v>
      </c>
      <c r="S307" t="s">
        <v>30</v>
      </c>
      <c r="T307" t="s">
        <v>1210</v>
      </c>
      <c r="U307" s="5" t="s">
        <v>1203</v>
      </c>
      <c r="V307" t="s">
        <v>33</v>
      </c>
      <c r="W307">
        <v>0</v>
      </c>
      <c r="X307" t="s">
        <v>34</v>
      </c>
      <c r="Y307" t="str">
        <f>IF(Table1[[#This Row],[Connect]]=0,"Not Received","Received")</f>
        <v>Not Received</v>
      </c>
      <c r="Z307">
        <v>1622792169</v>
      </c>
    </row>
    <row r="308" spans="1:26">
      <c r="A308" s="6"/>
      <c r="B308" s="6">
        <v>44774.751342592594</v>
      </c>
      <c r="C308" t="s">
        <v>22</v>
      </c>
      <c r="G308" t="s">
        <v>4675</v>
      </c>
      <c r="H308" s="8">
        <v>0</v>
      </c>
      <c r="I308" s="9">
        <f t="shared" si="8"/>
        <v>0</v>
      </c>
      <c r="J308" t="s">
        <v>1211</v>
      </c>
      <c r="K308" t="s">
        <v>84</v>
      </c>
      <c r="L308" t="s">
        <v>1152</v>
      </c>
      <c r="M308" t="s">
        <v>26</v>
      </c>
      <c r="N308" t="s">
        <v>27</v>
      </c>
      <c r="O308" t="s">
        <v>28</v>
      </c>
      <c r="Q308" s="4">
        <f t="shared" si="9"/>
        <v>0</v>
      </c>
      <c r="R308" t="s">
        <v>86</v>
      </c>
      <c r="S308" t="s">
        <v>88</v>
      </c>
      <c r="T308" t="s">
        <v>1212</v>
      </c>
      <c r="U308" s="5" t="s">
        <v>1213</v>
      </c>
      <c r="V308" t="s">
        <v>33</v>
      </c>
      <c r="W308">
        <v>0</v>
      </c>
      <c r="X308" t="s">
        <v>34</v>
      </c>
      <c r="Y308" t="str">
        <f>IF(Table1[[#This Row],[Connect]]=0,"Not Received","Received")</f>
        <v>Not Received</v>
      </c>
    </row>
    <row r="309" spans="1:26">
      <c r="A309" s="6"/>
      <c r="B309" s="6">
        <v>44774.751238425917</v>
      </c>
      <c r="C309" t="s">
        <v>22</v>
      </c>
      <c r="E309" t="s">
        <v>1207</v>
      </c>
      <c r="G309" t="s">
        <v>4675</v>
      </c>
      <c r="H309" s="8">
        <v>1.9444444444444401E-3</v>
      </c>
      <c r="I309" s="9">
        <f t="shared" si="8"/>
        <v>120.8</v>
      </c>
      <c r="J309" t="s">
        <v>1214</v>
      </c>
      <c r="K309" t="s">
        <v>510</v>
      </c>
      <c r="L309" t="s">
        <v>1209</v>
      </c>
      <c r="M309" t="s">
        <v>26</v>
      </c>
      <c r="N309" t="s">
        <v>27</v>
      </c>
      <c r="O309" t="s">
        <v>28</v>
      </c>
      <c r="P309" s="10">
        <v>1.9E-3</v>
      </c>
      <c r="Q309" s="4">
        <f t="shared" si="9"/>
        <v>2.7333333333333334</v>
      </c>
      <c r="R309" t="s">
        <v>29</v>
      </c>
      <c r="S309" t="s">
        <v>30</v>
      </c>
      <c r="T309" t="s">
        <v>1215</v>
      </c>
      <c r="U309" s="5" t="s">
        <v>1213</v>
      </c>
      <c r="V309" t="s">
        <v>1216</v>
      </c>
      <c r="W309">
        <v>0</v>
      </c>
      <c r="X309" t="s">
        <v>34</v>
      </c>
      <c r="Y309" t="str">
        <f>IF(Table1[[#This Row],[Connect]]=0,"Not Received","Received")</f>
        <v>Not Received</v>
      </c>
      <c r="Z309">
        <v>1622792169</v>
      </c>
    </row>
    <row r="310" spans="1:26">
      <c r="A310" s="6"/>
      <c r="B310" s="6">
        <v>44774.751064814824</v>
      </c>
      <c r="C310" t="s">
        <v>22</v>
      </c>
      <c r="G310" t="s">
        <v>4675</v>
      </c>
      <c r="H310" s="8">
        <v>0</v>
      </c>
      <c r="I310" s="9">
        <f t="shared" si="8"/>
        <v>0</v>
      </c>
      <c r="J310" t="s">
        <v>1217</v>
      </c>
      <c r="K310" t="s">
        <v>84</v>
      </c>
      <c r="L310" t="s">
        <v>1155</v>
      </c>
      <c r="M310" t="s">
        <v>26</v>
      </c>
      <c r="N310" t="s">
        <v>27</v>
      </c>
      <c r="O310" t="s">
        <v>28</v>
      </c>
      <c r="Q310" s="4">
        <f t="shared" si="9"/>
        <v>0</v>
      </c>
      <c r="R310" t="s">
        <v>86</v>
      </c>
      <c r="S310" t="s">
        <v>88</v>
      </c>
      <c r="T310" t="s">
        <v>1218</v>
      </c>
      <c r="U310" s="5" t="s">
        <v>1213</v>
      </c>
      <c r="V310" t="s">
        <v>33</v>
      </c>
      <c r="W310">
        <v>0</v>
      </c>
      <c r="X310" t="s">
        <v>34</v>
      </c>
      <c r="Y310" t="str">
        <f>IF(Table1[[#This Row],[Connect]]=0,"Not Received","Received")</f>
        <v>Not Received</v>
      </c>
    </row>
    <row r="311" spans="1:26">
      <c r="A311" s="6"/>
      <c r="B311" s="6">
        <v>44774.750787037039</v>
      </c>
      <c r="C311" t="s">
        <v>22</v>
      </c>
      <c r="G311" t="s">
        <v>4675</v>
      </c>
      <c r="H311" s="8">
        <v>0</v>
      </c>
      <c r="I311" s="9">
        <f t="shared" si="8"/>
        <v>0</v>
      </c>
      <c r="J311" t="s">
        <v>1219</v>
      </c>
      <c r="K311" t="s">
        <v>84</v>
      </c>
      <c r="L311" t="s">
        <v>1220</v>
      </c>
      <c r="M311" t="s">
        <v>26</v>
      </c>
      <c r="N311" t="s">
        <v>27</v>
      </c>
      <c r="O311" t="s">
        <v>28</v>
      </c>
      <c r="Q311" s="4">
        <f t="shared" si="9"/>
        <v>0</v>
      </c>
      <c r="R311" t="s">
        <v>86</v>
      </c>
      <c r="S311" t="s">
        <v>88</v>
      </c>
      <c r="T311" t="s">
        <v>1221</v>
      </c>
      <c r="U311" s="5" t="s">
        <v>1213</v>
      </c>
      <c r="V311" t="s">
        <v>33</v>
      </c>
      <c r="W311">
        <v>0</v>
      </c>
      <c r="X311" t="s">
        <v>34</v>
      </c>
      <c r="Y311" t="str">
        <f>IF(Table1[[#This Row],[Connect]]=0,"Not Received","Received")</f>
        <v>Not Received</v>
      </c>
    </row>
    <row r="312" spans="1:26">
      <c r="A312" s="6"/>
      <c r="B312" s="6">
        <v>44774.7503125</v>
      </c>
      <c r="C312" t="s">
        <v>22</v>
      </c>
      <c r="G312" t="s">
        <v>4675</v>
      </c>
      <c r="H312" s="8">
        <v>5.5555555555555501E-4</v>
      </c>
      <c r="I312" s="9">
        <f t="shared" si="8"/>
        <v>0.8</v>
      </c>
      <c r="J312" t="s">
        <v>1222</v>
      </c>
      <c r="K312" t="s">
        <v>84</v>
      </c>
      <c r="L312" t="s">
        <v>1223</v>
      </c>
      <c r="M312" t="s">
        <v>26</v>
      </c>
      <c r="N312" t="s">
        <v>27</v>
      </c>
      <c r="O312" t="s">
        <v>28</v>
      </c>
      <c r="P312" s="10">
        <v>5.9999999999999995E-4</v>
      </c>
      <c r="Q312" s="4">
        <f t="shared" si="9"/>
        <v>0.8666666666666667</v>
      </c>
      <c r="R312" t="s">
        <v>86</v>
      </c>
      <c r="S312" t="s">
        <v>88</v>
      </c>
      <c r="T312" t="s">
        <v>1224</v>
      </c>
      <c r="U312" s="5" t="s">
        <v>1225</v>
      </c>
      <c r="V312" t="s">
        <v>1226</v>
      </c>
      <c r="W312">
        <v>0</v>
      </c>
      <c r="X312" t="s">
        <v>34</v>
      </c>
      <c r="Y312" t="str">
        <f>IF(Table1[[#This Row],[Connect]]=0,"Not Received","Received")</f>
        <v>Not Received</v>
      </c>
    </row>
    <row r="313" spans="1:26">
      <c r="A313" s="26"/>
      <c r="B313" s="6">
        <v>44774.750034722223</v>
      </c>
      <c r="C313" t="s">
        <v>22</v>
      </c>
      <c r="F313" t="s">
        <v>1235</v>
      </c>
      <c r="G313" t="s">
        <v>4675</v>
      </c>
      <c r="H313" s="8">
        <v>3.8888888888888801E-3</v>
      </c>
      <c r="I313" s="9">
        <f t="shared" si="8"/>
        <v>300.60000000000002</v>
      </c>
      <c r="J313" t="s">
        <v>1227</v>
      </c>
      <c r="K313" t="s">
        <v>84</v>
      </c>
      <c r="L313" t="s">
        <v>1228</v>
      </c>
      <c r="M313" t="s">
        <v>26</v>
      </c>
      <c r="N313" t="s">
        <v>27</v>
      </c>
      <c r="O313" t="s">
        <v>28</v>
      </c>
      <c r="P313" s="10">
        <v>3.8999999999999998E-3</v>
      </c>
      <c r="Q313" s="4">
        <f t="shared" si="9"/>
        <v>5.6166666666666671</v>
      </c>
      <c r="R313" t="s">
        <v>86</v>
      </c>
      <c r="S313" t="s">
        <v>88</v>
      </c>
      <c r="T313" t="s">
        <v>1229</v>
      </c>
      <c r="U313" s="5" t="s">
        <v>1225</v>
      </c>
      <c r="V313" t="s">
        <v>1230</v>
      </c>
      <c r="W313">
        <v>0</v>
      </c>
      <c r="X313" t="s">
        <v>34</v>
      </c>
      <c r="Y313" t="str">
        <f>IF(Table1[[#This Row],[Connect]]=0,"Not Received","Received")</f>
        <v>Not Received</v>
      </c>
    </row>
    <row r="314" spans="1:26">
      <c r="A314" s="6"/>
      <c r="B314" s="6">
        <v>44774.749675925923</v>
      </c>
      <c r="C314" t="s">
        <v>22</v>
      </c>
      <c r="G314" t="s">
        <v>4675</v>
      </c>
      <c r="H314" s="8">
        <v>0</v>
      </c>
      <c r="I314" s="9">
        <f t="shared" si="8"/>
        <v>0</v>
      </c>
      <c r="J314" t="s">
        <v>1231</v>
      </c>
      <c r="K314" t="s">
        <v>84</v>
      </c>
      <c r="L314" t="s">
        <v>1232</v>
      </c>
      <c r="M314" t="s">
        <v>26</v>
      </c>
      <c r="N314" t="s">
        <v>27</v>
      </c>
      <c r="O314" t="s">
        <v>28</v>
      </c>
      <c r="Q314" s="4">
        <f t="shared" si="9"/>
        <v>0</v>
      </c>
      <c r="R314" t="s">
        <v>86</v>
      </c>
      <c r="S314" t="s">
        <v>88</v>
      </c>
      <c r="T314" t="s">
        <v>1233</v>
      </c>
      <c r="U314" s="5" t="s">
        <v>1234</v>
      </c>
      <c r="V314" t="s">
        <v>33</v>
      </c>
      <c r="W314">
        <v>0</v>
      </c>
      <c r="X314" t="s">
        <v>34</v>
      </c>
      <c r="Y314" t="str">
        <f>IF(Table1[[#This Row],[Connect]]=0,"Not Received","Received")</f>
        <v>Not Received</v>
      </c>
    </row>
    <row r="315" spans="1:26">
      <c r="A315" s="6"/>
      <c r="B315" s="6">
        <v>44774.749594907407</v>
      </c>
      <c r="C315" t="s">
        <v>22</v>
      </c>
      <c r="E315" t="s">
        <v>1235</v>
      </c>
      <c r="G315" t="s">
        <v>4675</v>
      </c>
      <c r="H315" s="8">
        <v>0</v>
      </c>
      <c r="I315" s="9">
        <f t="shared" si="8"/>
        <v>0</v>
      </c>
      <c r="J315" t="s">
        <v>1236</v>
      </c>
      <c r="K315" t="s">
        <v>510</v>
      </c>
      <c r="L315" t="s">
        <v>1237</v>
      </c>
      <c r="M315" t="s">
        <v>26</v>
      </c>
      <c r="N315" t="s">
        <v>27</v>
      </c>
      <c r="O315" t="s">
        <v>95</v>
      </c>
      <c r="Q315" s="4">
        <f t="shared" si="9"/>
        <v>0</v>
      </c>
      <c r="R315" t="s">
        <v>29</v>
      </c>
      <c r="S315" t="s">
        <v>30</v>
      </c>
      <c r="T315" t="s">
        <v>1238</v>
      </c>
      <c r="U315" s="5" t="s">
        <v>1234</v>
      </c>
      <c r="V315" t="s">
        <v>33</v>
      </c>
      <c r="W315">
        <v>1</v>
      </c>
      <c r="X315" t="s">
        <v>34</v>
      </c>
      <c r="Y315" t="str">
        <f>IF(Table1[[#This Row],[Connect]]=0,"Not Received","Received")</f>
        <v>Received</v>
      </c>
      <c r="Z315">
        <v>1622792942</v>
      </c>
    </row>
    <row r="316" spans="1:26">
      <c r="A316" s="6"/>
      <c r="B316" s="6">
        <v>44774.749212962961</v>
      </c>
      <c r="C316" t="s">
        <v>22</v>
      </c>
      <c r="G316" t="s">
        <v>4675</v>
      </c>
      <c r="H316" s="8">
        <v>5.5555555555555501E-4</v>
      </c>
      <c r="I316" s="9">
        <f t="shared" si="8"/>
        <v>0.8</v>
      </c>
      <c r="J316" t="s">
        <v>1239</v>
      </c>
      <c r="K316" t="s">
        <v>84</v>
      </c>
      <c r="L316" t="s">
        <v>1240</v>
      </c>
      <c r="M316" t="s">
        <v>26</v>
      </c>
      <c r="N316" t="s">
        <v>27</v>
      </c>
      <c r="O316" t="s">
        <v>28</v>
      </c>
      <c r="P316" s="10">
        <v>5.9999999999999995E-4</v>
      </c>
      <c r="Q316" s="4">
        <f t="shared" si="9"/>
        <v>0.8666666666666667</v>
      </c>
      <c r="R316" t="s">
        <v>86</v>
      </c>
      <c r="S316" t="s">
        <v>88</v>
      </c>
      <c r="T316" t="s">
        <v>1241</v>
      </c>
      <c r="U316" s="5" t="s">
        <v>1242</v>
      </c>
      <c r="V316" t="s">
        <v>1243</v>
      </c>
      <c r="W316">
        <v>0</v>
      </c>
      <c r="X316" t="s">
        <v>34</v>
      </c>
      <c r="Y316" t="str">
        <f>IF(Table1[[#This Row],[Connect]]=0,"Not Received","Received")</f>
        <v>Not Received</v>
      </c>
    </row>
    <row r="317" spans="1:26">
      <c r="A317" s="6"/>
      <c r="B317" s="6">
        <v>44774.74790509259</v>
      </c>
      <c r="C317" t="s">
        <v>22</v>
      </c>
      <c r="G317" t="s">
        <v>4675</v>
      </c>
      <c r="H317" s="8">
        <v>1.6666666666666601E-3</v>
      </c>
      <c r="I317" s="9">
        <f t="shared" si="8"/>
        <v>120.4</v>
      </c>
      <c r="J317" t="s">
        <v>1244</v>
      </c>
      <c r="K317" t="s">
        <v>84</v>
      </c>
      <c r="L317" t="s">
        <v>1245</v>
      </c>
      <c r="M317" t="s">
        <v>26</v>
      </c>
      <c r="N317" t="s">
        <v>27</v>
      </c>
      <c r="O317" t="s">
        <v>28</v>
      </c>
      <c r="P317" s="10">
        <v>1.6999999999999999E-3</v>
      </c>
      <c r="Q317" s="4">
        <f t="shared" si="9"/>
        <v>2.4500000000000002</v>
      </c>
      <c r="R317" t="s">
        <v>86</v>
      </c>
      <c r="S317" t="s">
        <v>88</v>
      </c>
      <c r="T317" t="s">
        <v>1246</v>
      </c>
      <c r="U317" s="5" t="s">
        <v>1247</v>
      </c>
      <c r="V317" t="s">
        <v>1248</v>
      </c>
      <c r="W317">
        <v>0</v>
      </c>
      <c r="X317" t="s">
        <v>34</v>
      </c>
      <c r="Y317" t="str">
        <f>IF(Table1[[#This Row],[Connect]]=0,"Not Received","Received")</f>
        <v>Not Received</v>
      </c>
    </row>
    <row r="318" spans="1:26">
      <c r="A318" s="6"/>
      <c r="B318" s="6">
        <v>44774.747187499997</v>
      </c>
      <c r="C318" t="s">
        <v>22</v>
      </c>
      <c r="G318" t="s">
        <v>4675</v>
      </c>
      <c r="H318" s="8">
        <v>1.9444444444444401E-3</v>
      </c>
      <c r="I318" s="9">
        <f t="shared" si="8"/>
        <v>120.8</v>
      </c>
      <c r="J318" t="s">
        <v>1249</v>
      </c>
      <c r="K318" t="s">
        <v>510</v>
      </c>
      <c r="L318" t="s">
        <v>1250</v>
      </c>
      <c r="M318" t="s">
        <v>26</v>
      </c>
      <c r="N318" t="s">
        <v>27</v>
      </c>
      <c r="O318" t="s">
        <v>13</v>
      </c>
      <c r="P318" s="10">
        <v>1.9E-3</v>
      </c>
      <c r="Q318" s="4">
        <f t="shared" si="9"/>
        <v>2.7333333333333334</v>
      </c>
      <c r="R318" t="s">
        <v>29</v>
      </c>
      <c r="S318" t="s">
        <v>30</v>
      </c>
      <c r="T318" t="s">
        <v>1251</v>
      </c>
      <c r="U318" s="5" t="s">
        <v>1252</v>
      </c>
      <c r="V318" t="s">
        <v>1253</v>
      </c>
      <c r="W318">
        <v>0</v>
      </c>
      <c r="X318" t="s">
        <v>34</v>
      </c>
      <c r="Y318" t="str">
        <f>IF(Table1[[#This Row],[Connect]]=0,"Not Received","Received")</f>
        <v>Not Received</v>
      </c>
    </row>
    <row r="319" spans="1:26">
      <c r="A319" s="6"/>
      <c r="B319" s="6">
        <v>44774.746620370373</v>
      </c>
      <c r="C319" t="s">
        <v>22</v>
      </c>
      <c r="G319" t="s">
        <v>4675</v>
      </c>
      <c r="H319" s="8">
        <v>0</v>
      </c>
      <c r="I319" s="9">
        <f t="shared" si="8"/>
        <v>0</v>
      </c>
      <c r="J319" t="s">
        <v>1254</v>
      </c>
      <c r="K319" t="s">
        <v>510</v>
      </c>
      <c r="L319" t="s">
        <v>1255</v>
      </c>
      <c r="M319" t="s">
        <v>26</v>
      </c>
      <c r="N319" t="s">
        <v>27</v>
      </c>
      <c r="O319" t="s">
        <v>28</v>
      </c>
      <c r="Q319" s="4">
        <f t="shared" si="9"/>
        <v>0</v>
      </c>
      <c r="R319" t="s">
        <v>29</v>
      </c>
      <c r="S319" t="s">
        <v>30</v>
      </c>
      <c r="T319" t="s">
        <v>1256</v>
      </c>
      <c r="U319" s="5" t="s">
        <v>1252</v>
      </c>
      <c r="V319" t="s">
        <v>33</v>
      </c>
      <c r="W319">
        <v>0</v>
      </c>
      <c r="X319" t="s">
        <v>34</v>
      </c>
      <c r="Y319" t="str">
        <f>IF(Table1[[#This Row],[Connect]]=0,"Not Received","Received")</f>
        <v>Not Received</v>
      </c>
    </row>
    <row r="320" spans="1:26">
      <c r="A320" s="6"/>
      <c r="B320" s="6">
        <v>44774.746365740742</v>
      </c>
      <c r="C320" t="s">
        <v>22</v>
      </c>
      <c r="G320" t="s">
        <v>4675</v>
      </c>
      <c r="H320" s="8">
        <v>1.6666666666666601E-3</v>
      </c>
      <c r="I320" s="9">
        <f t="shared" si="8"/>
        <v>120.4</v>
      </c>
      <c r="J320" t="s">
        <v>1257</v>
      </c>
      <c r="K320" t="s">
        <v>84</v>
      </c>
      <c r="L320" t="s">
        <v>1258</v>
      </c>
      <c r="M320" t="s">
        <v>26</v>
      </c>
      <c r="N320" t="s">
        <v>27</v>
      </c>
      <c r="O320" t="s">
        <v>28</v>
      </c>
      <c r="P320" s="10">
        <v>1.6999999999999999E-3</v>
      </c>
      <c r="Q320" s="4">
        <f t="shared" si="9"/>
        <v>2.4500000000000002</v>
      </c>
      <c r="R320" t="s">
        <v>86</v>
      </c>
      <c r="S320" t="s">
        <v>88</v>
      </c>
      <c r="T320" t="s">
        <v>1259</v>
      </c>
      <c r="U320" s="5" t="s">
        <v>1260</v>
      </c>
      <c r="V320" t="s">
        <v>1261</v>
      </c>
      <c r="W320">
        <v>0</v>
      </c>
      <c r="X320" t="s">
        <v>34</v>
      </c>
      <c r="Y320" t="str">
        <f>IF(Table1[[#This Row],[Connect]]=0,"Not Received","Received")</f>
        <v>Not Received</v>
      </c>
    </row>
    <row r="321" spans="1:26">
      <c r="A321" s="6"/>
      <c r="B321" s="6">
        <v>44774.746249999997</v>
      </c>
      <c r="C321" t="s">
        <v>22</v>
      </c>
      <c r="G321" t="s">
        <v>4675</v>
      </c>
      <c r="H321" s="8">
        <v>0</v>
      </c>
      <c r="I321" s="9">
        <f t="shared" si="8"/>
        <v>0</v>
      </c>
      <c r="J321" t="s">
        <v>1262</v>
      </c>
      <c r="K321" t="s">
        <v>510</v>
      </c>
      <c r="L321" t="s">
        <v>1255</v>
      </c>
      <c r="M321" t="s">
        <v>26</v>
      </c>
      <c r="N321" t="s">
        <v>27</v>
      </c>
      <c r="O321" t="s">
        <v>28</v>
      </c>
      <c r="Q321" s="4">
        <f t="shared" si="9"/>
        <v>0</v>
      </c>
      <c r="R321" t="s">
        <v>29</v>
      </c>
      <c r="S321" t="s">
        <v>30</v>
      </c>
      <c r="T321" t="s">
        <v>1263</v>
      </c>
      <c r="U321" s="5" t="s">
        <v>1260</v>
      </c>
      <c r="V321" t="s">
        <v>33</v>
      </c>
      <c r="W321">
        <v>0</v>
      </c>
      <c r="X321" t="s">
        <v>34</v>
      </c>
      <c r="Y321" t="str">
        <f>IF(Table1[[#This Row],[Connect]]=0,"Not Received","Received")</f>
        <v>Not Received</v>
      </c>
    </row>
    <row r="322" spans="1:26">
      <c r="A322" s="6"/>
      <c r="B322" s="6">
        <v>44774.745972222219</v>
      </c>
      <c r="C322" t="s">
        <v>22</v>
      </c>
      <c r="G322" t="s">
        <v>4675</v>
      </c>
      <c r="H322" s="8">
        <v>0</v>
      </c>
      <c r="I322" s="9">
        <f t="shared" si="8"/>
        <v>0</v>
      </c>
      <c r="J322" t="s">
        <v>1264</v>
      </c>
      <c r="K322" t="s">
        <v>510</v>
      </c>
      <c r="L322" t="s">
        <v>1265</v>
      </c>
      <c r="M322" t="s">
        <v>26</v>
      </c>
      <c r="N322" t="s">
        <v>27</v>
      </c>
      <c r="O322" t="s">
        <v>28</v>
      </c>
      <c r="Q322" s="4">
        <f t="shared" si="9"/>
        <v>0</v>
      </c>
      <c r="R322" t="s">
        <v>29</v>
      </c>
      <c r="S322" t="s">
        <v>30</v>
      </c>
      <c r="T322" t="s">
        <v>1266</v>
      </c>
      <c r="U322" s="5" t="s">
        <v>1260</v>
      </c>
      <c r="V322" t="s">
        <v>33</v>
      </c>
      <c r="W322">
        <v>0</v>
      </c>
      <c r="X322" t="s">
        <v>34</v>
      </c>
      <c r="Y322" t="str">
        <f>IF(Table1[[#This Row],[Connect]]=0,"Not Received","Received")</f>
        <v>Not Received</v>
      </c>
    </row>
    <row r="323" spans="1:26">
      <c r="A323" s="6"/>
      <c r="B323" s="6">
        <v>44774.745787037027</v>
      </c>
      <c r="C323" t="s">
        <v>22</v>
      </c>
      <c r="G323" t="s">
        <v>4675</v>
      </c>
      <c r="H323" s="8">
        <v>0</v>
      </c>
      <c r="I323" s="9">
        <f t="shared" ref="I323:I386" si="10">HOUR(H323)*60 + MINUTE(H323)*60+ SECOND(H323)/60</f>
        <v>0</v>
      </c>
      <c r="J323" t="s">
        <v>1267</v>
      </c>
      <c r="K323" t="s">
        <v>510</v>
      </c>
      <c r="L323" t="s">
        <v>1265</v>
      </c>
      <c r="M323" t="s">
        <v>26</v>
      </c>
      <c r="N323" t="s">
        <v>27</v>
      </c>
      <c r="O323" t="s">
        <v>28</v>
      </c>
      <c r="Q323" s="4">
        <f t="shared" si="9"/>
        <v>0</v>
      </c>
      <c r="R323" t="s">
        <v>29</v>
      </c>
      <c r="S323" t="s">
        <v>30</v>
      </c>
      <c r="T323" t="s">
        <v>1268</v>
      </c>
      <c r="U323" s="5" t="s">
        <v>1269</v>
      </c>
      <c r="V323" t="s">
        <v>33</v>
      </c>
      <c r="W323">
        <v>0</v>
      </c>
      <c r="X323" t="s">
        <v>34</v>
      </c>
      <c r="Y323" t="str">
        <f>IF(Table1[[#This Row],[Connect]]=0,"Not Received","Received")</f>
        <v>Not Received</v>
      </c>
    </row>
    <row r="324" spans="1:26">
      <c r="A324" s="6"/>
      <c r="B324" s="6">
        <v>44774.745254629634</v>
      </c>
      <c r="C324" t="s">
        <v>22</v>
      </c>
      <c r="G324" t="s">
        <v>4675</v>
      </c>
      <c r="H324" s="8">
        <v>9.1666666666666598E-3</v>
      </c>
      <c r="I324" s="9">
        <f t="shared" si="10"/>
        <v>780.2</v>
      </c>
      <c r="J324" t="s">
        <v>1270</v>
      </c>
      <c r="K324" t="s">
        <v>84</v>
      </c>
      <c r="L324" t="s">
        <v>1271</v>
      </c>
      <c r="M324" t="s">
        <v>26</v>
      </c>
      <c r="N324" t="s">
        <v>27</v>
      </c>
      <c r="O324" t="s">
        <v>28</v>
      </c>
      <c r="P324" s="10">
        <v>9.1999999999999998E-3</v>
      </c>
      <c r="Q324" s="4">
        <f t="shared" si="9"/>
        <v>13.25</v>
      </c>
      <c r="R324" t="s">
        <v>86</v>
      </c>
      <c r="S324" t="s">
        <v>88</v>
      </c>
      <c r="T324" t="s">
        <v>1272</v>
      </c>
      <c r="U324" s="5" t="s">
        <v>1269</v>
      </c>
      <c r="V324" t="s">
        <v>1273</v>
      </c>
      <c r="W324">
        <v>0</v>
      </c>
      <c r="X324" t="s">
        <v>34</v>
      </c>
      <c r="Y324" t="str">
        <f>IF(Table1[[#This Row],[Connect]]=0,"Not Received","Received")</f>
        <v>Not Received</v>
      </c>
    </row>
    <row r="325" spans="1:26">
      <c r="A325" s="26"/>
      <c r="B325" s="6">
        <v>44774.74359953704</v>
      </c>
      <c r="C325" t="s">
        <v>22</v>
      </c>
      <c r="F325" t="s">
        <v>1283</v>
      </c>
      <c r="G325" t="s">
        <v>4675</v>
      </c>
      <c r="H325" s="8">
        <v>1.6666666666666601E-3</v>
      </c>
      <c r="I325" s="9">
        <f t="shared" si="10"/>
        <v>120.4</v>
      </c>
      <c r="J325" t="s">
        <v>1274</v>
      </c>
      <c r="K325" t="s">
        <v>84</v>
      </c>
      <c r="L325" t="s">
        <v>1275</v>
      </c>
      <c r="M325" t="s">
        <v>26</v>
      </c>
      <c r="N325" t="s">
        <v>27</v>
      </c>
      <c r="O325" t="s">
        <v>28</v>
      </c>
      <c r="P325" s="10">
        <v>1.6999999999999999E-3</v>
      </c>
      <c r="Q325" s="4">
        <f t="shared" si="9"/>
        <v>2.4500000000000002</v>
      </c>
      <c r="R325" t="s">
        <v>86</v>
      </c>
      <c r="S325" t="s">
        <v>88</v>
      </c>
      <c r="T325" t="s">
        <v>1276</v>
      </c>
      <c r="U325" s="5" t="s">
        <v>1277</v>
      </c>
      <c r="V325" t="s">
        <v>1278</v>
      </c>
      <c r="W325">
        <v>0</v>
      </c>
      <c r="X325" t="s">
        <v>34</v>
      </c>
      <c r="Y325" t="str">
        <f>IF(Table1[[#This Row],[Connect]]=0,"Not Received","Received")</f>
        <v>Not Received</v>
      </c>
    </row>
    <row r="326" spans="1:26">
      <c r="A326" s="6"/>
      <c r="B326" s="6">
        <v>44774.743113425917</v>
      </c>
      <c r="C326" t="s">
        <v>22</v>
      </c>
      <c r="G326" t="s">
        <v>4675</v>
      </c>
      <c r="H326" s="8">
        <v>5.0000000000000001E-3</v>
      </c>
      <c r="I326" s="9">
        <f t="shared" si="10"/>
        <v>420.2</v>
      </c>
      <c r="J326" t="s">
        <v>1279</v>
      </c>
      <c r="K326" t="s">
        <v>84</v>
      </c>
      <c r="L326" t="s">
        <v>1280</v>
      </c>
      <c r="M326" t="s">
        <v>26</v>
      </c>
      <c r="N326" t="s">
        <v>27</v>
      </c>
      <c r="O326" t="s">
        <v>28</v>
      </c>
      <c r="P326" s="10">
        <v>5.0000000000000001E-3</v>
      </c>
      <c r="Q326" s="4">
        <f t="shared" ref="Q326:Q389" si="11">HOUR(P326)*60+MINUTE(P326)+ SECOND(P326)/60</f>
        <v>7.2</v>
      </c>
      <c r="R326" t="s">
        <v>86</v>
      </c>
      <c r="S326" t="s">
        <v>88</v>
      </c>
      <c r="T326" t="s">
        <v>1281</v>
      </c>
      <c r="U326" s="5" t="s">
        <v>1277</v>
      </c>
      <c r="V326" t="s">
        <v>1282</v>
      </c>
      <c r="W326">
        <v>0</v>
      </c>
      <c r="X326" t="s">
        <v>34</v>
      </c>
      <c r="Y326" t="str">
        <f>IF(Table1[[#This Row],[Connect]]=0,"Not Received","Received")</f>
        <v>Not Received</v>
      </c>
    </row>
    <row r="327" spans="1:26">
      <c r="A327" s="6"/>
      <c r="B327" s="6">
        <v>44774.742962962962</v>
      </c>
      <c r="C327" t="s">
        <v>22</v>
      </c>
      <c r="E327" t="s">
        <v>1283</v>
      </c>
      <c r="F327" t="s">
        <v>1283</v>
      </c>
      <c r="G327" t="s">
        <v>4675</v>
      </c>
      <c r="H327" s="8">
        <v>2.5000000000000001E-3</v>
      </c>
      <c r="I327" s="9">
        <f t="shared" si="10"/>
        <v>180.6</v>
      </c>
      <c r="J327" t="s">
        <v>1284</v>
      </c>
      <c r="K327" t="s">
        <v>510</v>
      </c>
      <c r="L327" t="s">
        <v>1285</v>
      </c>
      <c r="M327" t="s">
        <v>26</v>
      </c>
      <c r="N327" t="s">
        <v>27</v>
      </c>
      <c r="O327" t="s">
        <v>28</v>
      </c>
      <c r="P327" s="10">
        <v>2.5000000000000001E-3</v>
      </c>
      <c r="Q327" s="4">
        <f t="shared" si="11"/>
        <v>3.6</v>
      </c>
      <c r="R327" t="s">
        <v>29</v>
      </c>
      <c r="S327" t="s">
        <v>30</v>
      </c>
      <c r="T327" t="s">
        <v>1286</v>
      </c>
      <c r="U327" s="5" t="s">
        <v>1287</v>
      </c>
      <c r="V327" t="s">
        <v>1288</v>
      </c>
      <c r="W327">
        <v>0</v>
      </c>
      <c r="X327" t="s">
        <v>34</v>
      </c>
      <c r="Y327" t="str">
        <f>IF(Table1[[#This Row],[Connect]]=0,"Not Received","Received")</f>
        <v>Not Received</v>
      </c>
      <c r="Z327">
        <v>1761916928</v>
      </c>
    </row>
    <row r="328" spans="1:26">
      <c r="A328" s="6"/>
      <c r="B328" s="6">
        <v>44774.742719907408</v>
      </c>
      <c r="C328" t="s">
        <v>22</v>
      </c>
      <c r="G328" t="s">
        <v>4675</v>
      </c>
      <c r="H328" s="8">
        <v>6.3888888888888797E-3</v>
      </c>
      <c r="I328" s="9">
        <f t="shared" si="10"/>
        <v>540.20000000000005</v>
      </c>
      <c r="J328" t="s">
        <v>1289</v>
      </c>
      <c r="K328" t="s">
        <v>84</v>
      </c>
      <c r="L328" t="s">
        <v>1280</v>
      </c>
      <c r="M328" t="s">
        <v>26</v>
      </c>
      <c r="N328" t="s">
        <v>27</v>
      </c>
      <c r="O328" t="s">
        <v>28</v>
      </c>
      <c r="P328" s="10">
        <v>6.4000000000000003E-3</v>
      </c>
      <c r="Q328" s="4">
        <f t="shared" si="11"/>
        <v>9.2166666666666668</v>
      </c>
      <c r="R328" t="s">
        <v>86</v>
      </c>
      <c r="S328" t="s">
        <v>88</v>
      </c>
      <c r="T328" t="s">
        <v>1290</v>
      </c>
      <c r="U328" s="5" t="s">
        <v>1287</v>
      </c>
      <c r="V328" t="s">
        <v>1291</v>
      </c>
      <c r="W328">
        <v>0</v>
      </c>
      <c r="X328" t="s">
        <v>34</v>
      </c>
      <c r="Y328" t="str">
        <f>IF(Table1[[#This Row],[Connect]]=0,"Not Received","Received")</f>
        <v>Not Received</v>
      </c>
    </row>
    <row r="329" spans="1:26">
      <c r="A329" s="6"/>
      <c r="B329" s="6">
        <v>44774.742696759262</v>
      </c>
      <c r="C329" t="s">
        <v>22</v>
      </c>
      <c r="E329" t="s">
        <v>1283</v>
      </c>
      <c r="G329" t="s">
        <v>4675</v>
      </c>
      <c r="H329" s="8">
        <v>0</v>
      </c>
      <c r="I329" s="9">
        <f t="shared" si="10"/>
        <v>0</v>
      </c>
      <c r="J329" t="s">
        <v>1292</v>
      </c>
      <c r="K329" t="s">
        <v>510</v>
      </c>
      <c r="L329" t="s">
        <v>1285</v>
      </c>
      <c r="M329" t="s">
        <v>26</v>
      </c>
      <c r="N329" t="s">
        <v>27</v>
      </c>
      <c r="O329" t="s">
        <v>28</v>
      </c>
      <c r="Q329" s="4">
        <f t="shared" si="11"/>
        <v>0</v>
      </c>
      <c r="R329" t="s">
        <v>29</v>
      </c>
      <c r="S329" t="s">
        <v>30</v>
      </c>
      <c r="T329" t="s">
        <v>1293</v>
      </c>
      <c r="U329" s="5" t="s">
        <v>1287</v>
      </c>
      <c r="V329" t="s">
        <v>33</v>
      </c>
      <c r="W329">
        <v>0</v>
      </c>
      <c r="X329" t="s">
        <v>34</v>
      </c>
      <c r="Y329" t="str">
        <f>IF(Table1[[#This Row],[Connect]]=0,"Not Received","Received")</f>
        <v>Not Received</v>
      </c>
      <c r="Z329">
        <v>1761916928</v>
      </c>
    </row>
    <row r="330" spans="1:26">
      <c r="A330" s="6"/>
      <c r="B330" s="6">
        <v>44774.742314814823</v>
      </c>
      <c r="C330" t="s">
        <v>22</v>
      </c>
      <c r="G330" t="s">
        <v>4675</v>
      </c>
      <c r="H330" s="8">
        <v>1.6666666666666601E-3</v>
      </c>
      <c r="I330" s="9">
        <f t="shared" si="10"/>
        <v>120.4</v>
      </c>
      <c r="J330" t="s">
        <v>1294</v>
      </c>
      <c r="K330" t="s">
        <v>84</v>
      </c>
      <c r="L330" t="s">
        <v>1295</v>
      </c>
      <c r="M330" t="s">
        <v>26</v>
      </c>
      <c r="N330" t="s">
        <v>27</v>
      </c>
      <c r="O330" t="s">
        <v>28</v>
      </c>
      <c r="P330" s="10">
        <v>1.6999999999999999E-3</v>
      </c>
      <c r="Q330" s="4">
        <f t="shared" si="11"/>
        <v>2.4500000000000002</v>
      </c>
      <c r="R330" t="s">
        <v>86</v>
      </c>
      <c r="S330" t="s">
        <v>88</v>
      </c>
      <c r="T330" t="s">
        <v>1296</v>
      </c>
      <c r="U330" s="5" t="s">
        <v>1297</v>
      </c>
      <c r="V330" t="s">
        <v>1298</v>
      </c>
      <c r="W330">
        <v>0</v>
      </c>
      <c r="X330" t="s">
        <v>34</v>
      </c>
      <c r="Y330" t="str">
        <f>IF(Table1[[#This Row],[Connect]]=0,"Not Received","Received")</f>
        <v>Not Received</v>
      </c>
    </row>
    <row r="331" spans="1:26">
      <c r="A331" s="6"/>
      <c r="B331" s="6">
        <v>44774.741782407407</v>
      </c>
      <c r="C331" t="s">
        <v>22</v>
      </c>
      <c r="G331" t="s">
        <v>4675</v>
      </c>
      <c r="H331" s="8">
        <v>3.0555555555555501E-3</v>
      </c>
      <c r="I331" s="9">
        <f t="shared" si="10"/>
        <v>240.4</v>
      </c>
      <c r="J331" t="s">
        <v>1299</v>
      </c>
      <c r="K331" t="s">
        <v>84</v>
      </c>
      <c r="L331" t="s">
        <v>1300</v>
      </c>
      <c r="M331" t="s">
        <v>26</v>
      </c>
      <c r="N331" t="s">
        <v>27</v>
      </c>
      <c r="O331" t="s">
        <v>28</v>
      </c>
      <c r="P331" s="10">
        <v>3.0999999999999999E-3</v>
      </c>
      <c r="Q331" s="4">
        <f t="shared" si="11"/>
        <v>4.4666666666666668</v>
      </c>
      <c r="R331" t="s">
        <v>86</v>
      </c>
      <c r="S331" t="s">
        <v>88</v>
      </c>
      <c r="T331" t="s">
        <v>1301</v>
      </c>
      <c r="U331" s="5" t="s">
        <v>1297</v>
      </c>
      <c r="V331" t="s">
        <v>1302</v>
      </c>
      <c r="W331">
        <v>0</v>
      </c>
      <c r="X331" t="s">
        <v>34</v>
      </c>
      <c r="Y331" t="str">
        <f>IF(Table1[[#This Row],[Connect]]=0,"Not Received","Received")</f>
        <v>Not Received</v>
      </c>
    </row>
    <row r="332" spans="1:26">
      <c r="A332" s="6"/>
      <c r="B332" s="6">
        <v>44774.741319444453</v>
      </c>
      <c r="C332" t="s">
        <v>22</v>
      </c>
      <c r="G332" t="s">
        <v>4675</v>
      </c>
      <c r="H332" s="8">
        <v>0</v>
      </c>
      <c r="I332" s="9">
        <f t="shared" si="10"/>
        <v>0</v>
      </c>
      <c r="J332" t="s">
        <v>1303</v>
      </c>
      <c r="K332" t="s">
        <v>84</v>
      </c>
      <c r="L332" t="s">
        <v>1304</v>
      </c>
      <c r="M332" t="s">
        <v>26</v>
      </c>
      <c r="N332" t="s">
        <v>27</v>
      </c>
      <c r="O332" t="s">
        <v>28</v>
      </c>
      <c r="Q332" s="4">
        <f t="shared" si="11"/>
        <v>0</v>
      </c>
      <c r="R332" t="s">
        <v>86</v>
      </c>
      <c r="S332" t="s">
        <v>88</v>
      </c>
      <c r="T332" t="s">
        <v>1305</v>
      </c>
      <c r="U332" s="5" t="s">
        <v>1306</v>
      </c>
      <c r="V332" t="s">
        <v>33</v>
      </c>
      <c r="W332">
        <v>0</v>
      </c>
      <c r="X332" t="s">
        <v>34</v>
      </c>
      <c r="Y332" t="str">
        <f>IF(Table1[[#This Row],[Connect]]=0,"Not Received","Received")</f>
        <v>Not Received</v>
      </c>
    </row>
    <row r="333" spans="1:26">
      <c r="A333" s="6"/>
      <c r="B333" s="6">
        <v>44774.740902777783</v>
      </c>
      <c r="C333" t="s">
        <v>22</v>
      </c>
      <c r="G333" t="s">
        <v>4675</v>
      </c>
      <c r="H333" s="8">
        <v>1.6666666666666601E-3</v>
      </c>
      <c r="I333" s="9">
        <f t="shared" si="10"/>
        <v>120.4</v>
      </c>
      <c r="J333" t="s">
        <v>1307</v>
      </c>
      <c r="K333" t="s">
        <v>84</v>
      </c>
      <c r="L333" t="s">
        <v>1308</v>
      </c>
      <c r="M333" t="s">
        <v>26</v>
      </c>
      <c r="N333" t="s">
        <v>27</v>
      </c>
      <c r="O333" t="s">
        <v>28</v>
      </c>
      <c r="P333" s="10">
        <v>1.6999999999999999E-3</v>
      </c>
      <c r="Q333" s="4">
        <f t="shared" si="11"/>
        <v>2.4500000000000002</v>
      </c>
      <c r="R333" t="s">
        <v>86</v>
      </c>
      <c r="S333" t="s">
        <v>88</v>
      </c>
      <c r="T333" t="s">
        <v>1309</v>
      </c>
      <c r="U333" s="5" t="s">
        <v>1310</v>
      </c>
      <c r="V333" t="s">
        <v>1311</v>
      </c>
      <c r="W333">
        <v>0</v>
      </c>
      <c r="X333" t="s">
        <v>34</v>
      </c>
      <c r="Y333" t="str">
        <f>IF(Table1[[#This Row],[Connect]]=0,"Not Received","Received")</f>
        <v>Not Received</v>
      </c>
    </row>
    <row r="334" spans="1:26">
      <c r="A334" s="6"/>
      <c r="B334" s="6">
        <v>44774.740358796298</v>
      </c>
      <c r="C334" t="s">
        <v>22</v>
      </c>
      <c r="G334" t="s">
        <v>4675</v>
      </c>
      <c r="H334" s="8">
        <v>8.3333333333333295E-4</v>
      </c>
      <c r="I334" s="9">
        <f t="shared" si="10"/>
        <v>60.2</v>
      </c>
      <c r="J334" t="s">
        <v>1312</v>
      </c>
      <c r="K334" t="s">
        <v>84</v>
      </c>
      <c r="L334" t="s">
        <v>1275</v>
      </c>
      <c r="M334" t="s">
        <v>26</v>
      </c>
      <c r="N334" t="s">
        <v>27</v>
      </c>
      <c r="O334" t="s">
        <v>28</v>
      </c>
      <c r="P334" s="10">
        <v>8.0000000000000004E-4</v>
      </c>
      <c r="Q334" s="4">
        <f t="shared" si="11"/>
        <v>1.1499999999999999</v>
      </c>
      <c r="R334" t="s">
        <v>86</v>
      </c>
      <c r="S334" t="s">
        <v>88</v>
      </c>
      <c r="T334" t="s">
        <v>1313</v>
      </c>
      <c r="U334" s="5" t="s">
        <v>1310</v>
      </c>
      <c r="V334" t="s">
        <v>1314</v>
      </c>
      <c r="W334">
        <v>0</v>
      </c>
      <c r="X334" t="s">
        <v>34</v>
      </c>
      <c r="Y334" t="str">
        <f>IF(Table1[[#This Row],[Connect]]=0,"Not Received","Received")</f>
        <v>Not Received</v>
      </c>
    </row>
    <row r="335" spans="1:26">
      <c r="A335" s="6"/>
      <c r="B335" s="6">
        <v>44774.739942129629</v>
      </c>
      <c r="C335" t="s">
        <v>22</v>
      </c>
      <c r="G335" t="s">
        <v>4675</v>
      </c>
      <c r="H335" s="8">
        <v>2.2222222222222201E-3</v>
      </c>
      <c r="I335" s="9">
        <f t="shared" si="10"/>
        <v>180.2</v>
      </c>
      <c r="J335" t="s">
        <v>1315</v>
      </c>
      <c r="K335" t="s">
        <v>84</v>
      </c>
      <c r="L335" t="s">
        <v>1316</v>
      </c>
      <c r="M335" t="s">
        <v>26</v>
      </c>
      <c r="N335" t="s">
        <v>27</v>
      </c>
      <c r="O335" t="s">
        <v>28</v>
      </c>
      <c r="P335" s="10">
        <v>2.2000000000000001E-3</v>
      </c>
      <c r="Q335" s="4">
        <f t="shared" si="11"/>
        <v>3.1666666666666665</v>
      </c>
      <c r="R335" t="s">
        <v>86</v>
      </c>
      <c r="S335" t="s">
        <v>88</v>
      </c>
      <c r="T335" t="s">
        <v>1317</v>
      </c>
      <c r="U335" s="5" t="s">
        <v>1318</v>
      </c>
      <c r="V335" t="s">
        <v>1319</v>
      </c>
      <c r="W335">
        <v>0</v>
      </c>
      <c r="X335" t="s">
        <v>34</v>
      </c>
      <c r="Y335" t="str">
        <f>IF(Table1[[#This Row],[Connect]]=0,"Not Received","Received")</f>
        <v>Not Received</v>
      </c>
    </row>
    <row r="336" spans="1:26">
      <c r="A336" s="6"/>
      <c r="B336" s="6">
        <v>44774.739201388889</v>
      </c>
      <c r="C336" t="s">
        <v>22</v>
      </c>
      <c r="F336" t="s">
        <v>1235</v>
      </c>
      <c r="G336" t="s">
        <v>4675</v>
      </c>
      <c r="H336" s="8">
        <v>5.0000000000000001E-3</v>
      </c>
      <c r="I336" s="9">
        <f t="shared" si="10"/>
        <v>420.2</v>
      </c>
      <c r="J336" t="s">
        <v>1320</v>
      </c>
      <c r="K336" t="s">
        <v>84</v>
      </c>
      <c r="L336" t="s">
        <v>1316</v>
      </c>
      <c r="M336" t="s">
        <v>26</v>
      </c>
      <c r="N336" t="s">
        <v>27</v>
      </c>
      <c r="O336" t="s">
        <v>28</v>
      </c>
      <c r="P336" s="10">
        <v>5.0000000000000001E-3</v>
      </c>
      <c r="Q336" s="4">
        <f t="shared" si="11"/>
        <v>7.2</v>
      </c>
      <c r="R336" t="s">
        <v>86</v>
      </c>
      <c r="S336" t="s">
        <v>88</v>
      </c>
      <c r="T336" t="s">
        <v>1321</v>
      </c>
      <c r="U336" s="5" t="s">
        <v>1322</v>
      </c>
      <c r="V336" t="s">
        <v>1323</v>
      </c>
      <c r="W336">
        <v>0</v>
      </c>
      <c r="X336" t="s">
        <v>34</v>
      </c>
      <c r="Y336" t="str">
        <f>IF(Table1[[#This Row],[Connect]]=0,"Not Received","Received")</f>
        <v>Not Received</v>
      </c>
    </row>
    <row r="337" spans="1:26">
      <c r="A337" s="26"/>
      <c r="B337" s="6">
        <v>44774.738587962973</v>
      </c>
      <c r="C337" t="s">
        <v>22</v>
      </c>
      <c r="F337" t="s">
        <v>1333</v>
      </c>
      <c r="G337" t="s">
        <v>4675</v>
      </c>
      <c r="H337" s="8">
        <v>2.2222222222222201E-3</v>
      </c>
      <c r="I337" s="9">
        <f t="shared" si="10"/>
        <v>180.2</v>
      </c>
      <c r="J337" t="s">
        <v>1324</v>
      </c>
      <c r="K337" t="s">
        <v>84</v>
      </c>
      <c r="L337" t="s">
        <v>1325</v>
      </c>
      <c r="M337" t="s">
        <v>26</v>
      </c>
      <c r="N337" t="s">
        <v>27</v>
      </c>
      <c r="O337" t="s">
        <v>28</v>
      </c>
      <c r="P337" s="10">
        <v>2.2000000000000001E-3</v>
      </c>
      <c r="Q337" s="4">
        <f t="shared" si="11"/>
        <v>3.1666666666666665</v>
      </c>
      <c r="R337" t="s">
        <v>86</v>
      </c>
      <c r="S337" t="s">
        <v>88</v>
      </c>
      <c r="T337" t="s">
        <v>1326</v>
      </c>
      <c r="U337" s="5" t="s">
        <v>1327</v>
      </c>
      <c r="V337" t="s">
        <v>1328</v>
      </c>
      <c r="W337">
        <v>0</v>
      </c>
      <c r="X337" t="s">
        <v>34</v>
      </c>
      <c r="Y337" t="str">
        <f>IF(Table1[[#This Row],[Connect]]=0,"Not Received","Received")</f>
        <v>Not Received</v>
      </c>
    </row>
    <row r="338" spans="1:26">
      <c r="A338" s="6"/>
      <c r="B338" s="6">
        <v>44774.725983796299</v>
      </c>
      <c r="C338" t="s">
        <v>22</v>
      </c>
      <c r="E338" t="s">
        <v>1235</v>
      </c>
      <c r="F338" t="s">
        <v>865</v>
      </c>
      <c r="G338" t="s">
        <v>4675</v>
      </c>
      <c r="H338" s="8">
        <v>1.3888888888888801E-3</v>
      </c>
      <c r="I338" s="9">
        <f t="shared" si="10"/>
        <v>120</v>
      </c>
      <c r="J338" t="s">
        <v>1329</v>
      </c>
      <c r="K338" t="s">
        <v>84</v>
      </c>
      <c r="L338" t="s">
        <v>1237</v>
      </c>
      <c r="M338" t="s">
        <v>26</v>
      </c>
      <c r="N338" t="s">
        <v>27</v>
      </c>
      <c r="O338" t="s">
        <v>28</v>
      </c>
      <c r="P338" s="10">
        <v>1.4E-3</v>
      </c>
      <c r="Q338" s="4">
        <f t="shared" si="11"/>
        <v>2.0166666666666666</v>
      </c>
      <c r="R338" t="s">
        <v>86</v>
      </c>
      <c r="S338" t="s">
        <v>88</v>
      </c>
      <c r="T338" t="s">
        <v>1330</v>
      </c>
      <c r="U338" s="5" t="s">
        <v>1331</v>
      </c>
      <c r="V338" t="s">
        <v>1332</v>
      </c>
      <c r="W338">
        <v>0</v>
      </c>
      <c r="X338" t="s">
        <v>34</v>
      </c>
      <c r="Y338" t="str">
        <f>IF(Table1[[#This Row],[Connect]]=0,"Not Received","Received")</f>
        <v>Not Received</v>
      </c>
      <c r="Z338">
        <v>1622792942</v>
      </c>
    </row>
    <row r="339" spans="1:26">
      <c r="A339" s="6"/>
      <c r="B339" s="6">
        <v>44774.725138888891</v>
      </c>
      <c r="C339" t="s">
        <v>22</v>
      </c>
      <c r="E339" t="s">
        <v>1333</v>
      </c>
      <c r="F339" t="s">
        <v>123</v>
      </c>
      <c r="G339" t="s">
        <v>4675</v>
      </c>
      <c r="H339" s="8">
        <v>3.0555555555555501E-3</v>
      </c>
      <c r="I339" s="9">
        <f t="shared" si="10"/>
        <v>240.4</v>
      </c>
      <c r="J339" t="s">
        <v>1334</v>
      </c>
      <c r="K339" t="s">
        <v>84</v>
      </c>
      <c r="L339" t="s">
        <v>1335</v>
      </c>
      <c r="M339" t="s">
        <v>26</v>
      </c>
      <c r="N339" t="s">
        <v>27</v>
      </c>
      <c r="O339" t="s">
        <v>28</v>
      </c>
      <c r="P339" s="10">
        <v>3.0999999999999999E-3</v>
      </c>
      <c r="Q339" s="4">
        <f t="shared" si="11"/>
        <v>4.4666666666666668</v>
      </c>
      <c r="R339" t="s">
        <v>86</v>
      </c>
      <c r="S339" t="s">
        <v>88</v>
      </c>
      <c r="T339" t="s">
        <v>1336</v>
      </c>
      <c r="U339" s="5" t="s">
        <v>1337</v>
      </c>
      <c r="V339" t="s">
        <v>1338</v>
      </c>
      <c r="W339">
        <v>0</v>
      </c>
      <c r="X339" t="s">
        <v>34</v>
      </c>
      <c r="Y339" t="str">
        <f>IF(Table1[[#This Row],[Connect]]=0,"Not Received","Received")</f>
        <v>Not Received</v>
      </c>
      <c r="Z339">
        <v>1782553099</v>
      </c>
    </row>
    <row r="340" spans="1:26">
      <c r="A340" s="6"/>
      <c r="B340" s="6">
        <v>44774.724733796298</v>
      </c>
      <c r="C340" t="s">
        <v>22</v>
      </c>
      <c r="E340" t="s">
        <v>865</v>
      </c>
      <c r="F340" t="s">
        <v>123</v>
      </c>
      <c r="G340" t="s">
        <v>4675</v>
      </c>
      <c r="H340" s="8">
        <v>2.7777777777777702E-4</v>
      </c>
      <c r="I340" s="9">
        <f t="shared" si="10"/>
        <v>0.4</v>
      </c>
      <c r="J340" t="s">
        <v>1339</v>
      </c>
      <c r="K340" t="s">
        <v>84</v>
      </c>
      <c r="L340" t="s">
        <v>867</v>
      </c>
      <c r="M340" t="s">
        <v>26</v>
      </c>
      <c r="N340" t="s">
        <v>27</v>
      </c>
      <c r="O340" t="s">
        <v>28</v>
      </c>
      <c r="P340" s="10">
        <v>2.9999999999999997E-4</v>
      </c>
      <c r="Q340" s="4">
        <f t="shared" si="11"/>
        <v>0.43333333333333335</v>
      </c>
      <c r="R340" t="s">
        <v>86</v>
      </c>
      <c r="S340" t="s">
        <v>88</v>
      </c>
      <c r="T340" t="s">
        <v>1340</v>
      </c>
      <c r="U340" s="5" t="s">
        <v>1341</v>
      </c>
      <c r="V340" t="s">
        <v>1342</v>
      </c>
      <c r="W340">
        <v>0</v>
      </c>
      <c r="X340" t="s">
        <v>34</v>
      </c>
      <c r="Y340" t="str">
        <f>IF(Table1[[#This Row],[Connect]]=0,"Not Received","Received")</f>
        <v>Not Received</v>
      </c>
      <c r="Z340">
        <v>2122138116</v>
      </c>
    </row>
    <row r="341" spans="1:26">
      <c r="A341" s="6"/>
      <c r="B341" s="6">
        <v>44774.714687500003</v>
      </c>
      <c r="C341" t="s">
        <v>22</v>
      </c>
      <c r="E341" t="s">
        <v>123</v>
      </c>
      <c r="F341" t="s">
        <v>123</v>
      </c>
      <c r="G341" t="s">
        <v>4675</v>
      </c>
      <c r="H341" s="8">
        <v>5.0000000000000001E-3</v>
      </c>
      <c r="I341" s="9">
        <f t="shared" si="10"/>
        <v>420.2</v>
      </c>
      <c r="J341" t="s">
        <v>1343</v>
      </c>
      <c r="K341" t="s">
        <v>84</v>
      </c>
      <c r="L341" t="s">
        <v>1344</v>
      </c>
      <c r="M341" t="s">
        <v>26</v>
      </c>
      <c r="N341" t="s">
        <v>27</v>
      </c>
      <c r="O341" t="s">
        <v>28</v>
      </c>
      <c r="P341" s="10">
        <v>5.0000000000000001E-3</v>
      </c>
      <c r="Q341" s="4">
        <f t="shared" si="11"/>
        <v>7.2</v>
      </c>
      <c r="R341" t="s">
        <v>86</v>
      </c>
      <c r="S341" t="s">
        <v>88</v>
      </c>
      <c r="T341" t="s">
        <v>1345</v>
      </c>
      <c r="U341" s="5" t="s">
        <v>1346</v>
      </c>
      <c r="V341" t="s">
        <v>1347</v>
      </c>
      <c r="W341">
        <v>0</v>
      </c>
      <c r="X341" t="s">
        <v>34</v>
      </c>
      <c r="Y341" t="str">
        <f>IF(Table1[[#This Row],[Connect]]=0,"Not Received","Received")</f>
        <v>Not Received</v>
      </c>
      <c r="Z341">
        <v>1670234989</v>
      </c>
    </row>
    <row r="342" spans="1:26">
      <c r="A342" s="6"/>
      <c r="B342" s="6">
        <v>44774.714085648149</v>
      </c>
      <c r="C342" t="s">
        <v>22</v>
      </c>
      <c r="E342" t="s">
        <v>123</v>
      </c>
      <c r="F342" t="s">
        <v>123</v>
      </c>
      <c r="G342" t="s">
        <v>4675</v>
      </c>
      <c r="H342" s="8">
        <v>3.0555555555555501E-3</v>
      </c>
      <c r="I342" s="9">
        <f t="shared" si="10"/>
        <v>240.4</v>
      </c>
      <c r="J342" t="s">
        <v>1348</v>
      </c>
      <c r="K342" t="s">
        <v>84</v>
      </c>
      <c r="L342" t="s">
        <v>1344</v>
      </c>
      <c r="M342" t="s">
        <v>26</v>
      </c>
      <c r="N342" t="s">
        <v>27</v>
      </c>
      <c r="O342" t="s">
        <v>95</v>
      </c>
      <c r="P342" s="10">
        <v>3.0999999999999999E-3</v>
      </c>
      <c r="Q342" s="4">
        <f t="shared" si="11"/>
        <v>4.4666666666666668</v>
      </c>
      <c r="R342" t="s">
        <v>86</v>
      </c>
      <c r="S342" t="s">
        <v>88</v>
      </c>
      <c r="T342" t="s">
        <v>1349</v>
      </c>
      <c r="U342" s="5" t="s">
        <v>1350</v>
      </c>
      <c r="V342" t="s">
        <v>1351</v>
      </c>
      <c r="W342">
        <v>1</v>
      </c>
      <c r="X342" t="s">
        <v>34</v>
      </c>
      <c r="Y342" t="str">
        <f>IF(Table1[[#This Row],[Connect]]=0,"Not Received","Received")</f>
        <v>Received</v>
      </c>
      <c r="Z342">
        <v>1670234989</v>
      </c>
    </row>
    <row r="343" spans="1:26">
      <c r="A343" s="26"/>
      <c r="B343" s="6">
        <v>44774.713935185187</v>
      </c>
      <c r="C343" t="s">
        <v>22</v>
      </c>
      <c r="E343" t="s">
        <v>123</v>
      </c>
      <c r="F343" t="s">
        <v>1359</v>
      </c>
      <c r="G343" t="s">
        <v>4675</v>
      </c>
      <c r="H343" s="8">
        <v>1.11111111111111E-3</v>
      </c>
      <c r="I343" s="9">
        <f t="shared" si="10"/>
        <v>60.6</v>
      </c>
      <c r="J343" t="s">
        <v>1352</v>
      </c>
      <c r="K343" t="s">
        <v>84</v>
      </c>
      <c r="L343" t="s">
        <v>125</v>
      </c>
      <c r="M343" t="s">
        <v>26</v>
      </c>
      <c r="N343" t="s">
        <v>27</v>
      </c>
      <c r="O343" t="s">
        <v>13</v>
      </c>
      <c r="P343" s="10">
        <v>1.1000000000000001E-3</v>
      </c>
      <c r="Q343" s="4">
        <f t="shared" si="11"/>
        <v>1.5833333333333335</v>
      </c>
      <c r="R343" t="s">
        <v>86</v>
      </c>
      <c r="S343" t="s">
        <v>88</v>
      </c>
      <c r="T343" t="s">
        <v>1353</v>
      </c>
      <c r="U343" s="5" t="s">
        <v>1350</v>
      </c>
      <c r="V343" t="s">
        <v>1354</v>
      </c>
      <c r="W343">
        <v>0</v>
      </c>
      <c r="X343" t="s">
        <v>34</v>
      </c>
      <c r="Y343" t="str">
        <f>IF(Table1[[#This Row],[Connect]]=0,"Not Received","Received")</f>
        <v>Not Received</v>
      </c>
      <c r="Z343">
        <v>1670234989</v>
      </c>
    </row>
    <row r="344" spans="1:26">
      <c r="A344" s="26"/>
      <c r="B344" s="6">
        <v>44774.713773148149</v>
      </c>
      <c r="C344" t="s">
        <v>22</v>
      </c>
      <c r="E344" t="s">
        <v>123</v>
      </c>
      <c r="F344" t="s">
        <v>1365</v>
      </c>
      <c r="G344" t="s">
        <v>4675</v>
      </c>
      <c r="H344" s="8">
        <v>1.3888888888888801E-3</v>
      </c>
      <c r="I344" s="9">
        <f t="shared" si="10"/>
        <v>120</v>
      </c>
      <c r="J344" t="s">
        <v>1355</v>
      </c>
      <c r="K344" t="s">
        <v>84</v>
      </c>
      <c r="L344" t="s">
        <v>125</v>
      </c>
      <c r="M344" t="s">
        <v>26</v>
      </c>
      <c r="N344" t="s">
        <v>27</v>
      </c>
      <c r="O344" t="s">
        <v>28</v>
      </c>
      <c r="P344" s="10">
        <v>1.4E-3</v>
      </c>
      <c r="Q344" s="4">
        <f t="shared" si="11"/>
        <v>2.0166666666666666</v>
      </c>
      <c r="R344" t="s">
        <v>86</v>
      </c>
      <c r="S344" t="s">
        <v>88</v>
      </c>
      <c r="T344" t="s">
        <v>1356</v>
      </c>
      <c r="U344" s="5" t="s">
        <v>1357</v>
      </c>
      <c r="V344" t="s">
        <v>1358</v>
      </c>
      <c r="W344">
        <v>0</v>
      </c>
      <c r="X344" t="s">
        <v>34</v>
      </c>
      <c r="Y344" t="str">
        <f>IF(Table1[[#This Row],[Connect]]=0,"Not Received","Received")</f>
        <v>Not Received</v>
      </c>
      <c r="Z344">
        <v>1670234989</v>
      </c>
    </row>
    <row r="345" spans="1:26">
      <c r="A345" s="6"/>
      <c r="B345" s="6">
        <v>44774.705960648149</v>
      </c>
      <c r="C345" t="s">
        <v>22</v>
      </c>
      <c r="E345" t="s">
        <v>1359</v>
      </c>
      <c r="F345" t="s">
        <v>865</v>
      </c>
      <c r="G345" t="s">
        <v>4675</v>
      </c>
      <c r="H345" s="8">
        <v>2.4722222222222201E-2</v>
      </c>
      <c r="I345" s="9">
        <f t="shared" si="10"/>
        <v>2100.6</v>
      </c>
      <c r="J345" t="s">
        <v>1360</v>
      </c>
      <c r="K345" t="s">
        <v>84</v>
      </c>
      <c r="L345" t="s">
        <v>1361</v>
      </c>
      <c r="M345" t="s">
        <v>26</v>
      </c>
      <c r="N345" t="s">
        <v>27</v>
      </c>
      <c r="O345" t="s">
        <v>95</v>
      </c>
      <c r="P345" s="10">
        <v>2.47E-2</v>
      </c>
      <c r="Q345" s="4">
        <f t="shared" si="11"/>
        <v>35.56666666666667</v>
      </c>
      <c r="R345" t="s">
        <v>86</v>
      </c>
      <c r="S345" t="s">
        <v>88</v>
      </c>
      <c r="T345" t="s">
        <v>1362</v>
      </c>
      <c r="U345" s="5" t="s">
        <v>1363</v>
      </c>
      <c r="V345" t="s">
        <v>1364</v>
      </c>
      <c r="W345">
        <v>1</v>
      </c>
      <c r="X345" t="s">
        <v>34</v>
      </c>
      <c r="Y345" t="str">
        <f>IF(Table1[[#This Row],[Connect]]=0,"Not Received","Received")</f>
        <v>Received</v>
      </c>
      <c r="Z345">
        <v>2174070613</v>
      </c>
    </row>
    <row r="346" spans="1:26">
      <c r="A346" s="6"/>
      <c r="B346" s="6">
        <v>44774.704756944448</v>
      </c>
      <c r="C346" t="s">
        <v>22</v>
      </c>
      <c r="E346" t="s">
        <v>1365</v>
      </c>
      <c r="F346" t="s">
        <v>821</v>
      </c>
      <c r="G346" t="s">
        <v>4675</v>
      </c>
      <c r="H346" s="8">
        <v>3.6111111111111101E-3</v>
      </c>
      <c r="I346" s="9">
        <f t="shared" si="10"/>
        <v>300.2</v>
      </c>
      <c r="J346" t="s">
        <v>1366</v>
      </c>
      <c r="K346" t="s">
        <v>84</v>
      </c>
      <c r="L346" t="s">
        <v>1367</v>
      </c>
      <c r="M346" t="s">
        <v>26</v>
      </c>
      <c r="N346" t="s">
        <v>27</v>
      </c>
      <c r="O346" t="s">
        <v>13</v>
      </c>
      <c r="P346" s="10">
        <v>3.5999999999999999E-3</v>
      </c>
      <c r="Q346" s="4">
        <f t="shared" si="11"/>
        <v>5.1833333333333336</v>
      </c>
      <c r="R346" t="s">
        <v>86</v>
      </c>
      <c r="S346" t="s">
        <v>88</v>
      </c>
      <c r="T346" t="s">
        <v>1368</v>
      </c>
      <c r="U346" s="5" t="s">
        <v>1369</v>
      </c>
      <c r="V346" t="s">
        <v>1370</v>
      </c>
      <c r="W346">
        <v>0</v>
      </c>
      <c r="X346" t="s">
        <v>34</v>
      </c>
      <c r="Y346" t="str">
        <f>IF(Table1[[#This Row],[Connect]]=0,"Not Received","Received")</f>
        <v>Not Received</v>
      </c>
      <c r="Z346">
        <v>2132111439</v>
      </c>
    </row>
    <row r="347" spans="1:26">
      <c r="A347" s="6"/>
      <c r="B347" s="6">
        <v>44774.70380787037</v>
      </c>
      <c r="C347" t="s">
        <v>22</v>
      </c>
      <c r="E347" t="s">
        <v>865</v>
      </c>
      <c r="F347" t="s">
        <v>1079</v>
      </c>
      <c r="G347" t="s">
        <v>4675</v>
      </c>
      <c r="H347" s="8">
        <v>3.8888888888888801E-3</v>
      </c>
      <c r="I347" s="9">
        <f t="shared" si="10"/>
        <v>300.60000000000002</v>
      </c>
      <c r="J347" t="s">
        <v>1371</v>
      </c>
      <c r="K347" t="s">
        <v>84</v>
      </c>
      <c r="L347" t="s">
        <v>867</v>
      </c>
      <c r="M347" t="s">
        <v>26</v>
      </c>
      <c r="N347" t="s">
        <v>27</v>
      </c>
      <c r="O347" t="s">
        <v>28</v>
      </c>
      <c r="P347" s="10">
        <v>3.8999999999999998E-3</v>
      </c>
      <c r="Q347" s="4">
        <f t="shared" si="11"/>
        <v>5.6166666666666671</v>
      </c>
      <c r="R347" t="s">
        <v>86</v>
      </c>
      <c r="S347" t="s">
        <v>88</v>
      </c>
      <c r="T347" t="s">
        <v>1372</v>
      </c>
      <c r="U347" s="5" t="s">
        <v>1373</v>
      </c>
      <c r="V347" t="s">
        <v>1374</v>
      </c>
      <c r="W347">
        <v>0</v>
      </c>
      <c r="X347" t="s">
        <v>34</v>
      </c>
      <c r="Y347" t="str">
        <f>IF(Table1[[#This Row],[Connect]]=0,"Not Received","Received")</f>
        <v>Not Received</v>
      </c>
      <c r="Z347">
        <v>2122138116</v>
      </c>
    </row>
    <row r="348" spans="1:26">
      <c r="A348" s="26"/>
      <c r="B348" s="6">
        <v>44774.699490740742</v>
      </c>
      <c r="C348" t="s">
        <v>22</v>
      </c>
      <c r="E348" t="s">
        <v>821</v>
      </c>
      <c r="F348" t="s">
        <v>1383</v>
      </c>
      <c r="G348" t="s">
        <v>4675</v>
      </c>
      <c r="H348" s="8">
        <v>7.1944444444444394E-2</v>
      </c>
      <c r="I348" s="9">
        <f t="shared" si="10"/>
        <v>2640.6</v>
      </c>
      <c r="J348" t="s">
        <v>1375</v>
      </c>
      <c r="K348" t="s">
        <v>84</v>
      </c>
      <c r="L348" t="s">
        <v>823</v>
      </c>
      <c r="M348" t="s">
        <v>26</v>
      </c>
      <c r="N348" t="s">
        <v>27</v>
      </c>
      <c r="O348" t="s">
        <v>95</v>
      </c>
      <c r="P348" s="10">
        <v>7.1900000000000006E-2</v>
      </c>
      <c r="Q348" s="4">
        <f t="shared" si="11"/>
        <v>103.53333333333333</v>
      </c>
      <c r="R348" t="s">
        <v>86</v>
      </c>
      <c r="S348" t="s">
        <v>88</v>
      </c>
      <c r="T348" t="s">
        <v>1376</v>
      </c>
      <c r="U348" s="5" t="s">
        <v>1377</v>
      </c>
      <c r="V348" t="s">
        <v>1378</v>
      </c>
      <c r="W348">
        <v>1</v>
      </c>
      <c r="X348" t="s">
        <v>34</v>
      </c>
      <c r="Y348" t="str">
        <f>IF(Table1[[#This Row],[Connect]]=0,"Not Received","Received")</f>
        <v>Received</v>
      </c>
      <c r="Z348">
        <v>2074109118</v>
      </c>
    </row>
    <row r="349" spans="1:26">
      <c r="A349" s="6"/>
      <c r="B349" s="6">
        <v>44774.697094907409</v>
      </c>
      <c r="C349" t="s">
        <v>22</v>
      </c>
      <c r="E349" t="s">
        <v>1079</v>
      </c>
      <c r="F349" t="s">
        <v>1057</v>
      </c>
      <c r="G349" t="s">
        <v>4675</v>
      </c>
      <c r="H349" s="8">
        <v>4.2500000000000003E-2</v>
      </c>
      <c r="I349" s="9">
        <f t="shared" si="10"/>
        <v>120.2</v>
      </c>
      <c r="J349" t="s">
        <v>1379</v>
      </c>
      <c r="K349" t="s">
        <v>84</v>
      </c>
      <c r="L349" t="s">
        <v>1081</v>
      </c>
      <c r="M349" t="s">
        <v>26</v>
      </c>
      <c r="N349" t="s">
        <v>27</v>
      </c>
      <c r="O349" t="s">
        <v>95</v>
      </c>
      <c r="P349" s="10">
        <v>4.2500000000000003E-2</v>
      </c>
      <c r="Q349" s="4">
        <f t="shared" si="11"/>
        <v>61.2</v>
      </c>
      <c r="R349" t="s">
        <v>86</v>
      </c>
      <c r="S349" t="s">
        <v>88</v>
      </c>
      <c r="T349" t="s">
        <v>1380</v>
      </c>
      <c r="U349" s="5" t="s">
        <v>1381</v>
      </c>
      <c r="V349" t="s">
        <v>1382</v>
      </c>
      <c r="W349">
        <v>1</v>
      </c>
      <c r="X349" t="s">
        <v>34</v>
      </c>
      <c r="Y349" t="str">
        <f>IF(Table1[[#This Row],[Connect]]=0,"Not Received","Received")</f>
        <v>Received</v>
      </c>
      <c r="Z349">
        <v>2104645554</v>
      </c>
    </row>
    <row r="350" spans="1:26">
      <c r="A350" s="6"/>
      <c r="B350" s="6">
        <v>44774.683703703697</v>
      </c>
      <c r="C350" t="s">
        <v>22</v>
      </c>
      <c r="E350" t="s">
        <v>1383</v>
      </c>
      <c r="F350" t="s">
        <v>475</v>
      </c>
      <c r="G350" t="s">
        <v>4675</v>
      </c>
      <c r="H350" s="8">
        <v>6.7500000000000004E-2</v>
      </c>
      <c r="I350" s="9">
        <f t="shared" si="10"/>
        <v>2280.1999999999998</v>
      </c>
      <c r="J350" t="s">
        <v>1384</v>
      </c>
      <c r="K350" t="s">
        <v>510</v>
      </c>
      <c r="L350" t="s">
        <v>1385</v>
      </c>
      <c r="M350" t="s">
        <v>26</v>
      </c>
      <c r="N350" t="s">
        <v>27</v>
      </c>
      <c r="O350" t="s">
        <v>95</v>
      </c>
      <c r="P350" s="10">
        <v>6.7500000000000004E-2</v>
      </c>
      <c r="Q350" s="4">
        <f t="shared" si="11"/>
        <v>97.2</v>
      </c>
      <c r="R350" t="s">
        <v>29</v>
      </c>
      <c r="S350" t="s">
        <v>30</v>
      </c>
      <c r="T350" t="s">
        <v>1386</v>
      </c>
      <c r="U350" s="5" t="s">
        <v>1387</v>
      </c>
      <c r="V350" t="s">
        <v>1388</v>
      </c>
      <c r="W350">
        <v>1</v>
      </c>
      <c r="X350" t="s">
        <v>34</v>
      </c>
      <c r="Y350" t="str">
        <f>IF(Table1[[#This Row],[Connect]]=0,"Not Received","Received")</f>
        <v>Received</v>
      </c>
      <c r="Z350">
        <v>2178630222</v>
      </c>
    </row>
    <row r="351" spans="1:26">
      <c r="A351" s="6"/>
      <c r="B351" s="6">
        <v>44774.678055555552</v>
      </c>
      <c r="C351" t="s">
        <v>22</v>
      </c>
      <c r="E351" t="s">
        <v>1057</v>
      </c>
      <c r="F351" t="s">
        <v>500</v>
      </c>
      <c r="G351" t="s">
        <v>4675</v>
      </c>
      <c r="H351" s="8">
        <v>4.4722222222222198E-2</v>
      </c>
      <c r="I351" s="9">
        <f t="shared" si="10"/>
        <v>300.39999999999998</v>
      </c>
      <c r="J351" t="s">
        <v>1389</v>
      </c>
      <c r="K351" t="s">
        <v>84</v>
      </c>
      <c r="L351" t="s">
        <v>1059</v>
      </c>
      <c r="M351" t="s">
        <v>26</v>
      </c>
      <c r="N351" t="s">
        <v>27</v>
      </c>
      <c r="O351" t="s">
        <v>95</v>
      </c>
      <c r="P351" s="10">
        <v>4.4699999999999997E-2</v>
      </c>
      <c r="Q351" s="4">
        <f t="shared" si="11"/>
        <v>64.36666666666666</v>
      </c>
      <c r="R351" t="s">
        <v>86</v>
      </c>
      <c r="S351" t="s">
        <v>88</v>
      </c>
      <c r="T351" t="s">
        <v>1390</v>
      </c>
      <c r="U351" s="5" t="s">
        <v>1391</v>
      </c>
      <c r="V351" t="s">
        <v>1392</v>
      </c>
      <c r="W351">
        <v>1</v>
      </c>
      <c r="X351" t="s">
        <v>34</v>
      </c>
      <c r="Y351" t="str">
        <f>IF(Table1[[#This Row],[Connect]]=0,"Not Received","Received")</f>
        <v>Received</v>
      </c>
    </row>
    <row r="352" spans="1:26">
      <c r="A352" s="26"/>
      <c r="B352" s="6">
        <v>44774.66851851852</v>
      </c>
      <c r="C352" t="s">
        <v>22</v>
      </c>
      <c r="E352" t="s">
        <v>475</v>
      </c>
      <c r="F352" t="s">
        <v>1400</v>
      </c>
      <c r="G352" t="s">
        <v>4675</v>
      </c>
      <c r="H352" s="8">
        <v>0</v>
      </c>
      <c r="I352" s="9">
        <f t="shared" si="10"/>
        <v>0</v>
      </c>
      <c r="J352" t="s">
        <v>1393</v>
      </c>
      <c r="K352" t="s">
        <v>510</v>
      </c>
      <c r="L352" t="s">
        <v>477</v>
      </c>
      <c r="M352" t="s">
        <v>26</v>
      </c>
      <c r="N352" t="s">
        <v>27</v>
      </c>
      <c r="O352" t="s">
        <v>28</v>
      </c>
      <c r="Q352" s="4">
        <f t="shared" si="11"/>
        <v>0</v>
      </c>
      <c r="R352" t="s">
        <v>29</v>
      </c>
      <c r="S352" t="s">
        <v>30</v>
      </c>
      <c r="T352" t="s">
        <v>1394</v>
      </c>
      <c r="U352" s="5" t="s">
        <v>1395</v>
      </c>
      <c r="V352" t="s">
        <v>33</v>
      </c>
      <c r="W352">
        <v>0</v>
      </c>
      <c r="X352" t="s">
        <v>34</v>
      </c>
      <c r="Y352" t="str">
        <f>IF(Table1[[#This Row],[Connect]]=0,"Not Received","Received")</f>
        <v>Not Received</v>
      </c>
      <c r="Z352">
        <v>2085538042</v>
      </c>
    </row>
    <row r="353" spans="1:26">
      <c r="A353" s="6"/>
      <c r="B353" s="6">
        <v>44774.663819444453</v>
      </c>
      <c r="C353" t="s">
        <v>22</v>
      </c>
      <c r="E353" t="s">
        <v>500</v>
      </c>
      <c r="F353" t="s">
        <v>475</v>
      </c>
      <c r="G353" t="s">
        <v>4675</v>
      </c>
      <c r="H353" s="8">
        <v>3.0555555555555501E-3</v>
      </c>
      <c r="I353" s="9">
        <f t="shared" si="10"/>
        <v>240.4</v>
      </c>
      <c r="J353" t="s">
        <v>1396</v>
      </c>
      <c r="K353" t="s">
        <v>84</v>
      </c>
      <c r="L353" t="s">
        <v>500</v>
      </c>
      <c r="M353" t="s">
        <v>26</v>
      </c>
      <c r="N353" t="s">
        <v>27</v>
      </c>
      <c r="O353" t="s">
        <v>28</v>
      </c>
      <c r="P353" s="10">
        <v>3.0999999999999999E-3</v>
      </c>
      <c r="Q353" s="4">
        <f t="shared" si="11"/>
        <v>4.4666666666666668</v>
      </c>
      <c r="R353" t="s">
        <v>86</v>
      </c>
      <c r="S353" t="s">
        <v>88</v>
      </c>
      <c r="T353" t="s">
        <v>1397</v>
      </c>
      <c r="U353" s="5" t="s">
        <v>1398</v>
      </c>
      <c r="V353" t="s">
        <v>1399</v>
      </c>
      <c r="W353">
        <v>0</v>
      </c>
      <c r="X353" t="s">
        <v>34</v>
      </c>
      <c r="Y353" t="str">
        <f>IF(Table1[[#This Row],[Connect]]=0,"Not Received","Received")</f>
        <v>Not Received</v>
      </c>
    </row>
    <row r="354" spans="1:26">
      <c r="A354" s="6"/>
      <c r="B354" s="6">
        <v>44774.661666666667</v>
      </c>
      <c r="C354" t="s">
        <v>22</v>
      </c>
      <c r="E354" t="s">
        <v>1400</v>
      </c>
      <c r="F354" t="s">
        <v>925</v>
      </c>
      <c r="G354" t="s">
        <v>4675</v>
      </c>
      <c r="H354" s="8">
        <v>2.2222222222222201E-3</v>
      </c>
      <c r="I354" s="9">
        <f t="shared" si="10"/>
        <v>180.2</v>
      </c>
      <c r="J354" t="s">
        <v>1401</v>
      </c>
      <c r="K354" t="s">
        <v>84</v>
      </c>
      <c r="L354" t="s">
        <v>1402</v>
      </c>
      <c r="M354" t="s">
        <v>26</v>
      </c>
      <c r="N354" t="s">
        <v>27</v>
      </c>
      <c r="O354" t="s">
        <v>28</v>
      </c>
      <c r="P354" s="10">
        <v>2.2000000000000001E-3</v>
      </c>
      <c r="Q354" s="4">
        <f t="shared" si="11"/>
        <v>3.1666666666666665</v>
      </c>
      <c r="R354" t="s">
        <v>86</v>
      </c>
      <c r="S354" t="s">
        <v>88</v>
      </c>
      <c r="T354" t="s">
        <v>1403</v>
      </c>
      <c r="U354" s="5" t="s">
        <v>1404</v>
      </c>
      <c r="V354" t="s">
        <v>1405</v>
      </c>
      <c r="W354">
        <v>0</v>
      </c>
      <c r="X354" t="s">
        <v>34</v>
      </c>
      <c r="Y354" t="str">
        <f>IF(Table1[[#This Row],[Connect]]=0,"Not Received","Received")</f>
        <v>Not Received</v>
      </c>
      <c r="Z354">
        <v>2168223615</v>
      </c>
    </row>
    <row r="355" spans="1:26">
      <c r="A355" s="6"/>
      <c r="B355" s="6">
        <v>44774.657500000001</v>
      </c>
      <c r="C355" t="s">
        <v>22</v>
      </c>
      <c r="E355" t="s">
        <v>475</v>
      </c>
      <c r="F355" t="s">
        <v>925</v>
      </c>
      <c r="G355" t="s">
        <v>4675</v>
      </c>
      <c r="H355" s="8">
        <v>0.26861111111111102</v>
      </c>
      <c r="I355" s="9">
        <f t="shared" si="10"/>
        <v>1920.8</v>
      </c>
      <c r="J355" t="s">
        <v>1406</v>
      </c>
      <c r="K355" t="s">
        <v>510</v>
      </c>
      <c r="L355" t="s">
        <v>477</v>
      </c>
      <c r="M355" t="s">
        <v>26</v>
      </c>
      <c r="N355" t="s">
        <v>27</v>
      </c>
      <c r="O355" t="s">
        <v>13</v>
      </c>
      <c r="P355" s="10">
        <v>0.26860000000000001</v>
      </c>
      <c r="Q355" s="4">
        <f t="shared" si="11"/>
        <v>386.78333333333336</v>
      </c>
      <c r="R355" t="s">
        <v>29</v>
      </c>
      <c r="S355" t="s">
        <v>30</v>
      </c>
      <c r="T355" t="s">
        <v>1407</v>
      </c>
      <c r="U355" s="5" t="s">
        <v>1408</v>
      </c>
      <c r="V355" t="s">
        <v>1409</v>
      </c>
      <c r="W355">
        <v>0</v>
      </c>
      <c r="X355" t="s">
        <v>34</v>
      </c>
      <c r="Y355" t="str">
        <f>IF(Table1[[#This Row],[Connect]]=0,"Not Received","Received")</f>
        <v>Not Received</v>
      </c>
      <c r="Z355">
        <v>2176856383</v>
      </c>
    </row>
    <row r="356" spans="1:26">
      <c r="A356" s="6"/>
      <c r="B356" s="6">
        <v>44774.608391203707</v>
      </c>
      <c r="C356" t="s">
        <v>22</v>
      </c>
      <c r="E356" t="s">
        <v>925</v>
      </c>
      <c r="F356" t="s">
        <v>925</v>
      </c>
      <c r="G356" t="s">
        <v>4675</v>
      </c>
      <c r="H356" s="8">
        <v>0</v>
      </c>
      <c r="I356" s="9">
        <f t="shared" si="10"/>
        <v>0</v>
      </c>
      <c r="J356" t="s">
        <v>1410</v>
      </c>
      <c r="K356" t="s">
        <v>510</v>
      </c>
      <c r="L356" t="s">
        <v>927</v>
      </c>
      <c r="M356" t="s">
        <v>26</v>
      </c>
      <c r="N356" t="s">
        <v>27</v>
      </c>
      <c r="O356" t="s">
        <v>28</v>
      </c>
      <c r="Q356" s="4">
        <f t="shared" si="11"/>
        <v>0</v>
      </c>
      <c r="R356" t="s">
        <v>29</v>
      </c>
      <c r="S356" t="s">
        <v>30</v>
      </c>
      <c r="T356" t="s">
        <v>1411</v>
      </c>
      <c r="U356" s="5" t="s">
        <v>1412</v>
      </c>
      <c r="V356" t="s">
        <v>33</v>
      </c>
      <c r="W356">
        <v>0</v>
      </c>
      <c r="X356" t="s">
        <v>34</v>
      </c>
      <c r="Y356" t="str">
        <f>IF(Table1[[#This Row],[Connect]]=0,"Not Received","Received")</f>
        <v>Not Received</v>
      </c>
      <c r="Z356">
        <v>1865104560</v>
      </c>
    </row>
    <row r="357" spans="1:26">
      <c r="A357" s="6"/>
      <c r="B357" s="6">
        <v>44774.608159722222</v>
      </c>
      <c r="C357" t="s">
        <v>22</v>
      </c>
      <c r="E357" t="s">
        <v>925</v>
      </c>
      <c r="F357" t="s">
        <v>405</v>
      </c>
      <c r="G357" t="s">
        <v>4675</v>
      </c>
      <c r="H357" s="8">
        <v>0</v>
      </c>
      <c r="I357" s="9">
        <f t="shared" si="10"/>
        <v>0</v>
      </c>
      <c r="J357" t="s">
        <v>1413</v>
      </c>
      <c r="K357" t="s">
        <v>510</v>
      </c>
      <c r="L357" t="s">
        <v>927</v>
      </c>
      <c r="M357" t="s">
        <v>26</v>
      </c>
      <c r="N357" t="s">
        <v>27</v>
      </c>
      <c r="O357" t="s">
        <v>28</v>
      </c>
      <c r="Q357" s="4">
        <f t="shared" si="11"/>
        <v>0</v>
      </c>
      <c r="R357" t="s">
        <v>29</v>
      </c>
      <c r="S357" t="s">
        <v>30</v>
      </c>
      <c r="T357" t="s">
        <v>1414</v>
      </c>
      <c r="U357" s="5" t="s">
        <v>1415</v>
      </c>
      <c r="V357" t="s">
        <v>33</v>
      </c>
      <c r="W357">
        <v>0</v>
      </c>
      <c r="X357" t="s">
        <v>34</v>
      </c>
      <c r="Y357" t="str">
        <f>IF(Table1[[#This Row],[Connect]]=0,"Not Received","Received")</f>
        <v>Not Received</v>
      </c>
      <c r="Z357">
        <v>1865104560</v>
      </c>
    </row>
    <row r="358" spans="1:26">
      <c r="A358" s="6"/>
      <c r="B358" s="6">
        <v>44774.607870370368</v>
      </c>
      <c r="C358" t="s">
        <v>22</v>
      </c>
      <c r="E358" t="s">
        <v>925</v>
      </c>
      <c r="F358" t="s">
        <v>405</v>
      </c>
      <c r="G358" t="s">
        <v>4675</v>
      </c>
      <c r="H358" s="8">
        <v>0</v>
      </c>
      <c r="I358" s="9">
        <f t="shared" si="10"/>
        <v>0</v>
      </c>
      <c r="J358" t="s">
        <v>1416</v>
      </c>
      <c r="K358" t="s">
        <v>510</v>
      </c>
      <c r="L358" t="s">
        <v>927</v>
      </c>
      <c r="M358" t="s">
        <v>26</v>
      </c>
      <c r="N358" t="s">
        <v>27</v>
      </c>
      <c r="O358" t="s">
        <v>28</v>
      </c>
      <c r="Q358" s="4">
        <f t="shared" si="11"/>
        <v>0</v>
      </c>
      <c r="R358" t="s">
        <v>29</v>
      </c>
      <c r="S358" t="s">
        <v>30</v>
      </c>
      <c r="T358" t="s">
        <v>1417</v>
      </c>
      <c r="U358" s="5" t="s">
        <v>1415</v>
      </c>
      <c r="V358" t="s">
        <v>33</v>
      </c>
      <c r="W358">
        <v>0</v>
      </c>
      <c r="X358" t="s">
        <v>34</v>
      </c>
      <c r="Y358" t="str">
        <f>IF(Table1[[#This Row],[Connect]]=0,"Not Received","Received")</f>
        <v>Not Received</v>
      </c>
      <c r="Z358">
        <v>1865104560</v>
      </c>
    </row>
    <row r="359" spans="1:26">
      <c r="A359" s="6"/>
      <c r="B359" s="6">
        <v>44774.565694444442</v>
      </c>
      <c r="C359" t="s">
        <v>22</v>
      </c>
      <c r="E359" t="s">
        <v>405</v>
      </c>
      <c r="F359" t="s">
        <v>405</v>
      </c>
      <c r="G359" t="s">
        <v>4675</v>
      </c>
      <c r="H359" s="8">
        <v>0</v>
      </c>
      <c r="I359" s="9">
        <f t="shared" si="10"/>
        <v>0</v>
      </c>
      <c r="J359" t="s">
        <v>1418</v>
      </c>
      <c r="K359" t="s">
        <v>84</v>
      </c>
      <c r="L359" t="s">
        <v>407</v>
      </c>
      <c r="M359" t="s">
        <v>26</v>
      </c>
      <c r="N359" t="s">
        <v>27</v>
      </c>
      <c r="O359" t="s">
        <v>95</v>
      </c>
      <c r="Q359" s="4">
        <f t="shared" si="11"/>
        <v>0</v>
      </c>
      <c r="R359" t="s">
        <v>86</v>
      </c>
      <c r="S359" t="s">
        <v>88</v>
      </c>
      <c r="T359" t="s">
        <v>1419</v>
      </c>
      <c r="U359" s="5" t="s">
        <v>1420</v>
      </c>
      <c r="V359" t="s">
        <v>33</v>
      </c>
      <c r="W359">
        <v>1</v>
      </c>
      <c r="X359" t="s">
        <v>34</v>
      </c>
      <c r="Y359" t="str">
        <f>IF(Table1[[#This Row],[Connect]]=0,"Not Received","Received")</f>
        <v>Received</v>
      </c>
      <c r="Z359">
        <v>1785321177</v>
      </c>
    </row>
    <row r="360" spans="1:26">
      <c r="A360" s="26"/>
      <c r="B360" s="6">
        <v>44774.53224537037</v>
      </c>
      <c r="C360" t="s">
        <v>22</v>
      </c>
      <c r="E360" t="s">
        <v>405</v>
      </c>
      <c r="F360" t="s">
        <v>1427</v>
      </c>
      <c r="G360" t="s">
        <v>4675</v>
      </c>
      <c r="H360" s="8">
        <v>0</v>
      </c>
      <c r="I360" s="9">
        <f t="shared" si="10"/>
        <v>0</v>
      </c>
      <c r="J360" t="s">
        <v>1421</v>
      </c>
      <c r="K360" t="s">
        <v>510</v>
      </c>
      <c r="L360" t="s">
        <v>407</v>
      </c>
      <c r="M360" t="s">
        <v>26</v>
      </c>
      <c r="N360" t="s">
        <v>27</v>
      </c>
      <c r="O360" t="s">
        <v>28</v>
      </c>
      <c r="Q360" s="4">
        <f t="shared" si="11"/>
        <v>0</v>
      </c>
      <c r="R360" t="s">
        <v>29</v>
      </c>
      <c r="S360" t="s">
        <v>30</v>
      </c>
      <c r="T360" t="s">
        <v>1422</v>
      </c>
      <c r="U360" s="5" t="s">
        <v>1423</v>
      </c>
      <c r="V360" t="s">
        <v>33</v>
      </c>
      <c r="W360">
        <v>0</v>
      </c>
      <c r="X360" t="s">
        <v>34</v>
      </c>
      <c r="Y360" t="str">
        <f>IF(Table1[[#This Row],[Connect]]=0,"Not Received","Received")</f>
        <v>Not Received</v>
      </c>
      <c r="Z360">
        <v>2178122127</v>
      </c>
    </row>
    <row r="361" spans="1:26">
      <c r="A361" s="6"/>
      <c r="B361" s="6">
        <v>44774.521597222221</v>
      </c>
      <c r="C361" t="s">
        <v>22</v>
      </c>
      <c r="E361" t="s">
        <v>405</v>
      </c>
      <c r="F361" t="s">
        <v>894</v>
      </c>
      <c r="G361" t="s">
        <v>4675</v>
      </c>
      <c r="H361" s="8">
        <v>0</v>
      </c>
      <c r="I361" s="9">
        <f t="shared" si="10"/>
        <v>0</v>
      </c>
      <c r="J361" t="s">
        <v>1424</v>
      </c>
      <c r="K361" t="s">
        <v>510</v>
      </c>
      <c r="L361" t="s">
        <v>407</v>
      </c>
      <c r="M361" t="s">
        <v>26</v>
      </c>
      <c r="N361" t="s">
        <v>27</v>
      </c>
      <c r="O361" t="s">
        <v>28</v>
      </c>
      <c r="Q361" s="4">
        <f t="shared" si="11"/>
        <v>0</v>
      </c>
      <c r="R361" t="s">
        <v>29</v>
      </c>
      <c r="S361" t="s">
        <v>30</v>
      </c>
      <c r="T361" t="s">
        <v>1425</v>
      </c>
      <c r="U361" s="5" t="s">
        <v>1426</v>
      </c>
      <c r="V361" t="s">
        <v>33</v>
      </c>
      <c r="W361">
        <v>0</v>
      </c>
      <c r="X361" t="s">
        <v>34</v>
      </c>
      <c r="Y361" t="str">
        <f>IF(Table1[[#This Row],[Connect]]=0,"Not Received","Received")</f>
        <v>Not Received</v>
      </c>
      <c r="Z361">
        <v>2178122127</v>
      </c>
    </row>
    <row r="362" spans="1:26">
      <c r="A362" s="6"/>
      <c r="B362" s="6">
        <v>44774.52034722222</v>
      </c>
      <c r="C362" t="s">
        <v>22</v>
      </c>
      <c r="E362" t="s">
        <v>1427</v>
      </c>
      <c r="F362" t="s">
        <v>1057</v>
      </c>
      <c r="G362" t="s">
        <v>4675</v>
      </c>
      <c r="H362" s="8">
        <v>1.8888888888888799E-2</v>
      </c>
      <c r="I362" s="9">
        <f t="shared" si="10"/>
        <v>1620.2</v>
      </c>
      <c r="J362" t="s">
        <v>1428</v>
      </c>
      <c r="K362" t="s">
        <v>510</v>
      </c>
      <c r="L362" t="s">
        <v>1429</v>
      </c>
      <c r="M362" t="s">
        <v>26</v>
      </c>
      <c r="N362" t="s">
        <v>27</v>
      </c>
      <c r="O362" t="s">
        <v>95</v>
      </c>
      <c r="P362" s="10">
        <v>1.89E-2</v>
      </c>
      <c r="Q362" s="4">
        <f t="shared" si="11"/>
        <v>27.216666666666665</v>
      </c>
      <c r="R362" t="s">
        <v>29</v>
      </c>
      <c r="S362" t="s">
        <v>30</v>
      </c>
      <c r="T362" t="s">
        <v>1430</v>
      </c>
      <c r="U362" s="5" t="s">
        <v>1431</v>
      </c>
      <c r="V362" t="s">
        <v>1432</v>
      </c>
      <c r="W362">
        <v>1</v>
      </c>
      <c r="X362" t="s">
        <v>34</v>
      </c>
      <c r="Y362" t="str">
        <f>IF(Table1[[#This Row],[Connect]]=0,"Not Received","Received")</f>
        <v>Received</v>
      </c>
      <c r="Z362">
        <v>2168278237</v>
      </c>
    </row>
    <row r="363" spans="1:26">
      <c r="A363" s="26"/>
      <c r="B363" s="6">
        <v>44771.746458333328</v>
      </c>
      <c r="C363" t="s">
        <v>22</v>
      </c>
      <c r="E363" t="s">
        <v>894</v>
      </c>
      <c r="F363" t="s">
        <v>1441</v>
      </c>
      <c r="G363" t="s">
        <v>4675</v>
      </c>
      <c r="H363" s="8">
        <v>3.8333333333333303E-2</v>
      </c>
      <c r="I363" s="9">
        <f t="shared" si="10"/>
        <v>3300.2</v>
      </c>
      <c r="J363" t="s">
        <v>1433</v>
      </c>
      <c r="K363" t="s">
        <v>84</v>
      </c>
      <c r="L363" t="s">
        <v>500</v>
      </c>
      <c r="M363" t="s">
        <v>26</v>
      </c>
      <c r="N363" t="s">
        <v>27</v>
      </c>
      <c r="O363" t="s">
        <v>95</v>
      </c>
      <c r="P363" s="10">
        <v>3.8300000000000001E-2</v>
      </c>
      <c r="Q363" s="4">
        <f t="shared" si="11"/>
        <v>55.15</v>
      </c>
      <c r="R363" t="s">
        <v>86</v>
      </c>
      <c r="S363" t="s">
        <v>88</v>
      </c>
      <c r="T363" t="s">
        <v>1434</v>
      </c>
      <c r="U363" s="5" t="s">
        <v>1435</v>
      </c>
      <c r="V363" t="s">
        <v>1436</v>
      </c>
      <c r="W363">
        <v>1</v>
      </c>
      <c r="X363" t="s">
        <v>34</v>
      </c>
      <c r="Y363" t="str">
        <f>IF(Table1[[#This Row],[Connect]]=0,"Not Received","Received")</f>
        <v>Received</v>
      </c>
    </row>
    <row r="364" spans="1:26">
      <c r="A364" s="26"/>
      <c r="B364" s="6">
        <v>44771.740995370368</v>
      </c>
      <c r="C364" t="s">
        <v>22</v>
      </c>
      <c r="E364" t="s">
        <v>1057</v>
      </c>
      <c r="F364" t="s">
        <v>1447</v>
      </c>
      <c r="G364" t="s">
        <v>4675</v>
      </c>
      <c r="H364" s="8">
        <v>0.11527777777777699</v>
      </c>
      <c r="I364" s="9">
        <f t="shared" si="10"/>
        <v>2880</v>
      </c>
      <c r="J364" t="s">
        <v>1437</v>
      </c>
      <c r="K364" t="s">
        <v>84</v>
      </c>
      <c r="L364" t="s">
        <v>1059</v>
      </c>
      <c r="M364" t="s">
        <v>26</v>
      </c>
      <c r="N364" t="s">
        <v>27</v>
      </c>
      <c r="O364" t="s">
        <v>95</v>
      </c>
      <c r="P364" s="10">
        <v>0.1153</v>
      </c>
      <c r="Q364" s="4">
        <f t="shared" si="11"/>
        <v>166.03333333333333</v>
      </c>
      <c r="R364" t="s">
        <v>86</v>
      </c>
      <c r="S364" t="s">
        <v>88</v>
      </c>
      <c r="T364" t="s">
        <v>1438</v>
      </c>
      <c r="U364" s="5" t="s">
        <v>1439</v>
      </c>
      <c r="V364" t="s">
        <v>1440</v>
      </c>
      <c r="W364">
        <v>1</v>
      </c>
      <c r="X364" t="s">
        <v>34</v>
      </c>
      <c r="Y364" t="str">
        <f>IF(Table1[[#This Row],[Connect]]=0,"Not Received","Received")</f>
        <v>Received</v>
      </c>
    </row>
    <row r="365" spans="1:26">
      <c r="A365" s="6"/>
      <c r="B365" s="6">
        <v>44771.711759259262</v>
      </c>
      <c r="C365" t="s">
        <v>22</v>
      </c>
      <c r="E365" t="s">
        <v>1441</v>
      </c>
      <c r="F365" t="s">
        <v>1447</v>
      </c>
      <c r="G365" t="s">
        <v>4675</v>
      </c>
      <c r="H365" s="8">
        <v>2.2499999999999999E-2</v>
      </c>
      <c r="I365" s="9">
        <f t="shared" si="10"/>
        <v>1920.4</v>
      </c>
      <c r="J365" t="s">
        <v>1442</v>
      </c>
      <c r="K365" t="s">
        <v>510</v>
      </c>
      <c r="L365" t="s">
        <v>1443</v>
      </c>
      <c r="M365" t="s">
        <v>26</v>
      </c>
      <c r="N365" t="s">
        <v>27</v>
      </c>
      <c r="O365" t="s">
        <v>95</v>
      </c>
      <c r="P365" s="10">
        <v>2.2499999999999999E-2</v>
      </c>
      <c r="Q365" s="4">
        <f t="shared" si="11"/>
        <v>32.4</v>
      </c>
      <c r="R365" t="s">
        <v>29</v>
      </c>
      <c r="S365" t="s">
        <v>30</v>
      </c>
      <c r="T365" t="s">
        <v>1444</v>
      </c>
      <c r="U365" s="5" t="s">
        <v>1445</v>
      </c>
      <c r="V365" t="s">
        <v>1446</v>
      </c>
      <c r="W365">
        <v>1</v>
      </c>
      <c r="X365" t="s">
        <v>34</v>
      </c>
      <c r="Y365" t="str">
        <f>IF(Table1[[#This Row],[Connect]]=0,"Not Received","Received")</f>
        <v>Received</v>
      </c>
      <c r="Z365">
        <v>2176627622</v>
      </c>
    </row>
    <row r="366" spans="1:26">
      <c r="A366" s="26"/>
      <c r="B366" s="6">
        <v>44771.699942129628</v>
      </c>
      <c r="C366" t="s">
        <v>22</v>
      </c>
      <c r="E366" t="s">
        <v>1447</v>
      </c>
      <c r="F366" t="s">
        <v>1456</v>
      </c>
      <c r="G366" t="s">
        <v>4675</v>
      </c>
      <c r="H366" s="8">
        <v>9.4444444444444393E-3</v>
      </c>
      <c r="I366" s="9">
        <f t="shared" si="10"/>
        <v>780.6</v>
      </c>
      <c r="J366" t="s">
        <v>1448</v>
      </c>
      <c r="K366" t="s">
        <v>510</v>
      </c>
      <c r="L366" t="s">
        <v>1449</v>
      </c>
      <c r="M366" t="s">
        <v>26</v>
      </c>
      <c r="N366" t="s">
        <v>27</v>
      </c>
      <c r="O366" t="s">
        <v>13</v>
      </c>
      <c r="P366" s="10">
        <v>9.4000000000000004E-3</v>
      </c>
      <c r="Q366" s="4">
        <f t="shared" si="11"/>
        <v>13.533333333333333</v>
      </c>
      <c r="R366" t="s">
        <v>29</v>
      </c>
      <c r="S366" t="s">
        <v>30</v>
      </c>
      <c r="T366" t="s">
        <v>1450</v>
      </c>
      <c r="U366" s="5" t="s">
        <v>1451</v>
      </c>
      <c r="V366" t="s">
        <v>1452</v>
      </c>
      <c r="W366">
        <v>0</v>
      </c>
      <c r="X366" t="s">
        <v>34</v>
      </c>
      <c r="Y366" t="str">
        <f>IF(Table1[[#This Row],[Connect]]=0,"Not Received","Received")</f>
        <v>Not Received</v>
      </c>
      <c r="Z366">
        <v>2173833926</v>
      </c>
    </row>
    <row r="367" spans="1:26">
      <c r="A367" s="6"/>
      <c r="B367" s="6">
        <v>44771.69935185185</v>
      </c>
      <c r="C367" t="s">
        <v>22</v>
      </c>
      <c r="E367" t="s">
        <v>1447</v>
      </c>
      <c r="F367" t="s">
        <v>1456</v>
      </c>
      <c r="G367" t="s">
        <v>4675</v>
      </c>
      <c r="H367" s="8">
        <v>3.6111111111111101E-3</v>
      </c>
      <c r="I367" s="9">
        <f t="shared" si="10"/>
        <v>300.2</v>
      </c>
      <c r="J367" t="s">
        <v>1453</v>
      </c>
      <c r="K367" t="s">
        <v>510</v>
      </c>
      <c r="L367" t="s">
        <v>1449</v>
      </c>
      <c r="M367" t="s">
        <v>26</v>
      </c>
      <c r="N367" t="s">
        <v>27</v>
      </c>
      <c r="O367" t="s">
        <v>13</v>
      </c>
      <c r="P367" s="10">
        <v>3.5999999999999999E-3</v>
      </c>
      <c r="Q367" s="4">
        <f t="shared" si="11"/>
        <v>5.1833333333333336</v>
      </c>
      <c r="R367" t="s">
        <v>29</v>
      </c>
      <c r="S367" t="s">
        <v>30</v>
      </c>
      <c r="T367" t="s">
        <v>1454</v>
      </c>
      <c r="U367" s="5" t="s">
        <v>1451</v>
      </c>
      <c r="V367" t="s">
        <v>1455</v>
      </c>
      <c r="W367">
        <v>0</v>
      </c>
      <c r="X367" t="s">
        <v>34</v>
      </c>
      <c r="Y367" t="str">
        <f>IF(Table1[[#This Row],[Connect]]=0,"Not Received","Received")</f>
        <v>Not Received</v>
      </c>
      <c r="Z367">
        <v>2173833926</v>
      </c>
    </row>
    <row r="368" spans="1:26">
      <c r="A368" s="26"/>
      <c r="B368" s="6">
        <v>44771.684675925928</v>
      </c>
      <c r="C368" t="s">
        <v>22</v>
      </c>
      <c r="E368" t="s">
        <v>1456</v>
      </c>
      <c r="F368" t="s">
        <v>1464</v>
      </c>
      <c r="G368" t="s">
        <v>4675</v>
      </c>
      <c r="H368" s="8">
        <v>0</v>
      </c>
      <c r="I368" s="9">
        <f t="shared" si="10"/>
        <v>0</v>
      </c>
      <c r="J368" t="s">
        <v>1457</v>
      </c>
      <c r="K368" t="s">
        <v>510</v>
      </c>
      <c r="L368" t="s">
        <v>1458</v>
      </c>
      <c r="M368" t="s">
        <v>26</v>
      </c>
      <c r="N368" t="s">
        <v>27</v>
      </c>
      <c r="O368" t="s">
        <v>28</v>
      </c>
      <c r="Q368" s="4">
        <f t="shared" si="11"/>
        <v>0</v>
      </c>
      <c r="R368" t="s">
        <v>29</v>
      </c>
      <c r="S368" t="s">
        <v>30</v>
      </c>
      <c r="T368" t="s">
        <v>1459</v>
      </c>
      <c r="U368" s="5" t="s">
        <v>1460</v>
      </c>
      <c r="V368" t="s">
        <v>33</v>
      </c>
      <c r="W368">
        <v>0</v>
      </c>
      <c r="X368" t="s">
        <v>34</v>
      </c>
      <c r="Y368" t="str">
        <f>IF(Table1[[#This Row],[Connect]]=0,"Not Received","Received")</f>
        <v>Not Received</v>
      </c>
      <c r="Z368">
        <v>2122138663</v>
      </c>
    </row>
    <row r="369" spans="1:26">
      <c r="A369" s="6"/>
      <c r="B369" s="6">
        <v>44771.679131944453</v>
      </c>
      <c r="C369" t="s">
        <v>22</v>
      </c>
      <c r="E369" t="s">
        <v>1456</v>
      </c>
      <c r="G369" t="s">
        <v>4675</v>
      </c>
      <c r="H369" s="8">
        <v>0</v>
      </c>
      <c r="I369" s="9">
        <f t="shared" si="10"/>
        <v>0</v>
      </c>
      <c r="J369" t="s">
        <v>1461</v>
      </c>
      <c r="K369" t="s">
        <v>510</v>
      </c>
      <c r="L369" t="s">
        <v>1458</v>
      </c>
      <c r="M369" t="s">
        <v>26</v>
      </c>
      <c r="N369" t="s">
        <v>27</v>
      </c>
      <c r="O369" t="s">
        <v>28</v>
      </c>
      <c r="Q369" s="4">
        <f t="shared" si="11"/>
        <v>0</v>
      </c>
      <c r="R369" t="s">
        <v>29</v>
      </c>
      <c r="S369" t="s">
        <v>30</v>
      </c>
      <c r="T369" t="s">
        <v>1462</v>
      </c>
      <c r="U369" s="5" t="s">
        <v>1463</v>
      </c>
      <c r="V369" t="s">
        <v>33</v>
      </c>
      <c r="W369">
        <v>0</v>
      </c>
      <c r="X369" t="s">
        <v>34</v>
      </c>
      <c r="Y369" t="str">
        <f>IF(Table1[[#This Row],[Connect]]=0,"Not Received","Received")</f>
        <v>Not Received</v>
      </c>
      <c r="Z369">
        <v>2122138663</v>
      </c>
    </row>
    <row r="370" spans="1:26">
      <c r="A370" s="6"/>
      <c r="B370" s="6">
        <v>44771.647569444453</v>
      </c>
      <c r="C370" t="s">
        <v>22</v>
      </c>
      <c r="G370" t="s">
        <v>4675</v>
      </c>
      <c r="H370" s="8">
        <v>1.22222222222222E-2</v>
      </c>
      <c r="I370" s="9">
        <f t="shared" si="10"/>
        <v>1020.6</v>
      </c>
      <c r="J370" t="s">
        <v>1465</v>
      </c>
      <c r="K370" t="s">
        <v>510</v>
      </c>
      <c r="L370" t="s">
        <v>1466</v>
      </c>
      <c r="M370" t="s">
        <v>26</v>
      </c>
      <c r="N370" t="s">
        <v>27</v>
      </c>
      <c r="O370" t="s">
        <v>95</v>
      </c>
      <c r="P370" s="10">
        <v>1.2200000000000001E-2</v>
      </c>
      <c r="Q370" s="4">
        <f t="shared" si="11"/>
        <v>17.566666666666666</v>
      </c>
      <c r="R370" t="s">
        <v>29</v>
      </c>
      <c r="S370" t="s">
        <v>30</v>
      </c>
      <c r="T370" t="s">
        <v>1467</v>
      </c>
      <c r="U370" s="5" t="s">
        <v>1468</v>
      </c>
      <c r="V370" t="s">
        <v>1469</v>
      </c>
      <c r="W370">
        <v>1</v>
      </c>
      <c r="X370" t="s">
        <v>34</v>
      </c>
      <c r="Y370" t="str">
        <f>IF(Table1[[#This Row],[Connect]]=0,"Not Received","Received")</f>
        <v>Received</v>
      </c>
      <c r="Z370">
        <v>1622793462</v>
      </c>
    </row>
    <row r="371" spans="1:26">
      <c r="A371" s="6"/>
      <c r="B371" s="6">
        <v>44771.632314814808</v>
      </c>
      <c r="C371" t="s">
        <v>22</v>
      </c>
      <c r="G371" t="s">
        <v>4675</v>
      </c>
      <c r="H371" s="8">
        <v>1.11111111111111E-3</v>
      </c>
      <c r="I371" s="9">
        <f t="shared" si="10"/>
        <v>60.6</v>
      </c>
      <c r="J371" t="s">
        <v>1470</v>
      </c>
      <c r="K371" t="s">
        <v>510</v>
      </c>
      <c r="L371" t="s">
        <v>1471</v>
      </c>
      <c r="M371" t="s">
        <v>26</v>
      </c>
      <c r="N371" t="s">
        <v>27</v>
      </c>
      <c r="O371" t="s">
        <v>28</v>
      </c>
      <c r="P371" s="10">
        <v>1.1000000000000001E-3</v>
      </c>
      <c r="Q371" s="4">
        <f t="shared" si="11"/>
        <v>1.5833333333333335</v>
      </c>
      <c r="R371" t="s">
        <v>29</v>
      </c>
      <c r="S371" t="s">
        <v>30</v>
      </c>
      <c r="T371" t="s">
        <v>1472</v>
      </c>
      <c r="U371" s="5" t="s">
        <v>1473</v>
      </c>
      <c r="V371" t="s">
        <v>1474</v>
      </c>
      <c r="W371">
        <v>0</v>
      </c>
      <c r="X371" t="s">
        <v>34</v>
      </c>
      <c r="Y371" t="str">
        <f>IF(Table1[[#This Row],[Connect]]=0,"Not Received","Received")</f>
        <v>Not Received</v>
      </c>
    </row>
    <row r="372" spans="1:26">
      <c r="A372" s="6"/>
      <c r="B372" s="6">
        <v>44771.63212962963</v>
      </c>
      <c r="C372" t="s">
        <v>22</v>
      </c>
      <c r="G372" t="s">
        <v>4675</v>
      </c>
      <c r="H372" s="8">
        <v>2.2222222222222201E-3</v>
      </c>
      <c r="I372" s="9">
        <f t="shared" si="10"/>
        <v>180.2</v>
      </c>
      <c r="J372" t="s">
        <v>1475</v>
      </c>
      <c r="K372" t="s">
        <v>510</v>
      </c>
      <c r="L372" t="s">
        <v>1471</v>
      </c>
      <c r="M372" t="s">
        <v>26</v>
      </c>
      <c r="N372" t="s">
        <v>27</v>
      </c>
      <c r="O372" t="s">
        <v>13</v>
      </c>
      <c r="P372" s="10">
        <v>2.2000000000000001E-3</v>
      </c>
      <c r="Q372" s="4">
        <f t="shared" si="11"/>
        <v>3.1666666666666665</v>
      </c>
      <c r="R372" t="s">
        <v>29</v>
      </c>
      <c r="S372" t="s">
        <v>30</v>
      </c>
      <c r="T372" t="s">
        <v>1476</v>
      </c>
      <c r="U372" s="5" t="s">
        <v>1473</v>
      </c>
      <c r="V372" t="s">
        <v>1477</v>
      </c>
      <c r="W372">
        <v>0</v>
      </c>
      <c r="X372" t="s">
        <v>34</v>
      </c>
      <c r="Y372" t="str">
        <f>IF(Table1[[#This Row],[Connect]]=0,"Not Received","Received")</f>
        <v>Not Received</v>
      </c>
    </row>
    <row r="373" spans="1:26">
      <c r="A373" s="26"/>
      <c r="B373" s="6">
        <v>44771.631620370368</v>
      </c>
      <c r="C373" t="s">
        <v>22</v>
      </c>
      <c r="F373" t="s">
        <v>1484</v>
      </c>
      <c r="G373" t="s">
        <v>4675</v>
      </c>
      <c r="H373" s="8">
        <v>0</v>
      </c>
      <c r="I373" s="9">
        <f t="shared" si="10"/>
        <v>0</v>
      </c>
      <c r="J373" t="s">
        <v>1478</v>
      </c>
      <c r="K373" t="s">
        <v>510</v>
      </c>
      <c r="L373" t="s">
        <v>1479</v>
      </c>
      <c r="M373" t="s">
        <v>26</v>
      </c>
      <c r="N373" t="s">
        <v>27</v>
      </c>
      <c r="O373" t="s">
        <v>28</v>
      </c>
      <c r="Q373" s="4">
        <f t="shared" si="11"/>
        <v>0</v>
      </c>
      <c r="R373" t="s">
        <v>29</v>
      </c>
      <c r="S373" t="s">
        <v>30</v>
      </c>
      <c r="T373" t="s">
        <v>1480</v>
      </c>
      <c r="U373" s="5" t="s">
        <v>1481</v>
      </c>
      <c r="V373" t="s">
        <v>33</v>
      </c>
      <c r="W373">
        <v>0</v>
      </c>
      <c r="X373" t="s">
        <v>34</v>
      </c>
      <c r="Y373" t="str">
        <f>IF(Table1[[#This Row],[Connect]]=0,"Not Received","Received")</f>
        <v>Not Received</v>
      </c>
    </row>
    <row r="374" spans="1:26">
      <c r="A374" s="6"/>
      <c r="B374" s="6">
        <v>44771.63140046296</v>
      </c>
      <c r="C374" t="s">
        <v>22</v>
      </c>
      <c r="F374" t="s">
        <v>1484</v>
      </c>
      <c r="G374" t="s">
        <v>4675</v>
      </c>
      <c r="H374" s="8">
        <v>0</v>
      </c>
      <c r="I374" s="9">
        <f t="shared" si="10"/>
        <v>0</v>
      </c>
      <c r="J374" t="s">
        <v>1482</v>
      </c>
      <c r="K374" t="s">
        <v>510</v>
      </c>
      <c r="L374" t="s">
        <v>1479</v>
      </c>
      <c r="M374" t="s">
        <v>26</v>
      </c>
      <c r="N374" t="s">
        <v>27</v>
      </c>
      <c r="O374" t="s">
        <v>28</v>
      </c>
      <c r="Q374" s="4">
        <f t="shared" si="11"/>
        <v>0</v>
      </c>
      <c r="R374" t="s">
        <v>29</v>
      </c>
      <c r="S374" t="s">
        <v>30</v>
      </c>
      <c r="T374" t="s">
        <v>1483</v>
      </c>
      <c r="U374" s="5" t="s">
        <v>1481</v>
      </c>
      <c r="V374" t="s">
        <v>33</v>
      </c>
      <c r="W374">
        <v>0</v>
      </c>
      <c r="X374" t="s">
        <v>34</v>
      </c>
      <c r="Y374" t="str">
        <f>IF(Table1[[#This Row],[Connect]]=0,"Not Received","Received")</f>
        <v>Not Received</v>
      </c>
    </row>
    <row r="375" spans="1:26">
      <c r="A375" s="6"/>
      <c r="B375" s="6">
        <v>44771.623530092591</v>
      </c>
      <c r="C375" t="s">
        <v>22</v>
      </c>
      <c r="E375" t="s">
        <v>1484</v>
      </c>
      <c r="F375" t="s">
        <v>405</v>
      </c>
      <c r="G375" t="s">
        <v>4675</v>
      </c>
      <c r="H375" s="8">
        <v>0</v>
      </c>
      <c r="I375" s="9">
        <f t="shared" si="10"/>
        <v>0</v>
      </c>
      <c r="J375" t="s">
        <v>1485</v>
      </c>
      <c r="K375" t="s">
        <v>510</v>
      </c>
      <c r="L375" t="s">
        <v>1486</v>
      </c>
      <c r="M375" t="s">
        <v>26</v>
      </c>
      <c r="N375" t="s">
        <v>27</v>
      </c>
      <c r="O375" t="s">
        <v>28</v>
      </c>
      <c r="Q375" s="4">
        <f t="shared" si="11"/>
        <v>0</v>
      </c>
      <c r="R375" t="s">
        <v>29</v>
      </c>
      <c r="S375" t="s">
        <v>30</v>
      </c>
      <c r="T375" t="s">
        <v>1487</v>
      </c>
      <c r="U375" s="5" t="s">
        <v>1488</v>
      </c>
      <c r="V375" t="s">
        <v>33</v>
      </c>
      <c r="W375">
        <v>0</v>
      </c>
      <c r="X375" t="s">
        <v>34</v>
      </c>
      <c r="Y375" t="str">
        <f>IF(Table1[[#This Row],[Connect]]=0,"Not Received","Received")</f>
        <v>Not Received</v>
      </c>
      <c r="Z375">
        <v>1597352272</v>
      </c>
    </row>
    <row r="376" spans="1:26">
      <c r="A376" s="6"/>
      <c r="B376" s="6">
        <v>44771.623379629629</v>
      </c>
      <c r="C376" t="s">
        <v>22</v>
      </c>
      <c r="E376" t="s">
        <v>1484</v>
      </c>
      <c r="F376" t="s">
        <v>405</v>
      </c>
      <c r="G376" t="s">
        <v>4675</v>
      </c>
      <c r="H376" s="8">
        <v>0</v>
      </c>
      <c r="I376" s="9">
        <f t="shared" si="10"/>
        <v>0</v>
      </c>
      <c r="J376" t="s">
        <v>1489</v>
      </c>
      <c r="K376" t="s">
        <v>510</v>
      </c>
      <c r="L376" t="s">
        <v>1486</v>
      </c>
      <c r="M376" t="s">
        <v>26</v>
      </c>
      <c r="N376" t="s">
        <v>27</v>
      </c>
      <c r="O376" t="s">
        <v>28</v>
      </c>
      <c r="Q376" s="4">
        <f t="shared" si="11"/>
        <v>0</v>
      </c>
      <c r="R376" t="s">
        <v>29</v>
      </c>
      <c r="S376" t="s">
        <v>30</v>
      </c>
      <c r="T376" t="s">
        <v>1490</v>
      </c>
      <c r="U376" s="5" t="s">
        <v>1488</v>
      </c>
      <c r="V376" t="s">
        <v>33</v>
      </c>
      <c r="W376">
        <v>0</v>
      </c>
      <c r="X376" t="s">
        <v>34</v>
      </c>
      <c r="Y376" t="str">
        <f>IF(Table1[[#This Row],[Connect]]=0,"Not Received","Received")</f>
        <v>Not Received</v>
      </c>
      <c r="Z376">
        <v>1597352272</v>
      </c>
    </row>
    <row r="377" spans="1:26">
      <c r="A377" s="6"/>
      <c r="B377" s="6">
        <v>44771.536099537043</v>
      </c>
      <c r="C377" t="s">
        <v>22</v>
      </c>
      <c r="E377" t="s">
        <v>405</v>
      </c>
      <c r="F377" t="s">
        <v>1079</v>
      </c>
      <c r="G377" t="s">
        <v>4675</v>
      </c>
      <c r="H377" s="8">
        <v>0.118055555555555</v>
      </c>
      <c r="I377" s="9">
        <f t="shared" si="10"/>
        <v>3120</v>
      </c>
      <c r="J377" t="s">
        <v>1491</v>
      </c>
      <c r="K377" t="s">
        <v>510</v>
      </c>
      <c r="L377" t="s">
        <v>407</v>
      </c>
      <c r="M377" t="s">
        <v>26</v>
      </c>
      <c r="N377" t="s">
        <v>27</v>
      </c>
      <c r="O377" t="s">
        <v>95</v>
      </c>
      <c r="P377" s="10">
        <v>0.1181</v>
      </c>
      <c r="Q377" s="4">
        <f t="shared" si="11"/>
        <v>170.06666666666666</v>
      </c>
      <c r="R377" t="s">
        <v>29</v>
      </c>
      <c r="S377" t="s">
        <v>30</v>
      </c>
      <c r="T377" t="s">
        <v>1492</v>
      </c>
      <c r="U377" s="5" t="s">
        <v>1493</v>
      </c>
      <c r="V377" t="s">
        <v>1494</v>
      </c>
      <c r="W377">
        <v>1</v>
      </c>
      <c r="X377" t="s">
        <v>34</v>
      </c>
      <c r="Y377" t="str">
        <f>IF(Table1[[#This Row],[Connect]]=0,"Not Received","Received")</f>
        <v>Received</v>
      </c>
      <c r="Z377">
        <v>1785321177</v>
      </c>
    </row>
    <row r="378" spans="1:26">
      <c r="A378" s="6"/>
      <c r="B378" s="6">
        <v>44771.535833333342</v>
      </c>
      <c r="C378" t="s">
        <v>22</v>
      </c>
      <c r="E378" t="s">
        <v>405</v>
      </c>
      <c r="F378" t="s">
        <v>431</v>
      </c>
      <c r="G378" t="s">
        <v>4675</v>
      </c>
      <c r="H378" s="8">
        <v>0</v>
      </c>
      <c r="I378" s="9">
        <f t="shared" si="10"/>
        <v>0</v>
      </c>
      <c r="J378" t="s">
        <v>1495</v>
      </c>
      <c r="K378" t="s">
        <v>510</v>
      </c>
      <c r="L378" t="s">
        <v>407</v>
      </c>
      <c r="M378" t="s">
        <v>26</v>
      </c>
      <c r="N378" t="s">
        <v>27</v>
      </c>
      <c r="O378" t="s">
        <v>28</v>
      </c>
      <c r="Q378" s="4">
        <f t="shared" si="11"/>
        <v>0</v>
      </c>
      <c r="R378" t="s">
        <v>29</v>
      </c>
      <c r="S378" t="s">
        <v>30</v>
      </c>
      <c r="T378" t="s">
        <v>1496</v>
      </c>
      <c r="U378" s="5" t="s">
        <v>1493</v>
      </c>
      <c r="V378" t="s">
        <v>33</v>
      </c>
      <c r="W378">
        <v>0</v>
      </c>
      <c r="X378" t="s">
        <v>34</v>
      </c>
      <c r="Y378" t="str">
        <f>IF(Table1[[#This Row],[Connect]]=0,"Not Received","Received")</f>
        <v>Not Received</v>
      </c>
      <c r="Z378">
        <v>1785321177</v>
      </c>
    </row>
    <row r="379" spans="1:26">
      <c r="A379" s="6"/>
      <c r="B379" s="6">
        <v>44770.812916666669</v>
      </c>
      <c r="C379" t="s">
        <v>22</v>
      </c>
      <c r="E379" t="s">
        <v>1079</v>
      </c>
      <c r="F379" t="s">
        <v>65</v>
      </c>
      <c r="G379" t="s">
        <v>4675</v>
      </c>
      <c r="H379" s="8">
        <v>3.8333333333333303E-2</v>
      </c>
      <c r="I379" s="9">
        <f t="shared" si="10"/>
        <v>3300.2</v>
      </c>
      <c r="J379" t="s">
        <v>1497</v>
      </c>
      <c r="K379" t="s">
        <v>510</v>
      </c>
      <c r="L379" t="s">
        <v>1081</v>
      </c>
      <c r="M379" t="s">
        <v>26</v>
      </c>
      <c r="N379" t="s">
        <v>27</v>
      </c>
      <c r="O379" t="s">
        <v>95</v>
      </c>
      <c r="P379" s="10">
        <v>3.8300000000000001E-2</v>
      </c>
      <c r="Q379" s="4">
        <f t="shared" si="11"/>
        <v>55.15</v>
      </c>
      <c r="R379" t="s">
        <v>29</v>
      </c>
      <c r="S379" t="s">
        <v>30</v>
      </c>
      <c r="T379" t="s">
        <v>1498</v>
      </c>
      <c r="U379" s="5" t="s">
        <v>1499</v>
      </c>
      <c r="V379" t="s">
        <v>1500</v>
      </c>
      <c r="W379">
        <v>1</v>
      </c>
      <c r="X379" t="s">
        <v>34</v>
      </c>
      <c r="Y379" t="str">
        <f>IF(Table1[[#This Row],[Connect]]=0,"Not Received","Received")</f>
        <v>Received</v>
      </c>
      <c r="Z379">
        <v>2104645554</v>
      </c>
    </row>
    <row r="380" spans="1:26">
      <c r="A380" s="6"/>
      <c r="B380" s="6">
        <v>44770.810115740736</v>
      </c>
      <c r="C380" t="s">
        <v>22</v>
      </c>
      <c r="F380" t="s">
        <v>65</v>
      </c>
      <c r="G380" t="s">
        <v>4675</v>
      </c>
      <c r="H380" s="8">
        <v>1.6666666666666601E-3</v>
      </c>
      <c r="I380" s="9">
        <f t="shared" si="10"/>
        <v>120.4</v>
      </c>
      <c r="J380" t="s">
        <v>1501</v>
      </c>
      <c r="K380" t="s">
        <v>510</v>
      </c>
      <c r="L380" t="s">
        <v>433</v>
      </c>
      <c r="M380" t="s">
        <v>26</v>
      </c>
      <c r="N380" t="s">
        <v>27</v>
      </c>
      <c r="O380" t="s">
        <v>28</v>
      </c>
      <c r="P380" s="10">
        <v>1.6999999999999999E-3</v>
      </c>
      <c r="Q380" s="4">
        <f t="shared" si="11"/>
        <v>2.4500000000000002</v>
      </c>
      <c r="R380" t="s">
        <v>29</v>
      </c>
      <c r="S380" t="s">
        <v>30</v>
      </c>
      <c r="T380" t="s">
        <v>1502</v>
      </c>
      <c r="U380" s="5" t="s">
        <v>1503</v>
      </c>
      <c r="V380" t="s">
        <v>1504</v>
      </c>
      <c r="W380">
        <v>0</v>
      </c>
      <c r="X380" t="s">
        <v>34</v>
      </c>
      <c r="Y380" t="str">
        <f>IF(Table1[[#This Row],[Connect]]=0,"Not Received","Received")</f>
        <v>Not Received</v>
      </c>
    </row>
    <row r="381" spans="1:26">
      <c r="A381" s="6"/>
      <c r="B381" s="6">
        <v>44770.808437500003</v>
      </c>
      <c r="C381" t="s">
        <v>22</v>
      </c>
      <c r="E381" t="s">
        <v>65</v>
      </c>
      <c r="F381" t="s">
        <v>294</v>
      </c>
      <c r="G381" t="s">
        <v>4675</v>
      </c>
      <c r="H381" s="8">
        <v>0</v>
      </c>
      <c r="I381" s="9">
        <f t="shared" si="10"/>
        <v>0</v>
      </c>
      <c r="J381" t="s">
        <v>1505</v>
      </c>
      <c r="K381" t="s">
        <v>510</v>
      </c>
      <c r="L381" t="s">
        <v>67</v>
      </c>
      <c r="M381" t="s">
        <v>26</v>
      </c>
      <c r="N381" t="s">
        <v>27</v>
      </c>
      <c r="O381" t="s">
        <v>28</v>
      </c>
      <c r="Q381" s="4">
        <f t="shared" si="11"/>
        <v>0</v>
      </c>
      <c r="R381" t="s">
        <v>29</v>
      </c>
      <c r="S381" t="s">
        <v>30</v>
      </c>
      <c r="T381" t="s">
        <v>1506</v>
      </c>
      <c r="U381" s="5" t="s">
        <v>1507</v>
      </c>
      <c r="V381" t="s">
        <v>33</v>
      </c>
      <c r="W381">
        <v>0</v>
      </c>
      <c r="X381" t="s">
        <v>34</v>
      </c>
      <c r="Y381" t="str">
        <f>IF(Table1[[#This Row],[Connect]]=0,"Not Received","Received")</f>
        <v>Not Received</v>
      </c>
      <c r="Z381">
        <v>2165392306</v>
      </c>
    </row>
    <row r="382" spans="1:26">
      <c r="A382" s="6"/>
      <c r="B382" s="6">
        <v>44770.80804398148</v>
      </c>
      <c r="C382" t="s">
        <v>22</v>
      </c>
      <c r="E382" t="s">
        <v>65</v>
      </c>
      <c r="F382" t="s">
        <v>294</v>
      </c>
      <c r="G382" t="s">
        <v>4675</v>
      </c>
      <c r="H382" s="8">
        <v>0</v>
      </c>
      <c r="I382" s="9">
        <f t="shared" si="10"/>
        <v>0</v>
      </c>
      <c r="J382" t="s">
        <v>1508</v>
      </c>
      <c r="K382" t="s">
        <v>510</v>
      </c>
      <c r="L382" t="s">
        <v>67</v>
      </c>
      <c r="M382" t="s">
        <v>26</v>
      </c>
      <c r="N382" t="s">
        <v>27</v>
      </c>
      <c r="O382" t="s">
        <v>28</v>
      </c>
      <c r="Q382" s="4">
        <f t="shared" si="11"/>
        <v>0</v>
      </c>
      <c r="R382" t="s">
        <v>29</v>
      </c>
      <c r="S382" t="s">
        <v>30</v>
      </c>
      <c r="T382" t="s">
        <v>1509</v>
      </c>
      <c r="U382" s="5" t="s">
        <v>1510</v>
      </c>
      <c r="V382" t="s">
        <v>33</v>
      </c>
      <c r="W382">
        <v>0</v>
      </c>
      <c r="X382" t="s">
        <v>34</v>
      </c>
      <c r="Y382" t="str">
        <f>IF(Table1[[#This Row],[Connect]]=0,"Not Received","Received")</f>
        <v>Not Received</v>
      </c>
      <c r="Z382">
        <v>2165392306</v>
      </c>
    </row>
    <row r="383" spans="1:26">
      <c r="A383" s="6"/>
      <c r="B383" s="6">
        <v>44770.804918981477</v>
      </c>
      <c r="C383" t="s">
        <v>22</v>
      </c>
      <c r="E383" t="s">
        <v>294</v>
      </c>
      <c r="F383" t="s">
        <v>713</v>
      </c>
      <c r="G383" t="s">
        <v>4675</v>
      </c>
      <c r="H383" s="8">
        <v>3.3888888888888802E-2</v>
      </c>
      <c r="I383" s="9">
        <f t="shared" si="10"/>
        <v>2880.8</v>
      </c>
      <c r="J383" t="s">
        <v>1511</v>
      </c>
      <c r="K383" t="s">
        <v>510</v>
      </c>
      <c r="L383" t="s">
        <v>296</v>
      </c>
      <c r="M383" t="s">
        <v>26</v>
      </c>
      <c r="N383" t="s">
        <v>27</v>
      </c>
      <c r="O383" t="s">
        <v>95</v>
      </c>
      <c r="P383" s="10">
        <v>3.39E-2</v>
      </c>
      <c r="Q383" s="4">
        <f t="shared" si="11"/>
        <v>48.81666666666667</v>
      </c>
      <c r="R383" t="s">
        <v>29</v>
      </c>
      <c r="S383" t="s">
        <v>30</v>
      </c>
      <c r="T383" t="s">
        <v>1512</v>
      </c>
      <c r="U383" s="5" t="s">
        <v>1513</v>
      </c>
      <c r="V383" t="s">
        <v>1514</v>
      </c>
      <c r="W383">
        <v>1</v>
      </c>
      <c r="X383" t="s">
        <v>34</v>
      </c>
      <c r="Y383" t="str">
        <f>IF(Table1[[#This Row],[Connect]]=0,"Not Received","Received")</f>
        <v>Received</v>
      </c>
      <c r="Z383">
        <v>2169114543</v>
      </c>
    </row>
    <row r="384" spans="1:26">
      <c r="A384" s="6"/>
      <c r="B384" s="6">
        <v>44770.804479166669</v>
      </c>
      <c r="C384" t="s">
        <v>22</v>
      </c>
      <c r="E384" t="s">
        <v>294</v>
      </c>
      <c r="F384" t="s">
        <v>713</v>
      </c>
      <c r="G384" t="s">
        <v>4675</v>
      </c>
      <c r="H384" s="8">
        <v>2.2222222222222201E-3</v>
      </c>
      <c r="I384" s="9">
        <f t="shared" si="10"/>
        <v>180.2</v>
      </c>
      <c r="J384" t="s">
        <v>1515</v>
      </c>
      <c r="K384" t="s">
        <v>510</v>
      </c>
      <c r="L384" t="s">
        <v>296</v>
      </c>
      <c r="M384" t="s">
        <v>26</v>
      </c>
      <c r="N384" t="s">
        <v>27</v>
      </c>
      <c r="O384" t="s">
        <v>28</v>
      </c>
      <c r="P384" s="10">
        <v>2.2000000000000001E-3</v>
      </c>
      <c r="Q384" s="4">
        <f t="shared" si="11"/>
        <v>3.1666666666666665</v>
      </c>
      <c r="R384" t="s">
        <v>29</v>
      </c>
      <c r="S384" t="s">
        <v>30</v>
      </c>
      <c r="T384" t="s">
        <v>1516</v>
      </c>
      <c r="U384" s="5" t="s">
        <v>1517</v>
      </c>
      <c r="V384" t="s">
        <v>1518</v>
      </c>
      <c r="W384">
        <v>0</v>
      </c>
      <c r="X384" t="s">
        <v>34</v>
      </c>
      <c r="Y384" t="str">
        <f>IF(Table1[[#This Row],[Connect]]=0,"Not Received","Received")</f>
        <v>Not Received</v>
      </c>
      <c r="Z384">
        <v>2169114543</v>
      </c>
    </row>
    <row r="385" spans="1:26">
      <c r="A385" s="26"/>
      <c r="B385" s="6">
        <v>44770.799675925933</v>
      </c>
      <c r="C385" t="s">
        <v>22</v>
      </c>
      <c r="E385" t="s">
        <v>713</v>
      </c>
      <c r="F385" t="s">
        <v>1526</v>
      </c>
      <c r="G385" t="s">
        <v>4675</v>
      </c>
      <c r="H385" s="8">
        <v>1.6666666666666601E-3</v>
      </c>
      <c r="I385" s="9">
        <f t="shared" si="10"/>
        <v>120.4</v>
      </c>
      <c r="J385" t="s">
        <v>1519</v>
      </c>
      <c r="K385" t="s">
        <v>510</v>
      </c>
      <c r="L385" t="s">
        <v>715</v>
      </c>
      <c r="M385" t="s">
        <v>26</v>
      </c>
      <c r="N385" t="s">
        <v>27</v>
      </c>
      <c r="O385" t="s">
        <v>13</v>
      </c>
      <c r="P385" s="10">
        <v>1.6999999999999999E-3</v>
      </c>
      <c r="Q385" s="4">
        <f t="shared" si="11"/>
        <v>2.4500000000000002</v>
      </c>
      <c r="R385" t="s">
        <v>29</v>
      </c>
      <c r="S385" t="s">
        <v>30</v>
      </c>
      <c r="T385" t="s">
        <v>1520</v>
      </c>
      <c r="U385" s="5" t="s">
        <v>1521</v>
      </c>
      <c r="V385" t="s">
        <v>1522</v>
      </c>
      <c r="W385">
        <v>0</v>
      </c>
      <c r="X385" t="s">
        <v>34</v>
      </c>
      <c r="Y385" t="str">
        <f>IF(Table1[[#This Row],[Connect]]=0,"Not Received","Received")</f>
        <v>Not Received</v>
      </c>
      <c r="Z385">
        <v>2156783307</v>
      </c>
    </row>
    <row r="386" spans="1:26">
      <c r="A386" s="6"/>
      <c r="B386" s="6">
        <v>44770.799456018518</v>
      </c>
      <c r="C386" t="s">
        <v>22</v>
      </c>
      <c r="E386" t="s">
        <v>713</v>
      </c>
      <c r="F386" t="s">
        <v>1526</v>
      </c>
      <c r="G386" t="s">
        <v>4675</v>
      </c>
      <c r="H386" s="8">
        <v>1.3888888888888801E-3</v>
      </c>
      <c r="I386" s="9">
        <f t="shared" si="10"/>
        <v>120</v>
      </c>
      <c r="J386" t="s">
        <v>1523</v>
      </c>
      <c r="K386" t="s">
        <v>510</v>
      </c>
      <c r="L386" t="s">
        <v>715</v>
      </c>
      <c r="M386" t="s">
        <v>26</v>
      </c>
      <c r="N386" t="s">
        <v>27</v>
      </c>
      <c r="O386" t="s">
        <v>13</v>
      </c>
      <c r="P386" s="10">
        <v>1.4E-3</v>
      </c>
      <c r="Q386" s="4">
        <f t="shared" si="11"/>
        <v>2.0166666666666666</v>
      </c>
      <c r="R386" t="s">
        <v>29</v>
      </c>
      <c r="S386" t="s">
        <v>30</v>
      </c>
      <c r="T386" t="s">
        <v>1524</v>
      </c>
      <c r="U386" s="5" t="s">
        <v>1521</v>
      </c>
      <c r="V386" t="s">
        <v>1525</v>
      </c>
      <c r="W386">
        <v>0</v>
      </c>
      <c r="X386" t="s">
        <v>34</v>
      </c>
      <c r="Y386" t="str">
        <f>IF(Table1[[#This Row],[Connect]]=0,"Not Received","Received")</f>
        <v>Not Received</v>
      </c>
      <c r="Z386">
        <v>2156783307</v>
      </c>
    </row>
    <row r="387" spans="1:26">
      <c r="A387" s="6"/>
      <c r="B387" s="6">
        <v>44770.756469907406</v>
      </c>
      <c r="C387" t="s">
        <v>22</v>
      </c>
      <c r="E387" t="s">
        <v>1526</v>
      </c>
      <c r="F387" t="s">
        <v>798</v>
      </c>
      <c r="G387" t="s">
        <v>4675</v>
      </c>
      <c r="H387" s="8">
        <v>1.6666666666666601E-2</v>
      </c>
      <c r="I387" s="9">
        <f t="shared" ref="I387:I450" si="12">HOUR(H387)*60 + MINUTE(H387)*60+ SECOND(H387)/60</f>
        <v>1440</v>
      </c>
      <c r="J387" t="s">
        <v>1527</v>
      </c>
      <c r="K387" t="s">
        <v>510</v>
      </c>
      <c r="L387" t="s">
        <v>1528</v>
      </c>
      <c r="M387" t="s">
        <v>26</v>
      </c>
      <c r="N387" t="s">
        <v>27</v>
      </c>
      <c r="O387" t="s">
        <v>95</v>
      </c>
      <c r="P387" s="10">
        <v>1.67E-2</v>
      </c>
      <c r="Q387" s="4">
        <f t="shared" si="11"/>
        <v>24.05</v>
      </c>
      <c r="R387" t="s">
        <v>29</v>
      </c>
      <c r="S387" t="s">
        <v>30</v>
      </c>
      <c r="T387" t="s">
        <v>1529</v>
      </c>
      <c r="U387" s="5" t="s">
        <v>1530</v>
      </c>
      <c r="V387" t="s">
        <v>1531</v>
      </c>
      <c r="W387">
        <v>1</v>
      </c>
      <c r="X387" t="s">
        <v>34</v>
      </c>
      <c r="Y387" t="str">
        <f>IF(Table1[[#This Row],[Connect]]=0,"Not Received","Received")</f>
        <v>Received</v>
      </c>
      <c r="Z387">
        <v>2152855058</v>
      </c>
    </row>
    <row r="388" spans="1:26">
      <c r="A388" s="6"/>
      <c r="B388" s="6">
        <v>44770.755833333344</v>
      </c>
      <c r="C388" t="s">
        <v>22</v>
      </c>
      <c r="E388" t="s">
        <v>1526</v>
      </c>
      <c r="F388" t="s">
        <v>798</v>
      </c>
      <c r="G388" t="s">
        <v>4675</v>
      </c>
      <c r="H388" s="8">
        <v>0</v>
      </c>
      <c r="I388" s="9">
        <f t="shared" si="12"/>
        <v>0</v>
      </c>
      <c r="J388" t="s">
        <v>1532</v>
      </c>
      <c r="K388" t="s">
        <v>510</v>
      </c>
      <c r="L388" t="s">
        <v>1528</v>
      </c>
      <c r="M388" t="s">
        <v>26</v>
      </c>
      <c r="N388" t="s">
        <v>27</v>
      </c>
      <c r="O388" t="s">
        <v>28</v>
      </c>
      <c r="Q388" s="4">
        <f t="shared" si="11"/>
        <v>0</v>
      </c>
      <c r="R388" t="s">
        <v>29</v>
      </c>
      <c r="S388" t="s">
        <v>30</v>
      </c>
      <c r="T388" t="s">
        <v>1533</v>
      </c>
      <c r="U388" s="5" t="s">
        <v>1534</v>
      </c>
      <c r="V388" t="s">
        <v>33</v>
      </c>
      <c r="W388">
        <v>0</v>
      </c>
      <c r="X388" t="s">
        <v>34</v>
      </c>
      <c r="Y388" t="str">
        <f>IF(Table1[[#This Row],[Connect]]=0,"Not Received","Received")</f>
        <v>Not Received</v>
      </c>
      <c r="Z388">
        <v>2152855058</v>
      </c>
    </row>
    <row r="389" spans="1:26">
      <c r="A389" s="26"/>
      <c r="B389" s="6">
        <v>44770.752314814818</v>
      </c>
      <c r="C389" t="s">
        <v>22</v>
      </c>
      <c r="E389" t="s">
        <v>798</v>
      </c>
      <c r="F389" t="s">
        <v>1541</v>
      </c>
      <c r="G389" t="s">
        <v>4675</v>
      </c>
      <c r="H389" s="8">
        <v>0</v>
      </c>
      <c r="I389" s="9">
        <f t="shared" si="12"/>
        <v>0</v>
      </c>
      <c r="J389" t="s">
        <v>1535</v>
      </c>
      <c r="K389" t="s">
        <v>510</v>
      </c>
      <c r="L389" t="s">
        <v>798</v>
      </c>
      <c r="M389" t="s">
        <v>26</v>
      </c>
      <c r="N389" t="s">
        <v>27</v>
      </c>
      <c r="O389" t="s">
        <v>28</v>
      </c>
      <c r="Q389" s="4">
        <f t="shared" si="11"/>
        <v>0</v>
      </c>
      <c r="R389" t="s">
        <v>29</v>
      </c>
      <c r="S389" t="s">
        <v>30</v>
      </c>
      <c r="T389" t="s">
        <v>1536</v>
      </c>
      <c r="U389" s="5" t="s">
        <v>1537</v>
      </c>
      <c r="V389" t="s">
        <v>33</v>
      </c>
      <c r="W389">
        <v>0</v>
      </c>
      <c r="X389" t="s">
        <v>34</v>
      </c>
      <c r="Y389" t="str">
        <f>IF(Table1[[#This Row],[Connect]]=0,"Not Received","Received")</f>
        <v>Not Received</v>
      </c>
    </row>
    <row r="390" spans="1:26">
      <c r="A390" s="6"/>
      <c r="B390" s="6">
        <v>44770.75172453704</v>
      </c>
      <c r="C390" t="s">
        <v>22</v>
      </c>
      <c r="E390" t="s">
        <v>798</v>
      </c>
      <c r="F390" t="s">
        <v>1541</v>
      </c>
      <c r="G390" t="s">
        <v>4675</v>
      </c>
      <c r="H390" s="8">
        <v>0</v>
      </c>
      <c r="I390" s="9">
        <f t="shared" si="12"/>
        <v>0</v>
      </c>
      <c r="J390" t="s">
        <v>1538</v>
      </c>
      <c r="K390" t="s">
        <v>510</v>
      </c>
      <c r="L390" t="s">
        <v>798</v>
      </c>
      <c r="M390" t="s">
        <v>26</v>
      </c>
      <c r="N390" t="s">
        <v>27</v>
      </c>
      <c r="O390" t="s">
        <v>28</v>
      </c>
      <c r="Q390" s="4">
        <f t="shared" ref="Q390:Q453" si="13">HOUR(P390)*60+MINUTE(P390)+ SECOND(P390)/60</f>
        <v>0</v>
      </c>
      <c r="R390" t="s">
        <v>29</v>
      </c>
      <c r="S390" t="s">
        <v>30</v>
      </c>
      <c r="T390" t="s">
        <v>1539</v>
      </c>
      <c r="U390" s="5" t="s">
        <v>1540</v>
      </c>
      <c r="V390" t="s">
        <v>33</v>
      </c>
      <c r="W390">
        <v>0</v>
      </c>
      <c r="X390" t="s">
        <v>34</v>
      </c>
      <c r="Y390" t="str">
        <f>IF(Table1[[#This Row],[Connect]]=0,"Not Received","Received")</f>
        <v>Not Received</v>
      </c>
    </row>
    <row r="391" spans="1:26">
      <c r="A391" s="6"/>
      <c r="B391" s="6">
        <v>44770.750439814823</v>
      </c>
      <c r="C391" t="s">
        <v>22</v>
      </c>
      <c r="E391" t="s">
        <v>1541</v>
      </c>
      <c r="F391" t="s">
        <v>123</v>
      </c>
      <c r="G391" t="s">
        <v>4675</v>
      </c>
      <c r="H391" s="8">
        <v>1.9444444444444401E-3</v>
      </c>
      <c r="I391" s="9">
        <f t="shared" si="12"/>
        <v>120.8</v>
      </c>
      <c r="J391" t="s">
        <v>1542</v>
      </c>
      <c r="K391" t="s">
        <v>510</v>
      </c>
      <c r="L391" t="s">
        <v>1543</v>
      </c>
      <c r="M391" t="s">
        <v>26</v>
      </c>
      <c r="N391" t="s">
        <v>27</v>
      </c>
      <c r="O391" t="s">
        <v>13</v>
      </c>
      <c r="P391" s="10">
        <v>1.9E-3</v>
      </c>
      <c r="Q391" s="4">
        <f t="shared" si="13"/>
        <v>2.7333333333333334</v>
      </c>
      <c r="R391" t="s">
        <v>29</v>
      </c>
      <c r="S391" t="s">
        <v>30</v>
      </c>
      <c r="T391" t="s">
        <v>1544</v>
      </c>
      <c r="U391" s="5" t="s">
        <v>1545</v>
      </c>
      <c r="V391" t="s">
        <v>1546</v>
      </c>
      <c r="W391">
        <v>0</v>
      </c>
      <c r="X391" t="s">
        <v>34</v>
      </c>
      <c r="Y391" t="str">
        <f>IF(Table1[[#This Row],[Connect]]=0,"Not Received","Received")</f>
        <v>Not Received</v>
      </c>
      <c r="Z391">
        <v>2149894527</v>
      </c>
    </row>
    <row r="392" spans="1:26">
      <c r="A392" s="6"/>
      <c r="B392" s="6">
        <v>44770.750138888892</v>
      </c>
      <c r="C392" t="s">
        <v>22</v>
      </c>
      <c r="E392" t="s">
        <v>1541</v>
      </c>
      <c r="F392" t="s">
        <v>123</v>
      </c>
      <c r="G392" t="s">
        <v>4675</v>
      </c>
      <c r="H392" s="8">
        <v>8.3333333333333295E-4</v>
      </c>
      <c r="I392" s="9">
        <f t="shared" si="12"/>
        <v>60.2</v>
      </c>
      <c r="J392" t="s">
        <v>1547</v>
      </c>
      <c r="K392" t="s">
        <v>510</v>
      </c>
      <c r="L392" t="s">
        <v>1543</v>
      </c>
      <c r="M392" t="s">
        <v>26</v>
      </c>
      <c r="N392" t="s">
        <v>27</v>
      </c>
      <c r="O392" t="s">
        <v>95</v>
      </c>
      <c r="P392" s="10">
        <v>8.0000000000000004E-4</v>
      </c>
      <c r="Q392" s="4">
        <f t="shared" si="13"/>
        <v>1.1499999999999999</v>
      </c>
      <c r="R392" t="s">
        <v>29</v>
      </c>
      <c r="S392" t="s">
        <v>30</v>
      </c>
      <c r="T392" t="s">
        <v>1548</v>
      </c>
      <c r="U392" s="5" t="s">
        <v>1545</v>
      </c>
      <c r="V392" t="s">
        <v>1549</v>
      </c>
      <c r="W392">
        <v>1</v>
      </c>
      <c r="X392" t="s">
        <v>34</v>
      </c>
      <c r="Y392" t="str">
        <f>IF(Table1[[#This Row],[Connect]]=0,"Not Received","Received")</f>
        <v>Received</v>
      </c>
      <c r="Z392">
        <v>2149894527</v>
      </c>
    </row>
    <row r="393" spans="1:26">
      <c r="A393" s="6"/>
      <c r="B393" s="6">
        <v>44770.735289351847</v>
      </c>
      <c r="C393" t="s">
        <v>22</v>
      </c>
      <c r="E393" t="s">
        <v>123</v>
      </c>
      <c r="F393" t="s">
        <v>73</v>
      </c>
      <c r="G393" t="s">
        <v>4675</v>
      </c>
      <c r="H393" s="8">
        <v>0.172777777777777</v>
      </c>
      <c r="I393" s="9">
        <f t="shared" si="12"/>
        <v>720.8</v>
      </c>
      <c r="J393" t="s">
        <v>1550</v>
      </c>
      <c r="K393" t="s">
        <v>510</v>
      </c>
      <c r="L393" t="s">
        <v>125</v>
      </c>
      <c r="M393" t="s">
        <v>26</v>
      </c>
      <c r="N393" t="s">
        <v>27</v>
      </c>
      <c r="O393" t="s">
        <v>95</v>
      </c>
      <c r="P393" s="10">
        <v>0.17280000000000001</v>
      </c>
      <c r="Q393" s="4">
        <f t="shared" si="13"/>
        <v>248.83333333333334</v>
      </c>
      <c r="R393" t="s">
        <v>29</v>
      </c>
      <c r="S393" t="s">
        <v>30</v>
      </c>
      <c r="T393" t="s">
        <v>1551</v>
      </c>
      <c r="U393" s="5" t="s">
        <v>1552</v>
      </c>
      <c r="V393" t="s">
        <v>1553</v>
      </c>
      <c r="W393">
        <v>1</v>
      </c>
      <c r="X393" t="s">
        <v>34</v>
      </c>
      <c r="Y393" t="str">
        <f>IF(Table1[[#This Row],[Connect]]=0,"Not Received","Received")</f>
        <v>Received</v>
      </c>
      <c r="Z393">
        <v>1670234989</v>
      </c>
    </row>
    <row r="394" spans="1:26">
      <c r="A394" s="6"/>
      <c r="B394" s="6">
        <v>44770.734571759262</v>
      </c>
      <c r="C394" t="s">
        <v>22</v>
      </c>
      <c r="E394" t="s">
        <v>123</v>
      </c>
      <c r="F394" t="s">
        <v>73</v>
      </c>
      <c r="G394" t="s">
        <v>4675</v>
      </c>
      <c r="H394" s="8">
        <v>1.3888888888888801E-3</v>
      </c>
      <c r="I394" s="9">
        <f t="shared" si="12"/>
        <v>120</v>
      </c>
      <c r="J394" t="s">
        <v>1554</v>
      </c>
      <c r="K394" t="s">
        <v>510</v>
      </c>
      <c r="L394" t="s">
        <v>125</v>
      </c>
      <c r="M394" t="s">
        <v>26</v>
      </c>
      <c r="N394" t="s">
        <v>27</v>
      </c>
      <c r="O394" t="s">
        <v>13</v>
      </c>
      <c r="P394" s="10">
        <v>1.4E-3</v>
      </c>
      <c r="Q394" s="4">
        <f t="shared" si="13"/>
        <v>2.0166666666666666</v>
      </c>
      <c r="R394" t="s">
        <v>29</v>
      </c>
      <c r="S394" t="s">
        <v>30</v>
      </c>
      <c r="T394" t="s">
        <v>1555</v>
      </c>
      <c r="U394" s="5" t="s">
        <v>1556</v>
      </c>
      <c r="V394" t="s">
        <v>1557</v>
      </c>
      <c r="W394">
        <v>0</v>
      </c>
      <c r="X394" t="s">
        <v>34</v>
      </c>
      <c r="Y394" t="str">
        <f>IF(Table1[[#This Row],[Connect]]=0,"Not Received","Received")</f>
        <v>Not Received</v>
      </c>
      <c r="Z394">
        <v>1670234989</v>
      </c>
    </row>
    <row r="395" spans="1:26">
      <c r="A395" s="26"/>
      <c r="B395" s="6">
        <v>44770.732835648138</v>
      </c>
      <c r="C395" t="s">
        <v>22</v>
      </c>
      <c r="E395" t="s">
        <v>73</v>
      </c>
      <c r="F395" t="s">
        <v>1566</v>
      </c>
      <c r="G395" t="s">
        <v>4675</v>
      </c>
      <c r="H395" s="8">
        <v>3.0555555555555501E-3</v>
      </c>
      <c r="I395" s="9">
        <f t="shared" si="12"/>
        <v>240.4</v>
      </c>
      <c r="J395" t="s">
        <v>1558</v>
      </c>
      <c r="K395" t="s">
        <v>510</v>
      </c>
      <c r="L395" t="s">
        <v>75</v>
      </c>
      <c r="M395" t="s">
        <v>26</v>
      </c>
      <c r="N395" t="s">
        <v>27</v>
      </c>
      <c r="O395" t="s">
        <v>13</v>
      </c>
      <c r="P395" s="10">
        <v>3.0999999999999999E-3</v>
      </c>
      <c r="Q395" s="4">
        <f t="shared" si="13"/>
        <v>4.4666666666666668</v>
      </c>
      <c r="R395" t="s">
        <v>29</v>
      </c>
      <c r="S395" t="s">
        <v>30</v>
      </c>
      <c r="T395" t="s">
        <v>1559</v>
      </c>
      <c r="U395" s="5" t="s">
        <v>1560</v>
      </c>
      <c r="V395" t="s">
        <v>1561</v>
      </c>
      <c r="W395">
        <v>0</v>
      </c>
      <c r="X395" t="s">
        <v>34</v>
      </c>
      <c r="Y395" t="str">
        <f>IF(Table1[[#This Row],[Connect]]=0,"Not Received","Received")</f>
        <v>Not Received</v>
      </c>
      <c r="Z395">
        <v>2121858086</v>
      </c>
    </row>
    <row r="396" spans="1:26">
      <c r="A396" s="6"/>
      <c r="B396" s="6">
        <v>44770.732222222221</v>
      </c>
      <c r="C396" t="s">
        <v>22</v>
      </c>
      <c r="E396" t="s">
        <v>73</v>
      </c>
      <c r="F396" t="s">
        <v>1566</v>
      </c>
      <c r="G396" t="s">
        <v>4675</v>
      </c>
      <c r="H396" s="8">
        <v>4.1666666666666597E-3</v>
      </c>
      <c r="I396" s="9">
        <f t="shared" si="12"/>
        <v>360</v>
      </c>
      <c r="J396" t="s">
        <v>1562</v>
      </c>
      <c r="K396" t="s">
        <v>510</v>
      </c>
      <c r="L396" t="s">
        <v>75</v>
      </c>
      <c r="M396" t="s">
        <v>26</v>
      </c>
      <c r="N396" t="s">
        <v>27</v>
      </c>
      <c r="O396" t="s">
        <v>13</v>
      </c>
      <c r="P396" s="10">
        <v>4.1999999999999997E-3</v>
      </c>
      <c r="Q396" s="4">
        <f t="shared" si="13"/>
        <v>6.05</v>
      </c>
      <c r="R396" t="s">
        <v>29</v>
      </c>
      <c r="S396" t="s">
        <v>30</v>
      </c>
      <c r="T396" t="s">
        <v>1563</v>
      </c>
      <c r="U396" s="5" t="s">
        <v>1564</v>
      </c>
      <c r="V396" t="s">
        <v>1565</v>
      </c>
      <c r="W396">
        <v>0</v>
      </c>
      <c r="X396" t="s">
        <v>34</v>
      </c>
      <c r="Y396" t="str">
        <f>IF(Table1[[#This Row],[Connect]]=0,"Not Received","Received")</f>
        <v>Not Received</v>
      </c>
      <c r="Z396">
        <v>2121858086</v>
      </c>
    </row>
    <row r="397" spans="1:26">
      <c r="A397" s="6"/>
      <c r="B397" s="6">
        <v>44770.729039351849</v>
      </c>
      <c r="C397" t="s">
        <v>22</v>
      </c>
      <c r="E397" t="s">
        <v>1566</v>
      </c>
      <c r="F397" t="s">
        <v>1566</v>
      </c>
      <c r="G397" t="s">
        <v>4675</v>
      </c>
      <c r="H397" s="8">
        <v>0</v>
      </c>
      <c r="I397" s="9">
        <f t="shared" si="12"/>
        <v>0</v>
      </c>
      <c r="J397" t="s">
        <v>1567</v>
      </c>
      <c r="K397" t="s">
        <v>510</v>
      </c>
      <c r="L397" t="s">
        <v>1568</v>
      </c>
      <c r="M397" t="s">
        <v>26</v>
      </c>
      <c r="N397" t="s">
        <v>27</v>
      </c>
      <c r="O397" t="s">
        <v>28</v>
      </c>
      <c r="Q397" s="4">
        <f t="shared" si="13"/>
        <v>0</v>
      </c>
      <c r="R397" t="s">
        <v>29</v>
      </c>
      <c r="S397" t="s">
        <v>30</v>
      </c>
      <c r="T397" t="s">
        <v>1569</v>
      </c>
      <c r="U397" s="5" t="s">
        <v>1570</v>
      </c>
      <c r="V397" t="s">
        <v>33</v>
      </c>
      <c r="W397">
        <v>0</v>
      </c>
      <c r="X397" t="s">
        <v>34</v>
      </c>
      <c r="Y397" t="str">
        <f>IF(Table1[[#This Row],[Connect]]=0,"Not Received","Received")</f>
        <v>Not Received</v>
      </c>
      <c r="Z397">
        <v>2117467173</v>
      </c>
    </row>
    <row r="398" spans="1:26">
      <c r="A398" s="6"/>
      <c r="B398" s="6">
        <v>44770.727858796286</v>
      </c>
      <c r="C398" t="s">
        <v>22</v>
      </c>
      <c r="E398" t="s">
        <v>1566</v>
      </c>
      <c r="F398" t="s">
        <v>405</v>
      </c>
      <c r="G398" t="s">
        <v>4675</v>
      </c>
      <c r="H398" s="8">
        <v>0</v>
      </c>
      <c r="I398" s="9">
        <f t="shared" si="12"/>
        <v>0</v>
      </c>
      <c r="J398" t="s">
        <v>1571</v>
      </c>
      <c r="K398" t="s">
        <v>510</v>
      </c>
      <c r="L398" t="s">
        <v>1568</v>
      </c>
      <c r="M398" t="s">
        <v>26</v>
      </c>
      <c r="N398" t="s">
        <v>27</v>
      </c>
      <c r="O398" t="s">
        <v>28</v>
      </c>
      <c r="Q398" s="4">
        <f t="shared" si="13"/>
        <v>0</v>
      </c>
      <c r="R398" t="s">
        <v>29</v>
      </c>
      <c r="S398" t="s">
        <v>30</v>
      </c>
      <c r="T398" t="s">
        <v>1572</v>
      </c>
      <c r="U398" s="5" t="s">
        <v>1573</v>
      </c>
      <c r="V398" t="s">
        <v>1574</v>
      </c>
      <c r="W398">
        <v>0</v>
      </c>
      <c r="X398" t="s">
        <v>34</v>
      </c>
      <c r="Y398" t="str">
        <f>IF(Table1[[#This Row],[Connect]]=0,"Not Received","Received")</f>
        <v>Not Received</v>
      </c>
      <c r="Z398">
        <v>2117467173</v>
      </c>
    </row>
    <row r="399" spans="1:26">
      <c r="A399" s="6"/>
      <c r="B399" s="6">
        <v>44770.727534722217</v>
      </c>
      <c r="C399" t="s">
        <v>22</v>
      </c>
      <c r="E399" t="s">
        <v>1566</v>
      </c>
      <c r="F399" t="s">
        <v>405</v>
      </c>
      <c r="G399" t="s">
        <v>4675</v>
      </c>
      <c r="H399" s="8">
        <v>0</v>
      </c>
      <c r="I399" s="9">
        <f t="shared" si="12"/>
        <v>0</v>
      </c>
      <c r="J399" t="s">
        <v>1575</v>
      </c>
      <c r="K399" t="s">
        <v>510</v>
      </c>
      <c r="L399" t="s">
        <v>1568</v>
      </c>
      <c r="M399" t="s">
        <v>26</v>
      </c>
      <c r="N399" t="s">
        <v>27</v>
      </c>
      <c r="O399" t="s">
        <v>28</v>
      </c>
      <c r="Q399" s="4">
        <f t="shared" si="13"/>
        <v>0</v>
      </c>
      <c r="R399" t="s">
        <v>29</v>
      </c>
      <c r="S399" t="s">
        <v>30</v>
      </c>
      <c r="T399" t="s">
        <v>1576</v>
      </c>
      <c r="U399" s="5" t="s">
        <v>1577</v>
      </c>
      <c r="V399" t="s">
        <v>33</v>
      </c>
      <c r="W399">
        <v>0</v>
      </c>
      <c r="X399" t="s">
        <v>34</v>
      </c>
      <c r="Y399" t="str">
        <f>IF(Table1[[#This Row],[Connect]]=0,"Not Received","Received")</f>
        <v>Not Received</v>
      </c>
      <c r="Z399">
        <v>2117467173</v>
      </c>
    </row>
    <row r="400" spans="1:26">
      <c r="A400" s="6"/>
      <c r="B400" s="6">
        <v>44770.725289351853</v>
      </c>
      <c r="C400" t="s">
        <v>22</v>
      </c>
      <c r="E400" t="s">
        <v>405</v>
      </c>
      <c r="F400" t="s">
        <v>405</v>
      </c>
      <c r="G400" t="s">
        <v>4675</v>
      </c>
      <c r="H400" s="8">
        <v>0</v>
      </c>
      <c r="I400" s="9">
        <f t="shared" si="12"/>
        <v>0</v>
      </c>
      <c r="J400" t="s">
        <v>1578</v>
      </c>
      <c r="K400" t="s">
        <v>510</v>
      </c>
      <c r="L400" t="s">
        <v>1579</v>
      </c>
      <c r="M400" t="s">
        <v>26</v>
      </c>
      <c r="N400" t="s">
        <v>27</v>
      </c>
      <c r="O400" t="s">
        <v>28</v>
      </c>
      <c r="Q400" s="4">
        <f t="shared" si="13"/>
        <v>0</v>
      </c>
      <c r="R400" t="s">
        <v>29</v>
      </c>
      <c r="S400" t="s">
        <v>30</v>
      </c>
      <c r="T400" t="s">
        <v>1580</v>
      </c>
      <c r="U400" s="5" t="s">
        <v>1581</v>
      </c>
      <c r="V400" t="s">
        <v>33</v>
      </c>
      <c r="W400">
        <v>0</v>
      </c>
      <c r="X400" t="s">
        <v>34</v>
      </c>
      <c r="Y400" t="str">
        <f>IF(Table1[[#This Row],[Connect]]=0,"Not Received","Received")</f>
        <v>Not Received</v>
      </c>
      <c r="Z400">
        <v>1785321177</v>
      </c>
    </row>
    <row r="401" spans="1:26">
      <c r="A401" s="6"/>
      <c r="B401" s="6">
        <v>44770.725023148138</v>
      </c>
      <c r="C401" t="s">
        <v>22</v>
      </c>
      <c r="E401" t="s">
        <v>405</v>
      </c>
      <c r="F401" t="s">
        <v>405</v>
      </c>
      <c r="G401" t="s">
        <v>4675</v>
      </c>
      <c r="H401" s="8">
        <v>0</v>
      </c>
      <c r="I401" s="9">
        <f t="shared" si="12"/>
        <v>0</v>
      </c>
      <c r="J401" t="s">
        <v>1582</v>
      </c>
      <c r="K401" t="s">
        <v>510</v>
      </c>
      <c r="L401" t="s">
        <v>1579</v>
      </c>
      <c r="M401" t="s">
        <v>26</v>
      </c>
      <c r="N401" t="s">
        <v>27</v>
      </c>
      <c r="O401" t="s">
        <v>28</v>
      </c>
      <c r="Q401" s="4">
        <f t="shared" si="13"/>
        <v>0</v>
      </c>
      <c r="R401" t="s">
        <v>29</v>
      </c>
      <c r="S401" t="s">
        <v>30</v>
      </c>
      <c r="T401" t="s">
        <v>1583</v>
      </c>
      <c r="U401" s="5" t="s">
        <v>1581</v>
      </c>
      <c r="V401" t="s">
        <v>33</v>
      </c>
      <c r="W401">
        <v>0</v>
      </c>
      <c r="X401" t="s">
        <v>34</v>
      </c>
      <c r="Y401" t="str">
        <f>IF(Table1[[#This Row],[Connect]]=0,"Not Received","Received")</f>
        <v>Not Received</v>
      </c>
      <c r="Z401">
        <v>1785321177</v>
      </c>
    </row>
    <row r="402" spans="1:26">
      <c r="A402" s="6"/>
      <c r="B402" s="6">
        <v>44770.724768518521</v>
      </c>
      <c r="C402" t="s">
        <v>22</v>
      </c>
      <c r="E402" t="s">
        <v>405</v>
      </c>
      <c r="G402" t="s">
        <v>4675</v>
      </c>
      <c r="H402" s="8">
        <v>0</v>
      </c>
      <c r="I402" s="9">
        <f t="shared" si="12"/>
        <v>0</v>
      </c>
      <c r="J402" t="s">
        <v>1584</v>
      </c>
      <c r="K402" t="s">
        <v>510</v>
      </c>
      <c r="L402" t="s">
        <v>407</v>
      </c>
      <c r="M402" t="s">
        <v>26</v>
      </c>
      <c r="N402" t="s">
        <v>27</v>
      </c>
      <c r="O402" t="s">
        <v>28</v>
      </c>
      <c r="Q402" s="4">
        <f t="shared" si="13"/>
        <v>0</v>
      </c>
      <c r="R402" t="s">
        <v>29</v>
      </c>
      <c r="S402" t="s">
        <v>30</v>
      </c>
      <c r="T402" t="s">
        <v>1585</v>
      </c>
      <c r="U402" s="5" t="s">
        <v>1586</v>
      </c>
      <c r="V402" t="s">
        <v>33</v>
      </c>
      <c r="W402">
        <v>0</v>
      </c>
      <c r="X402" t="s">
        <v>34</v>
      </c>
      <c r="Y402" t="str">
        <f>IF(Table1[[#This Row],[Connect]]=0,"Not Received","Received")</f>
        <v>Not Received</v>
      </c>
      <c r="Z402">
        <v>1785321177</v>
      </c>
    </row>
    <row r="403" spans="1:26">
      <c r="A403" s="6"/>
      <c r="B403" s="6">
        <v>44770.724560185183</v>
      </c>
      <c r="C403" t="s">
        <v>22</v>
      </c>
      <c r="E403" t="s">
        <v>405</v>
      </c>
      <c r="G403" t="s">
        <v>4675</v>
      </c>
      <c r="H403" s="8">
        <v>0</v>
      </c>
      <c r="I403" s="9">
        <f t="shared" si="12"/>
        <v>0</v>
      </c>
      <c r="J403" t="s">
        <v>1587</v>
      </c>
      <c r="K403" t="s">
        <v>510</v>
      </c>
      <c r="L403" t="s">
        <v>407</v>
      </c>
      <c r="M403" t="s">
        <v>26</v>
      </c>
      <c r="N403" t="s">
        <v>27</v>
      </c>
      <c r="O403" t="s">
        <v>28</v>
      </c>
      <c r="Q403" s="4">
        <f t="shared" si="13"/>
        <v>0</v>
      </c>
      <c r="R403" t="s">
        <v>29</v>
      </c>
      <c r="S403" t="s">
        <v>30</v>
      </c>
      <c r="T403" t="s">
        <v>1588</v>
      </c>
      <c r="U403" s="5" t="s">
        <v>1586</v>
      </c>
      <c r="V403" t="s">
        <v>33</v>
      </c>
      <c r="W403">
        <v>0</v>
      </c>
      <c r="X403" t="s">
        <v>34</v>
      </c>
      <c r="Y403" t="str">
        <f>IF(Table1[[#This Row],[Connect]]=0,"Not Received","Received")</f>
        <v>Not Received</v>
      </c>
      <c r="Z403">
        <v>1785321177</v>
      </c>
    </row>
    <row r="404" spans="1:26">
      <c r="A404" s="26"/>
      <c r="B404" s="6">
        <v>44770.722662037027</v>
      </c>
      <c r="C404" t="s">
        <v>22</v>
      </c>
      <c r="F404" t="s">
        <v>1596</v>
      </c>
      <c r="G404" t="s">
        <v>4675</v>
      </c>
      <c r="H404" s="8">
        <v>1.4999999999999999E-2</v>
      </c>
      <c r="I404" s="9">
        <f t="shared" si="12"/>
        <v>1260.5999999999999</v>
      </c>
      <c r="J404" t="s">
        <v>1589</v>
      </c>
      <c r="K404" t="s">
        <v>510</v>
      </c>
      <c r="L404" t="s">
        <v>1590</v>
      </c>
      <c r="M404" t="s">
        <v>26</v>
      </c>
      <c r="N404" t="s">
        <v>27</v>
      </c>
      <c r="O404" t="s">
        <v>28</v>
      </c>
      <c r="P404" s="10">
        <v>1.4999999999999999E-2</v>
      </c>
      <c r="Q404" s="4">
        <f t="shared" si="13"/>
        <v>21.6</v>
      </c>
      <c r="R404" t="s">
        <v>29</v>
      </c>
      <c r="S404" t="s">
        <v>30</v>
      </c>
      <c r="T404" t="s">
        <v>1591</v>
      </c>
      <c r="U404" s="5" t="s">
        <v>1592</v>
      </c>
      <c r="V404" t="s">
        <v>1593</v>
      </c>
      <c r="W404">
        <v>0</v>
      </c>
      <c r="X404" t="s">
        <v>34</v>
      </c>
      <c r="Y404" t="str">
        <f>IF(Table1[[#This Row],[Connect]]=0,"Not Received","Received")</f>
        <v>Not Received</v>
      </c>
    </row>
    <row r="405" spans="1:26">
      <c r="A405" s="6"/>
      <c r="B405" s="6">
        <v>44770.722256944442</v>
      </c>
      <c r="C405" t="s">
        <v>22</v>
      </c>
      <c r="F405" t="s">
        <v>1596</v>
      </c>
      <c r="G405" t="s">
        <v>4675</v>
      </c>
      <c r="H405" s="8">
        <v>0</v>
      </c>
      <c r="I405" s="9">
        <f t="shared" si="12"/>
        <v>0</v>
      </c>
      <c r="J405" t="s">
        <v>1594</v>
      </c>
      <c r="K405" t="s">
        <v>510</v>
      </c>
      <c r="L405" t="s">
        <v>1590</v>
      </c>
      <c r="M405" t="s">
        <v>26</v>
      </c>
      <c r="N405" t="s">
        <v>27</v>
      </c>
      <c r="O405" t="s">
        <v>28</v>
      </c>
      <c r="Q405" s="4">
        <f t="shared" si="13"/>
        <v>0</v>
      </c>
      <c r="R405" t="s">
        <v>29</v>
      </c>
      <c r="S405" t="s">
        <v>30</v>
      </c>
      <c r="T405" t="s">
        <v>1595</v>
      </c>
      <c r="U405" s="5" t="s">
        <v>1592</v>
      </c>
      <c r="V405" t="s">
        <v>33</v>
      </c>
      <c r="W405">
        <v>0</v>
      </c>
      <c r="X405" t="s">
        <v>34</v>
      </c>
      <c r="Y405" t="str">
        <f>IF(Table1[[#This Row],[Connect]]=0,"Not Received","Received")</f>
        <v>Not Received</v>
      </c>
    </row>
    <row r="406" spans="1:26">
      <c r="A406" s="6"/>
      <c r="B406" s="6">
        <v>44770.680173611108</v>
      </c>
      <c r="C406" t="s">
        <v>22</v>
      </c>
      <c r="E406" t="s">
        <v>1596</v>
      </c>
      <c r="F406" t="s">
        <v>405</v>
      </c>
      <c r="G406" t="s">
        <v>4675</v>
      </c>
      <c r="H406" s="8">
        <v>0</v>
      </c>
      <c r="I406" s="9">
        <f t="shared" si="12"/>
        <v>0</v>
      </c>
      <c r="J406" t="s">
        <v>1597</v>
      </c>
      <c r="K406" t="s">
        <v>510</v>
      </c>
      <c r="L406" t="s">
        <v>1598</v>
      </c>
      <c r="M406" t="s">
        <v>26</v>
      </c>
      <c r="N406" t="s">
        <v>27</v>
      </c>
      <c r="O406" t="s">
        <v>28</v>
      </c>
      <c r="Q406" s="4">
        <f t="shared" si="13"/>
        <v>0</v>
      </c>
      <c r="R406" t="s">
        <v>29</v>
      </c>
      <c r="S406" t="s">
        <v>30</v>
      </c>
      <c r="T406" t="s">
        <v>1599</v>
      </c>
      <c r="U406" s="5" t="s">
        <v>1600</v>
      </c>
      <c r="V406" t="s">
        <v>33</v>
      </c>
      <c r="W406">
        <v>0</v>
      </c>
      <c r="X406" t="s">
        <v>34</v>
      </c>
      <c r="Y406" t="str">
        <f>IF(Table1[[#This Row],[Connect]]=0,"Not Received","Received")</f>
        <v>Not Received</v>
      </c>
      <c r="Z406">
        <v>2072781195</v>
      </c>
    </row>
    <row r="407" spans="1:26">
      <c r="A407" s="26"/>
      <c r="B407" s="6">
        <v>44770.676377314812</v>
      </c>
      <c r="C407" t="s">
        <v>22</v>
      </c>
      <c r="E407" t="s">
        <v>1596</v>
      </c>
      <c r="F407" t="s">
        <v>1607</v>
      </c>
      <c r="G407" t="s">
        <v>4675</v>
      </c>
      <c r="H407" s="8">
        <v>0</v>
      </c>
      <c r="I407" s="9">
        <f t="shared" si="12"/>
        <v>0</v>
      </c>
      <c r="J407" t="s">
        <v>1601</v>
      </c>
      <c r="K407" t="s">
        <v>510</v>
      </c>
      <c r="L407" t="s">
        <v>1598</v>
      </c>
      <c r="M407" t="s">
        <v>26</v>
      </c>
      <c r="N407" t="s">
        <v>27</v>
      </c>
      <c r="O407" t="s">
        <v>28</v>
      </c>
      <c r="Q407" s="4">
        <f t="shared" si="13"/>
        <v>0</v>
      </c>
      <c r="R407" t="s">
        <v>29</v>
      </c>
      <c r="S407" t="s">
        <v>30</v>
      </c>
      <c r="T407" t="s">
        <v>1602</v>
      </c>
      <c r="U407" s="5" t="s">
        <v>1603</v>
      </c>
      <c r="V407" t="s">
        <v>33</v>
      </c>
      <c r="W407">
        <v>0</v>
      </c>
      <c r="X407" t="s">
        <v>34</v>
      </c>
      <c r="Y407" t="str">
        <f>IF(Table1[[#This Row],[Connect]]=0,"Not Received","Received")</f>
        <v>Not Received</v>
      </c>
      <c r="Z407">
        <v>2072781195</v>
      </c>
    </row>
    <row r="408" spans="1:26">
      <c r="A408" s="6"/>
      <c r="B408" s="6">
        <v>44770.667847222219</v>
      </c>
      <c r="C408" t="s">
        <v>22</v>
      </c>
      <c r="E408" t="s">
        <v>405</v>
      </c>
      <c r="F408" t="s">
        <v>1607</v>
      </c>
      <c r="G408" t="s">
        <v>4675</v>
      </c>
      <c r="H408" s="8">
        <v>0</v>
      </c>
      <c r="I408" s="9">
        <f t="shared" si="12"/>
        <v>0</v>
      </c>
      <c r="J408" t="s">
        <v>1604</v>
      </c>
      <c r="K408" t="s">
        <v>510</v>
      </c>
      <c r="L408" t="s">
        <v>407</v>
      </c>
      <c r="M408" t="s">
        <v>26</v>
      </c>
      <c r="N408" t="s">
        <v>27</v>
      </c>
      <c r="O408" t="s">
        <v>28</v>
      </c>
      <c r="Q408" s="4">
        <f t="shared" si="13"/>
        <v>0</v>
      </c>
      <c r="R408" t="s">
        <v>29</v>
      </c>
      <c r="S408" t="s">
        <v>30</v>
      </c>
      <c r="T408" t="s">
        <v>1605</v>
      </c>
      <c r="U408" s="5" t="s">
        <v>1606</v>
      </c>
      <c r="V408" t="s">
        <v>33</v>
      </c>
      <c r="W408">
        <v>0</v>
      </c>
      <c r="X408" t="s">
        <v>34</v>
      </c>
      <c r="Y408" t="str">
        <f>IF(Table1[[#This Row],[Connect]]=0,"Not Received","Received")</f>
        <v>Not Received</v>
      </c>
      <c r="Z408">
        <v>1785321177</v>
      </c>
    </row>
    <row r="409" spans="1:26">
      <c r="A409" s="26"/>
      <c r="B409" s="6">
        <v>44770.666064814817</v>
      </c>
      <c r="C409" t="s">
        <v>22</v>
      </c>
      <c r="E409" t="s">
        <v>1607</v>
      </c>
      <c r="F409" t="s">
        <v>1617</v>
      </c>
      <c r="G409" t="s">
        <v>4675</v>
      </c>
      <c r="H409" s="8">
        <v>2.2222222222222201E-3</v>
      </c>
      <c r="I409" s="9">
        <f t="shared" si="12"/>
        <v>180.2</v>
      </c>
      <c r="J409" t="s">
        <v>1608</v>
      </c>
      <c r="K409" t="s">
        <v>510</v>
      </c>
      <c r="L409" t="s">
        <v>1609</v>
      </c>
      <c r="M409" t="s">
        <v>26</v>
      </c>
      <c r="N409" t="s">
        <v>27</v>
      </c>
      <c r="O409" t="s">
        <v>13</v>
      </c>
      <c r="P409" s="10">
        <v>2.2000000000000001E-3</v>
      </c>
      <c r="Q409" s="4">
        <f t="shared" si="13"/>
        <v>3.1666666666666665</v>
      </c>
      <c r="R409" t="s">
        <v>29</v>
      </c>
      <c r="S409" t="s">
        <v>30</v>
      </c>
      <c r="T409" t="s">
        <v>1610</v>
      </c>
      <c r="U409" s="5" t="s">
        <v>1611</v>
      </c>
      <c r="V409" t="s">
        <v>1612</v>
      </c>
      <c r="W409">
        <v>0</v>
      </c>
      <c r="X409" t="s">
        <v>34</v>
      </c>
      <c r="Y409" t="str">
        <f>IF(Table1[[#This Row],[Connect]]=0,"Not Received","Received")</f>
        <v>Not Received</v>
      </c>
      <c r="Z409">
        <v>1622793016</v>
      </c>
    </row>
    <row r="410" spans="1:26">
      <c r="A410" s="6"/>
      <c r="B410" s="6">
        <v>44770.665844907409</v>
      </c>
      <c r="C410" t="s">
        <v>22</v>
      </c>
      <c r="E410" t="s">
        <v>1607</v>
      </c>
      <c r="F410" t="s">
        <v>1617</v>
      </c>
      <c r="G410" t="s">
        <v>4675</v>
      </c>
      <c r="H410" s="8">
        <v>1.6666666666666601E-3</v>
      </c>
      <c r="I410" s="9">
        <f t="shared" si="12"/>
        <v>120.4</v>
      </c>
      <c r="J410" t="s">
        <v>1613</v>
      </c>
      <c r="K410" t="s">
        <v>510</v>
      </c>
      <c r="L410" t="s">
        <v>1609</v>
      </c>
      <c r="M410" t="s">
        <v>26</v>
      </c>
      <c r="N410" t="s">
        <v>27</v>
      </c>
      <c r="O410" t="s">
        <v>13</v>
      </c>
      <c r="P410" s="10">
        <v>1.6999999999999999E-3</v>
      </c>
      <c r="Q410" s="4">
        <f t="shared" si="13"/>
        <v>2.4500000000000002</v>
      </c>
      <c r="R410" t="s">
        <v>29</v>
      </c>
      <c r="S410" t="s">
        <v>30</v>
      </c>
      <c r="T410" t="s">
        <v>1614</v>
      </c>
      <c r="U410" s="5" t="s">
        <v>1615</v>
      </c>
      <c r="V410" t="s">
        <v>1616</v>
      </c>
      <c r="W410">
        <v>0</v>
      </c>
      <c r="X410" t="s">
        <v>34</v>
      </c>
      <c r="Y410" t="str">
        <f>IF(Table1[[#This Row],[Connect]]=0,"Not Received","Received")</f>
        <v>Not Received</v>
      </c>
      <c r="Z410">
        <v>1622793016</v>
      </c>
    </row>
    <row r="411" spans="1:26">
      <c r="A411" s="26"/>
      <c r="B411" s="6">
        <v>44770.627175925933</v>
      </c>
      <c r="C411" t="s">
        <v>22</v>
      </c>
      <c r="E411" t="s">
        <v>1617</v>
      </c>
      <c r="F411" t="s">
        <v>1627</v>
      </c>
      <c r="G411" t="s">
        <v>4675</v>
      </c>
      <c r="H411" s="8">
        <v>1.7222222222222201E-2</v>
      </c>
      <c r="I411" s="9">
        <f t="shared" si="12"/>
        <v>1440.8</v>
      </c>
      <c r="J411" t="s">
        <v>1618</v>
      </c>
      <c r="K411" t="s">
        <v>510</v>
      </c>
      <c r="L411" t="s">
        <v>1619</v>
      </c>
      <c r="M411" t="s">
        <v>26</v>
      </c>
      <c r="N411" t="s">
        <v>27</v>
      </c>
      <c r="O411" t="s">
        <v>95</v>
      </c>
      <c r="P411" s="10">
        <v>1.72E-2</v>
      </c>
      <c r="Q411" s="4">
        <f t="shared" si="13"/>
        <v>24.766666666666666</v>
      </c>
      <c r="R411" t="s">
        <v>29</v>
      </c>
      <c r="S411" t="s">
        <v>30</v>
      </c>
      <c r="T411" t="s">
        <v>1620</v>
      </c>
      <c r="U411" s="5" t="s">
        <v>1621</v>
      </c>
      <c r="V411" t="s">
        <v>1622</v>
      </c>
      <c r="W411">
        <v>1</v>
      </c>
      <c r="X411" t="s">
        <v>34</v>
      </c>
      <c r="Y411" t="str">
        <f>IF(Table1[[#This Row],[Connect]]=0,"Not Received","Received")</f>
        <v>Received</v>
      </c>
      <c r="Z411">
        <v>1606900679</v>
      </c>
    </row>
    <row r="412" spans="1:26">
      <c r="A412" s="6"/>
      <c r="B412" s="6">
        <v>44770.626875000002</v>
      </c>
      <c r="C412" t="s">
        <v>22</v>
      </c>
      <c r="E412" t="s">
        <v>1617</v>
      </c>
      <c r="F412" t="s">
        <v>1627</v>
      </c>
      <c r="G412" t="s">
        <v>4675</v>
      </c>
      <c r="H412" s="8">
        <v>1.11111111111111E-3</v>
      </c>
      <c r="I412" s="9">
        <f t="shared" si="12"/>
        <v>60.6</v>
      </c>
      <c r="J412" t="s">
        <v>1623</v>
      </c>
      <c r="K412" t="s">
        <v>510</v>
      </c>
      <c r="L412" t="s">
        <v>1619</v>
      </c>
      <c r="M412" t="s">
        <v>26</v>
      </c>
      <c r="N412" t="s">
        <v>27</v>
      </c>
      <c r="O412" t="s">
        <v>13</v>
      </c>
      <c r="P412" s="10">
        <v>1.1000000000000001E-3</v>
      </c>
      <c r="Q412" s="4">
        <f t="shared" si="13"/>
        <v>1.5833333333333335</v>
      </c>
      <c r="R412" t="s">
        <v>29</v>
      </c>
      <c r="S412" t="s">
        <v>30</v>
      </c>
      <c r="T412" t="s">
        <v>1624</v>
      </c>
      <c r="U412" s="5" t="s">
        <v>1625</v>
      </c>
      <c r="V412" t="s">
        <v>1626</v>
      </c>
      <c r="W412">
        <v>0</v>
      </c>
      <c r="X412" t="s">
        <v>34</v>
      </c>
      <c r="Y412" t="str">
        <f>IF(Table1[[#This Row],[Connect]]=0,"Not Received","Received")</f>
        <v>Not Received</v>
      </c>
      <c r="Z412">
        <v>1606900679</v>
      </c>
    </row>
    <row r="413" spans="1:26">
      <c r="A413" s="6"/>
      <c r="B413" s="6">
        <v>44770.619490740741</v>
      </c>
      <c r="C413" t="s">
        <v>22</v>
      </c>
      <c r="E413" t="s">
        <v>1627</v>
      </c>
      <c r="F413" t="s">
        <v>475</v>
      </c>
      <c r="G413" t="s">
        <v>4675</v>
      </c>
      <c r="H413" s="8">
        <v>0</v>
      </c>
      <c r="I413" s="9">
        <f t="shared" si="12"/>
        <v>0</v>
      </c>
      <c r="J413" t="s">
        <v>1628</v>
      </c>
      <c r="K413" t="s">
        <v>510</v>
      </c>
      <c r="L413" t="s">
        <v>1629</v>
      </c>
      <c r="M413" t="s">
        <v>26</v>
      </c>
      <c r="N413" t="s">
        <v>27</v>
      </c>
      <c r="O413" t="s">
        <v>28</v>
      </c>
      <c r="Q413" s="4">
        <f t="shared" si="13"/>
        <v>0</v>
      </c>
      <c r="R413" t="s">
        <v>29</v>
      </c>
      <c r="S413" t="s">
        <v>30</v>
      </c>
      <c r="T413" t="s">
        <v>1630</v>
      </c>
      <c r="U413" s="5" t="s">
        <v>1631</v>
      </c>
      <c r="V413" t="s">
        <v>33</v>
      </c>
      <c r="W413">
        <v>0</v>
      </c>
      <c r="X413" t="s">
        <v>34</v>
      </c>
      <c r="Y413" t="str">
        <f>IF(Table1[[#This Row],[Connect]]=0,"Not Received","Received")</f>
        <v>Not Received</v>
      </c>
      <c r="Z413">
        <v>2170264734</v>
      </c>
    </row>
    <row r="414" spans="1:26">
      <c r="A414" s="26"/>
      <c r="B414" s="6">
        <v>44770.61922453704</v>
      </c>
      <c r="C414" t="s">
        <v>22</v>
      </c>
      <c r="E414" t="s">
        <v>1627</v>
      </c>
      <c r="F414" t="s">
        <v>1639</v>
      </c>
      <c r="G414" t="s">
        <v>4675</v>
      </c>
      <c r="H414" s="8">
        <v>0</v>
      </c>
      <c r="I414" s="9">
        <f t="shared" si="12"/>
        <v>0</v>
      </c>
      <c r="J414" t="s">
        <v>1632</v>
      </c>
      <c r="K414" t="s">
        <v>510</v>
      </c>
      <c r="L414" t="s">
        <v>1629</v>
      </c>
      <c r="M414" t="s">
        <v>26</v>
      </c>
      <c r="N414" t="s">
        <v>27</v>
      </c>
      <c r="O414" t="s">
        <v>28</v>
      </c>
      <c r="Q414" s="4">
        <f t="shared" si="13"/>
        <v>0</v>
      </c>
      <c r="R414" t="s">
        <v>29</v>
      </c>
      <c r="S414" t="s">
        <v>30</v>
      </c>
      <c r="T414" t="s">
        <v>1633</v>
      </c>
      <c r="U414" s="5" t="s">
        <v>1634</v>
      </c>
      <c r="V414" t="s">
        <v>33</v>
      </c>
      <c r="W414">
        <v>0</v>
      </c>
      <c r="X414" t="s">
        <v>34</v>
      </c>
      <c r="Y414" t="str">
        <f>IF(Table1[[#This Row],[Connect]]=0,"Not Received","Received")</f>
        <v>Not Received</v>
      </c>
      <c r="Z414">
        <v>2170264734</v>
      </c>
    </row>
    <row r="415" spans="1:26">
      <c r="A415" s="26"/>
      <c r="B415" s="6">
        <v>44770.614131944443</v>
      </c>
      <c r="C415" t="s">
        <v>22</v>
      </c>
      <c r="E415" t="s">
        <v>475</v>
      </c>
      <c r="F415" t="s">
        <v>1645</v>
      </c>
      <c r="G415" t="s">
        <v>4675</v>
      </c>
      <c r="H415" s="8">
        <v>1.97222222222222E-2</v>
      </c>
      <c r="I415" s="9">
        <f t="shared" si="12"/>
        <v>1680.4</v>
      </c>
      <c r="J415" t="s">
        <v>1635</v>
      </c>
      <c r="K415" t="s">
        <v>510</v>
      </c>
      <c r="L415" t="s">
        <v>477</v>
      </c>
      <c r="M415" t="s">
        <v>26</v>
      </c>
      <c r="N415" t="s">
        <v>27</v>
      </c>
      <c r="O415" t="s">
        <v>95</v>
      </c>
      <c r="P415" s="10">
        <v>1.9699999999999999E-2</v>
      </c>
      <c r="Q415" s="4">
        <f t="shared" si="13"/>
        <v>28.366666666666667</v>
      </c>
      <c r="R415" t="s">
        <v>29</v>
      </c>
      <c r="S415" t="s">
        <v>30</v>
      </c>
      <c r="T415" t="s">
        <v>1636</v>
      </c>
      <c r="U415" s="5" t="s">
        <v>1637</v>
      </c>
      <c r="V415" t="s">
        <v>1638</v>
      </c>
      <c r="W415">
        <v>1</v>
      </c>
      <c r="X415" t="s">
        <v>34</v>
      </c>
      <c r="Y415" t="str">
        <f>IF(Table1[[#This Row],[Connect]]=0,"Not Received","Received")</f>
        <v>Received</v>
      </c>
      <c r="Z415">
        <v>2085538042</v>
      </c>
    </row>
    <row r="416" spans="1:26">
      <c r="A416" s="6"/>
      <c r="B416" s="6">
        <v>44770.606689814813</v>
      </c>
      <c r="C416" t="s">
        <v>22</v>
      </c>
      <c r="E416" t="s">
        <v>1639</v>
      </c>
      <c r="F416" t="s">
        <v>1645</v>
      </c>
      <c r="G416" t="s">
        <v>4675</v>
      </c>
      <c r="H416" s="8">
        <v>3.3888888888888802E-2</v>
      </c>
      <c r="I416" s="9">
        <f t="shared" si="12"/>
        <v>2880.8</v>
      </c>
      <c r="J416" t="s">
        <v>1640</v>
      </c>
      <c r="K416" t="s">
        <v>510</v>
      </c>
      <c r="L416" t="s">
        <v>1641</v>
      </c>
      <c r="M416" t="s">
        <v>26</v>
      </c>
      <c r="N416" t="s">
        <v>27</v>
      </c>
      <c r="O416" t="s">
        <v>95</v>
      </c>
      <c r="P416" s="10">
        <v>3.39E-2</v>
      </c>
      <c r="Q416" s="4">
        <f t="shared" si="13"/>
        <v>48.81666666666667</v>
      </c>
      <c r="R416" t="s">
        <v>29</v>
      </c>
      <c r="S416" t="s">
        <v>30</v>
      </c>
      <c r="T416" t="s">
        <v>1642</v>
      </c>
      <c r="U416" s="5" t="s">
        <v>1643</v>
      </c>
      <c r="V416" t="s">
        <v>1644</v>
      </c>
      <c r="W416">
        <v>1</v>
      </c>
      <c r="X416" t="s">
        <v>34</v>
      </c>
      <c r="Y416" t="str">
        <f>IF(Table1[[#This Row],[Connect]]=0,"Not Received","Received")</f>
        <v>Received</v>
      </c>
      <c r="Z416">
        <v>2148617027</v>
      </c>
    </row>
    <row r="417" spans="1:26">
      <c r="A417" s="6"/>
      <c r="B417" s="6">
        <v>44770.603275462963</v>
      </c>
      <c r="C417" t="s">
        <v>22</v>
      </c>
      <c r="E417" t="s">
        <v>1645</v>
      </c>
      <c r="F417" t="s">
        <v>683</v>
      </c>
      <c r="G417" t="s">
        <v>4675</v>
      </c>
      <c r="H417" s="8">
        <v>1.11111111111111E-3</v>
      </c>
      <c r="I417" s="9">
        <f t="shared" si="12"/>
        <v>60.6</v>
      </c>
      <c r="J417" t="s">
        <v>1646</v>
      </c>
      <c r="K417" t="s">
        <v>510</v>
      </c>
      <c r="L417" t="s">
        <v>1647</v>
      </c>
      <c r="M417" t="s">
        <v>26</v>
      </c>
      <c r="N417" t="s">
        <v>27</v>
      </c>
      <c r="O417" t="s">
        <v>95</v>
      </c>
      <c r="P417" s="10">
        <v>1.1000000000000001E-3</v>
      </c>
      <c r="Q417" s="4">
        <f t="shared" si="13"/>
        <v>1.5833333333333335</v>
      </c>
      <c r="R417" t="s">
        <v>29</v>
      </c>
      <c r="S417" t="s">
        <v>30</v>
      </c>
      <c r="T417" t="s">
        <v>1648</v>
      </c>
      <c r="U417" s="5" t="s">
        <v>1649</v>
      </c>
      <c r="V417" t="s">
        <v>1650</v>
      </c>
      <c r="W417">
        <v>1</v>
      </c>
      <c r="X417" t="s">
        <v>34</v>
      </c>
      <c r="Y417" t="str">
        <f>IF(Table1[[#This Row],[Connect]]=0,"Not Received","Received")</f>
        <v>Received</v>
      </c>
      <c r="Z417">
        <v>1622789904</v>
      </c>
    </row>
    <row r="418" spans="1:26">
      <c r="A418" s="6"/>
      <c r="B418" s="6">
        <v>44770.601539351846</v>
      </c>
      <c r="C418" t="s">
        <v>22</v>
      </c>
      <c r="E418" t="s">
        <v>1645</v>
      </c>
      <c r="F418" t="s">
        <v>683</v>
      </c>
      <c r="G418" t="s">
        <v>4675</v>
      </c>
      <c r="H418" s="8">
        <v>3.0555555555555501E-3</v>
      </c>
      <c r="I418" s="9">
        <f t="shared" si="12"/>
        <v>240.4</v>
      </c>
      <c r="J418" t="s">
        <v>1651</v>
      </c>
      <c r="K418" t="s">
        <v>510</v>
      </c>
      <c r="L418" t="s">
        <v>1647</v>
      </c>
      <c r="M418" t="s">
        <v>26</v>
      </c>
      <c r="N418" t="s">
        <v>27</v>
      </c>
      <c r="O418" t="s">
        <v>13</v>
      </c>
      <c r="P418" s="10">
        <v>3.0999999999999999E-3</v>
      </c>
      <c r="Q418" s="4">
        <f t="shared" si="13"/>
        <v>4.4666666666666668</v>
      </c>
      <c r="R418" t="s">
        <v>29</v>
      </c>
      <c r="S418" t="s">
        <v>30</v>
      </c>
      <c r="T418" t="s">
        <v>1652</v>
      </c>
      <c r="U418" s="5" t="s">
        <v>1653</v>
      </c>
      <c r="V418" t="s">
        <v>1654</v>
      </c>
      <c r="W418">
        <v>0</v>
      </c>
      <c r="X418" t="s">
        <v>34</v>
      </c>
      <c r="Y418" t="str">
        <f>IF(Table1[[#This Row],[Connect]]=0,"Not Received","Received")</f>
        <v>Not Received</v>
      </c>
      <c r="Z418">
        <v>1622789904</v>
      </c>
    </row>
    <row r="419" spans="1:26">
      <c r="A419" s="26"/>
      <c r="B419" s="6">
        <v>44770.599849537037</v>
      </c>
      <c r="C419" t="s">
        <v>22</v>
      </c>
      <c r="E419" t="s">
        <v>683</v>
      </c>
      <c r="F419" t="s">
        <v>1661</v>
      </c>
      <c r="G419" t="s">
        <v>4675</v>
      </c>
      <c r="H419" s="8">
        <v>2.5000000000000001E-3</v>
      </c>
      <c r="I419" s="9">
        <f t="shared" si="12"/>
        <v>180.6</v>
      </c>
      <c r="J419" t="s">
        <v>1655</v>
      </c>
      <c r="K419" t="s">
        <v>510</v>
      </c>
      <c r="L419" t="s">
        <v>685</v>
      </c>
      <c r="M419" t="s">
        <v>26</v>
      </c>
      <c r="N419" t="s">
        <v>27</v>
      </c>
      <c r="O419" t="s">
        <v>28</v>
      </c>
      <c r="P419" s="10">
        <v>2.5000000000000001E-3</v>
      </c>
      <c r="Q419" s="4">
        <f t="shared" si="13"/>
        <v>3.6</v>
      </c>
      <c r="R419" t="s">
        <v>29</v>
      </c>
      <c r="S419" t="s">
        <v>30</v>
      </c>
      <c r="T419" t="s">
        <v>1656</v>
      </c>
      <c r="U419" s="5" t="s">
        <v>1657</v>
      </c>
      <c r="V419" t="s">
        <v>1658</v>
      </c>
      <c r="W419">
        <v>0</v>
      </c>
      <c r="X419" t="s">
        <v>34</v>
      </c>
      <c r="Y419" t="str">
        <f>IF(Table1[[#This Row],[Connect]]=0,"Not Received","Received")</f>
        <v>Not Received</v>
      </c>
      <c r="Z419">
        <v>1996419372</v>
      </c>
    </row>
    <row r="420" spans="1:26">
      <c r="A420" s="6"/>
      <c r="B420" s="6">
        <v>44770.599421296298</v>
      </c>
      <c r="C420" t="s">
        <v>22</v>
      </c>
      <c r="E420" t="s">
        <v>683</v>
      </c>
      <c r="F420" t="s">
        <v>798</v>
      </c>
      <c r="G420" t="s">
        <v>4675</v>
      </c>
      <c r="H420" s="8">
        <v>0</v>
      </c>
      <c r="I420" s="9">
        <f t="shared" si="12"/>
        <v>0</v>
      </c>
      <c r="J420" t="s">
        <v>1659</v>
      </c>
      <c r="K420" t="s">
        <v>510</v>
      </c>
      <c r="L420" t="s">
        <v>685</v>
      </c>
      <c r="M420" t="s">
        <v>26</v>
      </c>
      <c r="N420" t="s">
        <v>27</v>
      </c>
      <c r="O420" t="s">
        <v>28</v>
      </c>
      <c r="Q420" s="4">
        <f t="shared" si="13"/>
        <v>0</v>
      </c>
      <c r="R420" t="s">
        <v>29</v>
      </c>
      <c r="S420" t="s">
        <v>30</v>
      </c>
      <c r="T420" t="s">
        <v>1660</v>
      </c>
      <c r="U420" s="5" t="s">
        <v>1657</v>
      </c>
      <c r="V420" t="s">
        <v>33</v>
      </c>
      <c r="W420">
        <v>0</v>
      </c>
      <c r="X420" t="s">
        <v>34</v>
      </c>
      <c r="Y420" t="str">
        <f>IF(Table1[[#This Row],[Connect]]=0,"Not Received","Received")</f>
        <v>Not Received</v>
      </c>
      <c r="Z420">
        <v>1996419372</v>
      </c>
    </row>
    <row r="421" spans="1:26">
      <c r="A421" s="6"/>
      <c r="B421" s="6">
        <v>44770.522638888891</v>
      </c>
      <c r="C421" t="s">
        <v>22</v>
      </c>
      <c r="E421" t="s">
        <v>1661</v>
      </c>
      <c r="F421" t="s">
        <v>798</v>
      </c>
      <c r="G421" t="s">
        <v>4675</v>
      </c>
      <c r="H421" s="8">
        <v>0.40277777777777701</v>
      </c>
      <c r="I421" s="9">
        <f t="shared" si="12"/>
        <v>2940</v>
      </c>
      <c r="J421" t="s">
        <v>1662</v>
      </c>
      <c r="K421" t="s">
        <v>84</v>
      </c>
      <c r="L421" t="s">
        <v>1663</v>
      </c>
      <c r="M421" t="s">
        <v>26</v>
      </c>
      <c r="N421" t="s">
        <v>27</v>
      </c>
      <c r="O421" t="s">
        <v>95</v>
      </c>
      <c r="P421" s="10">
        <v>0.40279999999999999</v>
      </c>
      <c r="Q421" s="4">
        <f t="shared" si="13"/>
        <v>580.0333333333333</v>
      </c>
      <c r="R421" t="s">
        <v>86</v>
      </c>
      <c r="S421" t="s">
        <v>88</v>
      </c>
      <c r="T421" t="s">
        <v>1664</v>
      </c>
      <c r="U421" s="5" t="s">
        <v>1665</v>
      </c>
      <c r="V421" t="s">
        <v>1666</v>
      </c>
      <c r="W421">
        <v>1</v>
      </c>
      <c r="X421" t="s">
        <v>34</v>
      </c>
      <c r="Y421" t="str">
        <f>IF(Table1[[#This Row],[Connect]]=0,"Not Received","Received")</f>
        <v>Received</v>
      </c>
      <c r="Z421">
        <v>2122138647</v>
      </c>
    </row>
    <row r="422" spans="1:26">
      <c r="A422" s="26"/>
      <c r="B422" s="6">
        <v>44770.52207175926</v>
      </c>
      <c r="C422" t="s">
        <v>22</v>
      </c>
      <c r="E422" t="s">
        <v>798</v>
      </c>
      <c r="F422" t="s">
        <v>1673</v>
      </c>
      <c r="G422" t="s">
        <v>4675</v>
      </c>
      <c r="H422" s="8">
        <v>1.3888888888888801E-3</v>
      </c>
      <c r="I422" s="9">
        <f t="shared" si="12"/>
        <v>120</v>
      </c>
      <c r="J422" t="s">
        <v>1667</v>
      </c>
      <c r="K422" t="s">
        <v>84</v>
      </c>
      <c r="L422" t="s">
        <v>798</v>
      </c>
      <c r="M422" t="s">
        <v>26</v>
      </c>
      <c r="N422" t="s">
        <v>27</v>
      </c>
      <c r="O422" t="s">
        <v>28</v>
      </c>
      <c r="P422" s="10">
        <v>1.4E-3</v>
      </c>
      <c r="Q422" s="4">
        <f t="shared" si="13"/>
        <v>2.0166666666666666</v>
      </c>
      <c r="R422" t="s">
        <v>86</v>
      </c>
      <c r="S422" t="s">
        <v>88</v>
      </c>
      <c r="T422" t="s">
        <v>1668</v>
      </c>
      <c r="U422" s="5" t="s">
        <v>1669</v>
      </c>
      <c r="V422" t="s">
        <v>1670</v>
      </c>
      <c r="W422">
        <v>0</v>
      </c>
      <c r="X422" t="s">
        <v>34</v>
      </c>
      <c r="Y422" t="str">
        <f>IF(Table1[[#This Row],[Connect]]=0,"Not Received","Received")</f>
        <v>Not Received</v>
      </c>
    </row>
    <row r="423" spans="1:26">
      <c r="A423" s="6"/>
      <c r="B423" s="6">
        <v>44770.521631944437</v>
      </c>
      <c r="C423" t="s">
        <v>22</v>
      </c>
      <c r="E423" t="s">
        <v>798</v>
      </c>
      <c r="F423" t="s">
        <v>65</v>
      </c>
      <c r="G423" t="s">
        <v>4675</v>
      </c>
      <c r="H423" s="8">
        <v>0</v>
      </c>
      <c r="I423" s="9">
        <f t="shared" si="12"/>
        <v>0</v>
      </c>
      <c r="J423" t="s">
        <v>1671</v>
      </c>
      <c r="K423" t="s">
        <v>84</v>
      </c>
      <c r="L423" t="s">
        <v>798</v>
      </c>
      <c r="M423" t="s">
        <v>26</v>
      </c>
      <c r="N423" t="s">
        <v>27</v>
      </c>
      <c r="O423" t="s">
        <v>28</v>
      </c>
      <c r="Q423" s="4">
        <f t="shared" si="13"/>
        <v>0</v>
      </c>
      <c r="R423" t="s">
        <v>86</v>
      </c>
      <c r="S423" t="s">
        <v>88</v>
      </c>
      <c r="T423" t="s">
        <v>1672</v>
      </c>
      <c r="U423" s="5" t="s">
        <v>1669</v>
      </c>
      <c r="V423" t="s">
        <v>33</v>
      </c>
      <c r="W423">
        <v>0</v>
      </c>
      <c r="X423" t="s">
        <v>34</v>
      </c>
      <c r="Y423" t="str">
        <f>IF(Table1[[#This Row],[Connect]]=0,"Not Received","Received")</f>
        <v>Not Received</v>
      </c>
    </row>
    <row r="424" spans="1:26">
      <c r="A424" s="6"/>
      <c r="B424" s="6">
        <v>44770.521122685182</v>
      </c>
      <c r="C424" t="s">
        <v>22</v>
      </c>
      <c r="E424" t="s">
        <v>1673</v>
      </c>
      <c r="F424" t="s">
        <v>65</v>
      </c>
      <c r="G424" t="s">
        <v>4675</v>
      </c>
      <c r="H424" s="8">
        <v>0</v>
      </c>
      <c r="I424" s="9">
        <f t="shared" si="12"/>
        <v>0</v>
      </c>
      <c r="J424" t="s">
        <v>1674</v>
      </c>
      <c r="K424" t="s">
        <v>84</v>
      </c>
      <c r="L424" t="s">
        <v>87</v>
      </c>
      <c r="M424" t="s">
        <v>26</v>
      </c>
      <c r="N424" t="s">
        <v>27</v>
      </c>
      <c r="O424" t="s">
        <v>28</v>
      </c>
      <c r="Q424" s="4">
        <f t="shared" si="13"/>
        <v>0</v>
      </c>
      <c r="R424" t="s">
        <v>86</v>
      </c>
      <c r="S424" t="s">
        <v>88</v>
      </c>
      <c r="T424" t="s">
        <v>1675</v>
      </c>
      <c r="U424" s="5" t="s">
        <v>1676</v>
      </c>
      <c r="V424" t="s">
        <v>33</v>
      </c>
      <c r="W424">
        <v>0</v>
      </c>
      <c r="X424" t="s">
        <v>34</v>
      </c>
      <c r="Y424" t="str">
        <f>IF(Table1[[#This Row],[Connect]]=0,"Not Received","Received")</f>
        <v>Not Received</v>
      </c>
    </row>
    <row r="425" spans="1:26">
      <c r="A425" s="6"/>
      <c r="B425" s="6">
        <v>44770.501689814817</v>
      </c>
      <c r="C425" t="s">
        <v>22</v>
      </c>
      <c r="E425" t="s">
        <v>65</v>
      </c>
      <c r="F425" t="s">
        <v>1607</v>
      </c>
      <c r="G425" t="s">
        <v>4675</v>
      </c>
      <c r="H425" s="8">
        <v>8.3333333333333295E-4</v>
      </c>
      <c r="I425" s="9">
        <f t="shared" si="12"/>
        <v>60.2</v>
      </c>
      <c r="J425" t="s">
        <v>1677</v>
      </c>
      <c r="K425" t="s">
        <v>510</v>
      </c>
      <c r="L425" t="s">
        <v>67</v>
      </c>
      <c r="M425" t="s">
        <v>26</v>
      </c>
      <c r="N425" t="s">
        <v>27</v>
      </c>
      <c r="O425" t="s">
        <v>13</v>
      </c>
      <c r="P425" s="10">
        <v>8.0000000000000004E-4</v>
      </c>
      <c r="Q425" s="4">
        <f t="shared" si="13"/>
        <v>1.1499999999999999</v>
      </c>
      <c r="R425" t="s">
        <v>29</v>
      </c>
      <c r="S425" t="s">
        <v>30</v>
      </c>
      <c r="T425" t="s">
        <v>1678</v>
      </c>
      <c r="U425" s="5" t="s">
        <v>1679</v>
      </c>
      <c r="V425" t="s">
        <v>1680</v>
      </c>
      <c r="W425">
        <v>0</v>
      </c>
      <c r="X425" t="s">
        <v>34</v>
      </c>
      <c r="Y425" t="str">
        <f>IF(Table1[[#This Row],[Connect]]=0,"Not Received","Received")</f>
        <v>Not Received</v>
      </c>
      <c r="Z425">
        <v>2165392306</v>
      </c>
    </row>
    <row r="426" spans="1:26">
      <c r="A426" s="6"/>
      <c r="B426" s="6">
        <v>44770.501481481479</v>
      </c>
      <c r="C426" t="s">
        <v>22</v>
      </c>
      <c r="E426" t="s">
        <v>65</v>
      </c>
      <c r="F426" t="s">
        <v>1607</v>
      </c>
      <c r="G426" t="s">
        <v>4675</v>
      </c>
      <c r="H426" s="8">
        <v>2.2222222222222201E-3</v>
      </c>
      <c r="I426" s="9">
        <f t="shared" si="12"/>
        <v>180.2</v>
      </c>
      <c r="J426" t="s">
        <v>1681</v>
      </c>
      <c r="K426" t="s">
        <v>510</v>
      </c>
      <c r="L426" t="s">
        <v>67</v>
      </c>
      <c r="M426" t="s">
        <v>26</v>
      </c>
      <c r="N426" t="s">
        <v>27</v>
      </c>
      <c r="O426" t="s">
        <v>13</v>
      </c>
      <c r="P426" s="10">
        <v>2.2000000000000001E-3</v>
      </c>
      <c r="Q426" s="4">
        <f t="shared" si="13"/>
        <v>3.1666666666666665</v>
      </c>
      <c r="R426" t="s">
        <v>29</v>
      </c>
      <c r="S426" t="s">
        <v>30</v>
      </c>
      <c r="T426" t="s">
        <v>1682</v>
      </c>
      <c r="U426" s="5" t="s">
        <v>1679</v>
      </c>
      <c r="V426" t="s">
        <v>1683</v>
      </c>
      <c r="W426">
        <v>0</v>
      </c>
      <c r="X426" t="s">
        <v>34</v>
      </c>
      <c r="Y426" t="str">
        <f>IF(Table1[[#This Row],[Connect]]=0,"Not Received","Received")</f>
        <v>Not Received</v>
      </c>
      <c r="Z426">
        <v>2165392306</v>
      </c>
    </row>
    <row r="427" spans="1:26">
      <c r="A427" s="6"/>
      <c r="B427" s="6">
        <v>44769.760567129633</v>
      </c>
      <c r="C427" t="s">
        <v>22</v>
      </c>
      <c r="E427" t="s">
        <v>1607</v>
      </c>
      <c r="G427" t="s">
        <v>4675</v>
      </c>
      <c r="H427" s="8">
        <v>1.6666666666666601E-3</v>
      </c>
      <c r="I427" s="9">
        <f t="shared" si="12"/>
        <v>120.4</v>
      </c>
      <c r="J427" t="s">
        <v>1684</v>
      </c>
      <c r="K427" t="s">
        <v>510</v>
      </c>
      <c r="L427" t="s">
        <v>1609</v>
      </c>
      <c r="M427" t="s">
        <v>26</v>
      </c>
      <c r="N427" t="s">
        <v>27</v>
      </c>
      <c r="O427" t="s">
        <v>28</v>
      </c>
      <c r="P427" s="10">
        <v>1.6999999999999999E-3</v>
      </c>
      <c r="Q427" s="4">
        <f t="shared" si="13"/>
        <v>2.4500000000000002</v>
      </c>
      <c r="R427" t="s">
        <v>29</v>
      </c>
      <c r="S427" t="s">
        <v>30</v>
      </c>
      <c r="T427" t="s">
        <v>1685</v>
      </c>
      <c r="U427" s="5" t="s">
        <v>1686</v>
      </c>
      <c r="V427" t="s">
        <v>1687</v>
      </c>
      <c r="W427">
        <v>0</v>
      </c>
      <c r="X427" t="s">
        <v>34</v>
      </c>
      <c r="Y427" t="str">
        <f>IF(Table1[[#This Row],[Connect]]=0,"Not Received","Received")</f>
        <v>Not Received</v>
      </c>
      <c r="Z427">
        <v>1622793016</v>
      </c>
    </row>
    <row r="428" spans="1:26">
      <c r="A428" s="6"/>
      <c r="B428" s="6">
        <v>44769.760416666657</v>
      </c>
      <c r="C428" t="s">
        <v>22</v>
      </c>
      <c r="E428" t="s">
        <v>1607</v>
      </c>
      <c r="G428" t="s">
        <v>4675</v>
      </c>
      <c r="H428" s="8">
        <v>1.6666666666666601E-3</v>
      </c>
      <c r="I428" s="9">
        <f t="shared" si="12"/>
        <v>120.4</v>
      </c>
      <c r="J428" t="s">
        <v>1688</v>
      </c>
      <c r="K428" t="s">
        <v>510</v>
      </c>
      <c r="L428" t="s">
        <v>1609</v>
      </c>
      <c r="M428" t="s">
        <v>26</v>
      </c>
      <c r="N428" t="s">
        <v>27</v>
      </c>
      <c r="O428" t="s">
        <v>13</v>
      </c>
      <c r="P428" s="10">
        <v>1.6999999999999999E-3</v>
      </c>
      <c r="Q428" s="4">
        <f t="shared" si="13"/>
        <v>2.4500000000000002</v>
      </c>
      <c r="R428" t="s">
        <v>29</v>
      </c>
      <c r="S428" t="s">
        <v>30</v>
      </c>
      <c r="T428" t="s">
        <v>1689</v>
      </c>
      <c r="U428" s="5" t="s">
        <v>1686</v>
      </c>
      <c r="V428" t="s">
        <v>1690</v>
      </c>
      <c r="W428">
        <v>0</v>
      </c>
      <c r="X428" t="s">
        <v>34</v>
      </c>
      <c r="Y428" t="str">
        <f>IF(Table1[[#This Row],[Connect]]=0,"Not Received","Received")</f>
        <v>Not Received</v>
      </c>
      <c r="Z428">
        <v>1622793016</v>
      </c>
    </row>
    <row r="429" spans="1:26">
      <c r="A429" s="26"/>
      <c r="B429" s="6">
        <v>44769.750879629632</v>
      </c>
      <c r="C429" t="s">
        <v>22</v>
      </c>
      <c r="F429" t="s">
        <v>1698</v>
      </c>
      <c r="G429" t="s">
        <v>4675</v>
      </c>
      <c r="H429" s="8">
        <v>0</v>
      </c>
      <c r="I429" s="9">
        <f t="shared" si="12"/>
        <v>0</v>
      </c>
      <c r="J429" t="s">
        <v>1691</v>
      </c>
      <c r="K429" t="s">
        <v>510</v>
      </c>
      <c r="L429" t="s">
        <v>1692</v>
      </c>
      <c r="M429" t="s">
        <v>26</v>
      </c>
      <c r="N429" t="s">
        <v>27</v>
      </c>
      <c r="O429" t="s">
        <v>28</v>
      </c>
      <c r="Q429" s="4">
        <f t="shared" si="13"/>
        <v>0</v>
      </c>
      <c r="R429" t="s">
        <v>29</v>
      </c>
      <c r="S429" t="s">
        <v>30</v>
      </c>
      <c r="T429" t="s">
        <v>1693</v>
      </c>
      <c r="U429" s="5" t="s">
        <v>1694</v>
      </c>
      <c r="V429" t="s">
        <v>33</v>
      </c>
      <c r="W429">
        <v>0</v>
      </c>
      <c r="X429" t="s">
        <v>34</v>
      </c>
      <c r="Y429" t="str">
        <f>IF(Table1[[#This Row],[Connect]]=0,"Not Received","Received")</f>
        <v>Not Received</v>
      </c>
    </row>
    <row r="430" spans="1:26">
      <c r="A430" s="6"/>
      <c r="B430" s="6">
        <v>44769.750300925924</v>
      </c>
      <c r="C430" t="s">
        <v>22</v>
      </c>
      <c r="F430" t="s">
        <v>1698</v>
      </c>
      <c r="G430" t="s">
        <v>4675</v>
      </c>
      <c r="H430" s="8">
        <v>0</v>
      </c>
      <c r="I430" s="9">
        <f t="shared" si="12"/>
        <v>0</v>
      </c>
      <c r="J430" t="s">
        <v>1695</v>
      </c>
      <c r="K430" t="s">
        <v>510</v>
      </c>
      <c r="L430" t="s">
        <v>1692</v>
      </c>
      <c r="M430" t="s">
        <v>26</v>
      </c>
      <c r="N430" t="s">
        <v>27</v>
      </c>
      <c r="O430" t="s">
        <v>28</v>
      </c>
      <c r="Q430" s="4">
        <f t="shared" si="13"/>
        <v>0</v>
      </c>
      <c r="R430" t="s">
        <v>29</v>
      </c>
      <c r="S430" t="s">
        <v>30</v>
      </c>
      <c r="T430" t="s">
        <v>1696</v>
      </c>
      <c r="U430" s="5" t="s">
        <v>1697</v>
      </c>
      <c r="V430" t="s">
        <v>33</v>
      </c>
      <c r="W430">
        <v>0</v>
      </c>
      <c r="X430" t="s">
        <v>34</v>
      </c>
      <c r="Y430" t="str">
        <f>IF(Table1[[#This Row],[Connect]]=0,"Not Received","Received")</f>
        <v>Not Received</v>
      </c>
    </row>
    <row r="431" spans="1:26">
      <c r="A431" s="6"/>
      <c r="B431" s="6">
        <v>44769.749097222222</v>
      </c>
      <c r="C431" t="s">
        <v>22</v>
      </c>
      <c r="E431" t="s">
        <v>1698</v>
      </c>
      <c r="F431" t="s">
        <v>65</v>
      </c>
      <c r="G431" t="s">
        <v>4675</v>
      </c>
      <c r="H431" s="8">
        <v>1.6666666666666601E-3</v>
      </c>
      <c r="I431" s="9">
        <f t="shared" si="12"/>
        <v>120.4</v>
      </c>
      <c r="J431" t="s">
        <v>1699</v>
      </c>
      <c r="K431" t="s">
        <v>510</v>
      </c>
      <c r="L431" t="s">
        <v>1700</v>
      </c>
      <c r="M431" t="s">
        <v>26</v>
      </c>
      <c r="N431" t="s">
        <v>27</v>
      </c>
      <c r="O431" t="s">
        <v>13</v>
      </c>
      <c r="P431" s="10">
        <v>1.6999999999999999E-3</v>
      </c>
      <c r="Q431" s="4">
        <f t="shared" si="13"/>
        <v>2.4500000000000002</v>
      </c>
      <c r="R431" t="s">
        <v>29</v>
      </c>
      <c r="S431" t="s">
        <v>30</v>
      </c>
      <c r="T431" t="s">
        <v>1701</v>
      </c>
      <c r="U431" s="5" t="s">
        <v>1702</v>
      </c>
      <c r="V431" t="s">
        <v>1703</v>
      </c>
      <c r="W431">
        <v>0</v>
      </c>
      <c r="X431" t="s">
        <v>34</v>
      </c>
      <c r="Y431" t="str">
        <f>IF(Table1[[#This Row],[Connect]]=0,"Not Received","Received")</f>
        <v>Not Received</v>
      </c>
      <c r="Z431">
        <v>1988083912</v>
      </c>
    </row>
    <row r="432" spans="1:26">
      <c r="A432" s="6"/>
      <c r="B432" s="6">
        <v>44769.748645833337</v>
      </c>
      <c r="C432" t="s">
        <v>22</v>
      </c>
      <c r="E432" t="s">
        <v>1698</v>
      </c>
      <c r="F432" t="s">
        <v>65</v>
      </c>
      <c r="G432" t="s">
        <v>4675</v>
      </c>
      <c r="H432" s="8">
        <v>0</v>
      </c>
      <c r="I432" s="9">
        <f t="shared" si="12"/>
        <v>0</v>
      </c>
      <c r="J432" t="s">
        <v>1704</v>
      </c>
      <c r="K432" t="s">
        <v>510</v>
      </c>
      <c r="L432" t="s">
        <v>1700</v>
      </c>
      <c r="M432" t="s">
        <v>26</v>
      </c>
      <c r="N432" t="s">
        <v>27</v>
      </c>
      <c r="O432" t="s">
        <v>28</v>
      </c>
      <c r="Q432" s="4">
        <f t="shared" si="13"/>
        <v>0</v>
      </c>
      <c r="R432" t="s">
        <v>29</v>
      </c>
      <c r="S432" t="s">
        <v>30</v>
      </c>
      <c r="T432" t="s">
        <v>1705</v>
      </c>
      <c r="U432" s="5" t="s">
        <v>1702</v>
      </c>
      <c r="V432" t="s">
        <v>33</v>
      </c>
      <c r="W432">
        <v>0</v>
      </c>
      <c r="X432" t="s">
        <v>34</v>
      </c>
      <c r="Y432" t="str">
        <f>IF(Table1[[#This Row],[Connect]]=0,"Not Received","Received")</f>
        <v>Not Received</v>
      </c>
      <c r="Z432">
        <v>1988083912</v>
      </c>
    </row>
    <row r="433" spans="1:26">
      <c r="A433" s="26"/>
      <c r="B433" s="6">
        <v>44769.747245370367</v>
      </c>
      <c r="C433" t="s">
        <v>22</v>
      </c>
      <c r="E433" t="s">
        <v>65</v>
      </c>
      <c r="F433" t="s">
        <v>1714</v>
      </c>
      <c r="G433" t="s">
        <v>4675</v>
      </c>
      <c r="H433" s="8">
        <v>1.5277777777777699E-2</v>
      </c>
      <c r="I433" s="9">
        <f t="shared" si="12"/>
        <v>1320</v>
      </c>
      <c r="J433" t="s">
        <v>1706</v>
      </c>
      <c r="K433" t="s">
        <v>510</v>
      </c>
      <c r="L433" t="s">
        <v>67</v>
      </c>
      <c r="M433" t="s">
        <v>26</v>
      </c>
      <c r="N433" t="s">
        <v>27</v>
      </c>
      <c r="O433" t="s">
        <v>13</v>
      </c>
      <c r="P433" s="10">
        <v>1.5299999999999999E-2</v>
      </c>
      <c r="Q433" s="4">
        <f t="shared" si="13"/>
        <v>22.033333333333335</v>
      </c>
      <c r="R433" t="s">
        <v>29</v>
      </c>
      <c r="S433" t="s">
        <v>30</v>
      </c>
      <c r="T433" t="s">
        <v>1707</v>
      </c>
      <c r="U433" s="5" t="s">
        <v>1708</v>
      </c>
      <c r="V433" t="s">
        <v>1709</v>
      </c>
      <c r="W433">
        <v>0</v>
      </c>
      <c r="X433" t="s">
        <v>34</v>
      </c>
      <c r="Y433" t="str">
        <f>IF(Table1[[#This Row],[Connect]]=0,"Not Received","Received")</f>
        <v>Not Received</v>
      </c>
      <c r="Z433">
        <v>2165392306</v>
      </c>
    </row>
    <row r="434" spans="1:26">
      <c r="A434" s="6"/>
      <c r="B434" s="6">
        <v>44769.746655092589</v>
      </c>
      <c r="C434" t="s">
        <v>22</v>
      </c>
      <c r="E434" t="s">
        <v>65</v>
      </c>
      <c r="F434" t="s">
        <v>1714</v>
      </c>
      <c r="G434" t="s">
        <v>4675</v>
      </c>
      <c r="H434" s="8">
        <v>2.5000000000000001E-3</v>
      </c>
      <c r="I434" s="9">
        <f t="shared" si="12"/>
        <v>180.6</v>
      </c>
      <c r="J434" t="s">
        <v>1710</v>
      </c>
      <c r="K434" t="s">
        <v>510</v>
      </c>
      <c r="L434" t="s">
        <v>67</v>
      </c>
      <c r="M434" t="s">
        <v>26</v>
      </c>
      <c r="N434" t="s">
        <v>27</v>
      </c>
      <c r="O434" t="s">
        <v>13</v>
      </c>
      <c r="P434" s="10">
        <v>2.5000000000000001E-3</v>
      </c>
      <c r="Q434" s="4">
        <f t="shared" si="13"/>
        <v>3.6</v>
      </c>
      <c r="R434" t="s">
        <v>29</v>
      </c>
      <c r="S434" t="s">
        <v>30</v>
      </c>
      <c r="T434" t="s">
        <v>1711</v>
      </c>
      <c r="U434" s="5" t="s">
        <v>1712</v>
      </c>
      <c r="V434" t="s">
        <v>1713</v>
      </c>
      <c r="W434">
        <v>0</v>
      </c>
      <c r="X434" t="s">
        <v>34</v>
      </c>
      <c r="Y434" t="str">
        <f>IF(Table1[[#This Row],[Connect]]=0,"Not Received","Received")</f>
        <v>Not Received</v>
      </c>
      <c r="Z434">
        <v>2165392306</v>
      </c>
    </row>
    <row r="435" spans="1:26">
      <c r="A435" s="26"/>
      <c r="B435" s="6">
        <v>44769.644976851851</v>
      </c>
      <c r="C435" t="s">
        <v>22</v>
      </c>
      <c r="E435" t="s">
        <v>1714</v>
      </c>
      <c r="F435" t="s">
        <v>1722</v>
      </c>
      <c r="G435" t="s">
        <v>4675</v>
      </c>
      <c r="H435" s="8">
        <v>0</v>
      </c>
      <c r="I435" s="9">
        <f t="shared" si="12"/>
        <v>0</v>
      </c>
      <c r="J435" t="s">
        <v>1715</v>
      </c>
      <c r="K435" t="s">
        <v>510</v>
      </c>
      <c r="L435" t="s">
        <v>1716</v>
      </c>
      <c r="M435" t="s">
        <v>26</v>
      </c>
      <c r="N435" t="s">
        <v>27</v>
      </c>
      <c r="O435" t="s">
        <v>28</v>
      </c>
      <c r="Q435" s="4">
        <f t="shared" si="13"/>
        <v>0</v>
      </c>
      <c r="R435" t="s">
        <v>29</v>
      </c>
      <c r="S435" t="s">
        <v>30</v>
      </c>
      <c r="T435" t="s">
        <v>1717</v>
      </c>
      <c r="U435" s="5" t="s">
        <v>1718</v>
      </c>
      <c r="V435" t="s">
        <v>33</v>
      </c>
      <c r="W435">
        <v>0</v>
      </c>
      <c r="X435" t="s">
        <v>34</v>
      </c>
      <c r="Y435" t="str">
        <f>IF(Table1[[#This Row],[Connect]]=0,"Not Received","Received")</f>
        <v>Not Received</v>
      </c>
      <c r="Z435">
        <v>1622789950</v>
      </c>
    </row>
    <row r="436" spans="1:26">
      <c r="A436" s="6"/>
      <c r="B436" s="6">
        <v>44769.643622685187</v>
      </c>
      <c r="C436" t="s">
        <v>22</v>
      </c>
      <c r="E436" t="s">
        <v>1714</v>
      </c>
      <c r="F436" t="s">
        <v>1722</v>
      </c>
      <c r="G436" t="s">
        <v>4675</v>
      </c>
      <c r="H436" s="8">
        <v>0</v>
      </c>
      <c r="I436" s="9">
        <f t="shared" si="12"/>
        <v>0</v>
      </c>
      <c r="J436" t="s">
        <v>1719</v>
      </c>
      <c r="K436" t="s">
        <v>510</v>
      </c>
      <c r="L436" t="s">
        <v>1716</v>
      </c>
      <c r="M436" t="s">
        <v>26</v>
      </c>
      <c r="N436" t="s">
        <v>27</v>
      </c>
      <c r="O436" t="s">
        <v>28</v>
      </c>
      <c r="Q436" s="4">
        <f t="shared" si="13"/>
        <v>0</v>
      </c>
      <c r="R436" t="s">
        <v>29</v>
      </c>
      <c r="S436" t="s">
        <v>30</v>
      </c>
      <c r="T436" t="s">
        <v>1720</v>
      </c>
      <c r="U436" s="5" t="s">
        <v>1721</v>
      </c>
      <c r="V436" t="s">
        <v>33</v>
      </c>
      <c r="W436">
        <v>0</v>
      </c>
      <c r="X436" t="s">
        <v>34</v>
      </c>
      <c r="Y436" t="str">
        <f>IF(Table1[[#This Row],[Connect]]=0,"Not Received","Received")</f>
        <v>Not Received</v>
      </c>
      <c r="Z436">
        <v>1622789950</v>
      </c>
    </row>
    <row r="437" spans="1:26">
      <c r="A437" s="26"/>
      <c r="B437" s="6">
        <v>44769.634722222218</v>
      </c>
      <c r="C437" t="s">
        <v>22</v>
      </c>
      <c r="E437" t="s">
        <v>1722</v>
      </c>
      <c r="F437" t="s">
        <v>1732</v>
      </c>
      <c r="G437" t="s">
        <v>4675</v>
      </c>
      <c r="H437" s="8">
        <v>3.0555555555555501E-3</v>
      </c>
      <c r="I437" s="9">
        <f t="shared" si="12"/>
        <v>240.4</v>
      </c>
      <c r="J437" t="s">
        <v>1723</v>
      </c>
      <c r="K437" t="s">
        <v>510</v>
      </c>
      <c r="L437" t="s">
        <v>1724</v>
      </c>
      <c r="M437" t="s">
        <v>26</v>
      </c>
      <c r="N437" t="s">
        <v>27</v>
      </c>
      <c r="O437" t="s">
        <v>95</v>
      </c>
      <c r="P437" s="10">
        <v>3.0999999999999999E-3</v>
      </c>
      <c r="Q437" s="4">
        <f t="shared" si="13"/>
        <v>4.4666666666666668</v>
      </c>
      <c r="R437" t="s">
        <v>29</v>
      </c>
      <c r="S437" t="s">
        <v>30</v>
      </c>
      <c r="T437" t="s">
        <v>1725</v>
      </c>
      <c r="U437" s="5" t="s">
        <v>1726</v>
      </c>
      <c r="V437" t="s">
        <v>1727</v>
      </c>
      <c r="W437">
        <v>1</v>
      </c>
      <c r="X437" t="s">
        <v>34</v>
      </c>
      <c r="Y437" t="str">
        <f>IF(Table1[[#This Row],[Connect]]=0,"Not Received","Received")</f>
        <v>Received</v>
      </c>
      <c r="Z437">
        <v>1980879774</v>
      </c>
    </row>
    <row r="438" spans="1:26">
      <c r="A438" s="6"/>
      <c r="B438" s="6">
        <v>44769.634444444448</v>
      </c>
      <c r="C438" t="s">
        <v>22</v>
      </c>
      <c r="E438" t="s">
        <v>1722</v>
      </c>
      <c r="F438" t="s">
        <v>1732</v>
      </c>
      <c r="G438" t="s">
        <v>4675</v>
      </c>
      <c r="H438" s="8">
        <v>1.9444444444444401E-3</v>
      </c>
      <c r="I438" s="9">
        <f t="shared" si="12"/>
        <v>120.8</v>
      </c>
      <c r="J438" t="s">
        <v>1728</v>
      </c>
      <c r="K438" t="s">
        <v>510</v>
      </c>
      <c r="L438" t="s">
        <v>1724</v>
      </c>
      <c r="M438" t="s">
        <v>26</v>
      </c>
      <c r="N438" t="s">
        <v>27</v>
      </c>
      <c r="O438" t="s">
        <v>28</v>
      </c>
      <c r="P438" s="10">
        <v>1.9E-3</v>
      </c>
      <c r="Q438" s="4">
        <f t="shared" si="13"/>
        <v>2.7333333333333334</v>
      </c>
      <c r="R438" t="s">
        <v>29</v>
      </c>
      <c r="S438" t="s">
        <v>30</v>
      </c>
      <c r="T438" t="s">
        <v>1729</v>
      </c>
      <c r="U438" s="5" t="s">
        <v>1730</v>
      </c>
      <c r="V438" t="s">
        <v>1731</v>
      </c>
      <c r="W438">
        <v>0</v>
      </c>
      <c r="X438" t="s">
        <v>34</v>
      </c>
      <c r="Y438" t="str">
        <f>IF(Table1[[#This Row],[Connect]]=0,"Not Received","Received")</f>
        <v>Not Received</v>
      </c>
      <c r="Z438">
        <v>1980879774</v>
      </c>
    </row>
    <row r="439" spans="1:26">
      <c r="A439" s="6"/>
      <c r="B439" s="6">
        <v>44769.562094907407</v>
      </c>
      <c r="C439" t="s">
        <v>22</v>
      </c>
      <c r="E439" t="s">
        <v>1732</v>
      </c>
      <c r="F439" t="s">
        <v>1732</v>
      </c>
      <c r="G439" t="s">
        <v>4675</v>
      </c>
      <c r="H439" s="8">
        <v>0</v>
      </c>
      <c r="I439" s="9">
        <f t="shared" si="12"/>
        <v>0</v>
      </c>
      <c r="J439" t="s">
        <v>1733</v>
      </c>
      <c r="K439" t="s">
        <v>510</v>
      </c>
      <c r="L439" t="s">
        <v>1734</v>
      </c>
      <c r="M439" t="s">
        <v>26</v>
      </c>
      <c r="N439" t="s">
        <v>27</v>
      </c>
      <c r="O439" t="s">
        <v>28</v>
      </c>
      <c r="Q439" s="4">
        <f t="shared" si="13"/>
        <v>0</v>
      </c>
      <c r="R439" t="s">
        <v>29</v>
      </c>
      <c r="S439" t="s">
        <v>30</v>
      </c>
      <c r="T439" t="s">
        <v>1735</v>
      </c>
      <c r="U439" s="5" t="s">
        <v>1736</v>
      </c>
      <c r="V439" t="s">
        <v>33</v>
      </c>
      <c r="W439">
        <v>0</v>
      </c>
      <c r="X439" t="s">
        <v>34</v>
      </c>
      <c r="Y439" t="str">
        <f>IF(Table1[[#This Row],[Connect]]=0,"Not Received","Received")</f>
        <v>Not Received</v>
      </c>
      <c r="Z439">
        <v>1597426926</v>
      </c>
    </row>
    <row r="440" spans="1:26">
      <c r="A440" s="26"/>
      <c r="B440" s="6">
        <v>44769.56113425926</v>
      </c>
      <c r="C440" t="s">
        <v>22</v>
      </c>
      <c r="E440" t="s">
        <v>1732</v>
      </c>
      <c r="F440" t="s">
        <v>1744</v>
      </c>
      <c r="G440" t="s">
        <v>4675</v>
      </c>
      <c r="H440" s="8">
        <v>1.38888888888888E-2</v>
      </c>
      <c r="I440" s="9">
        <f t="shared" si="12"/>
        <v>1200</v>
      </c>
      <c r="J440" t="s">
        <v>1737</v>
      </c>
      <c r="K440" t="s">
        <v>510</v>
      </c>
      <c r="L440" t="s">
        <v>1734</v>
      </c>
      <c r="M440" t="s">
        <v>26</v>
      </c>
      <c r="N440" t="s">
        <v>27</v>
      </c>
      <c r="O440" t="s">
        <v>28</v>
      </c>
      <c r="P440" s="10">
        <v>1.3899999999999999E-2</v>
      </c>
      <c r="Q440" s="4">
        <f t="shared" si="13"/>
        <v>20.016666666666666</v>
      </c>
      <c r="R440" t="s">
        <v>29</v>
      </c>
      <c r="S440" t="s">
        <v>30</v>
      </c>
      <c r="T440" t="s">
        <v>1738</v>
      </c>
      <c r="U440" s="5" t="s">
        <v>1739</v>
      </c>
      <c r="V440" t="s">
        <v>1740</v>
      </c>
      <c r="W440">
        <v>0</v>
      </c>
      <c r="X440" t="s">
        <v>34</v>
      </c>
      <c r="Y440" t="str">
        <f>IF(Table1[[#This Row],[Connect]]=0,"Not Received","Received")</f>
        <v>Not Received</v>
      </c>
      <c r="Z440">
        <v>1597426926</v>
      </c>
    </row>
    <row r="441" spans="1:26">
      <c r="A441" s="6"/>
      <c r="B441" s="6">
        <v>44769.560659722221</v>
      </c>
      <c r="C441" t="s">
        <v>22</v>
      </c>
      <c r="E441" t="s">
        <v>1732</v>
      </c>
      <c r="F441" t="s">
        <v>1744</v>
      </c>
      <c r="G441" t="s">
        <v>4675</v>
      </c>
      <c r="H441" s="8">
        <v>0</v>
      </c>
      <c r="I441" s="9">
        <f t="shared" si="12"/>
        <v>0</v>
      </c>
      <c r="J441" t="s">
        <v>1741</v>
      </c>
      <c r="K441" t="s">
        <v>510</v>
      </c>
      <c r="L441" t="s">
        <v>1734</v>
      </c>
      <c r="M441" t="s">
        <v>26</v>
      </c>
      <c r="N441" t="s">
        <v>27</v>
      </c>
      <c r="O441" t="s">
        <v>28</v>
      </c>
      <c r="Q441" s="4">
        <f t="shared" si="13"/>
        <v>0</v>
      </c>
      <c r="R441" t="s">
        <v>29</v>
      </c>
      <c r="S441" t="s">
        <v>30</v>
      </c>
      <c r="T441" t="s">
        <v>1742</v>
      </c>
      <c r="U441" s="5" t="s">
        <v>1743</v>
      </c>
      <c r="V441" t="s">
        <v>33</v>
      </c>
      <c r="W441">
        <v>0</v>
      </c>
      <c r="X441" t="s">
        <v>34</v>
      </c>
      <c r="Y441" t="str">
        <f>IF(Table1[[#This Row],[Connect]]=0,"Not Received","Received")</f>
        <v>Not Received</v>
      </c>
      <c r="Z441">
        <v>1597426926</v>
      </c>
    </row>
    <row r="442" spans="1:26">
      <c r="A442" s="26"/>
      <c r="B442" s="6">
        <v>44769.55909722222</v>
      </c>
      <c r="C442" t="s">
        <v>22</v>
      </c>
      <c r="E442" t="s">
        <v>1744</v>
      </c>
      <c r="F442" t="s">
        <v>1752</v>
      </c>
      <c r="G442" t="s">
        <v>4675</v>
      </c>
      <c r="H442" s="8">
        <v>0</v>
      </c>
      <c r="I442" s="9">
        <f t="shared" si="12"/>
        <v>0</v>
      </c>
      <c r="J442" t="s">
        <v>1745</v>
      </c>
      <c r="K442" t="s">
        <v>510</v>
      </c>
      <c r="L442" t="s">
        <v>1746</v>
      </c>
      <c r="M442" t="s">
        <v>26</v>
      </c>
      <c r="N442" t="s">
        <v>27</v>
      </c>
      <c r="O442" t="s">
        <v>28</v>
      </c>
      <c r="Q442" s="4">
        <f t="shared" si="13"/>
        <v>0</v>
      </c>
      <c r="R442" t="s">
        <v>29</v>
      </c>
      <c r="S442" t="s">
        <v>30</v>
      </c>
      <c r="T442" t="s">
        <v>1747</v>
      </c>
      <c r="U442" s="5" t="s">
        <v>1748</v>
      </c>
      <c r="V442" t="s">
        <v>33</v>
      </c>
      <c r="W442">
        <v>0</v>
      </c>
      <c r="X442" t="s">
        <v>34</v>
      </c>
      <c r="Y442" t="str">
        <f>IF(Table1[[#This Row],[Connect]]=0,"Not Received","Received")</f>
        <v>Not Received</v>
      </c>
      <c r="Z442">
        <v>1611174186</v>
      </c>
    </row>
    <row r="443" spans="1:26">
      <c r="A443" s="6"/>
      <c r="B443" s="6">
        <v>44769.558761574073</v>
      </c>
      <c r="C443" t="s">
        <v>22</v>
      </c>
      <c r="E443" t="s">
        <v>1744</v>
      </c>
      <c r="F443" t="s">
        <v>1752</v>
      </c>
      <c r="G443" t="s">
        <v>4675</v>
      </c>
      <c r="H443" s="8">
        <v>0</v>
      </c>
      <c r="I443" s="9">
        <f t="shared" si="12"/>
        <v>0</v>
      </c>
      <c r="J443" t="s">
        <v>1749</v>
      </c>
      <c r="K443" t="s">
        <v>510</v>
      </c>
      <c r="L443" t="s">
        <v>1746</v>
      </c>
      <c r="M443" t="s">
        <v>26</v>
      </c>
      <c r="N443" t="s">
        <v>27</v>
      </c>
      <c r="O443" t="s">
        <v>28</v>
      </c>
      <c r="Q443" s="4">
        <f t="shared" si="13"/>
        <v>0</v>
      </c>
      <c r="R443" t="s">
        <v>29</v>
      </c>
      <c r="S443" t="s">
        <v>30</v>
      </c>
      <c r="T443" t="s">
        <v>1750</v>
      </c>
      <c r="U443" s="5" t="s">
        <v>1751</v>
      </c>
      <c r="V443" t="s">
        <v>33</v>
      </c>
      <c r="W443">
        <v>0</v>
      </c>
      <c r="X443" t="s">
        <v>34</v>
      </c>
      <c r="Y443" t="str">
        <f>IF(Table1[[#This Row],[Connect]]=0,"Not Received","Received")</f>
        <v>Not Received</v>
      </c>
      <c r="Z443">
        <v>1611174186</v>
      </c>
    </row>
    <row r="444" spans="1:26">
      <c r="A444" s="26"/>
      <c r="B444" s="6">
        <v>44769.552939814806</v>
      </c>
      <c r="C444" t="s">
        <v>22</v>
      </c>
      <c r="E444" t="s">
        <v>1752</v>
      </c>
      <c r="F444" t="s">
        <v>1760</v>
      </c>
      <c r="G444" t="s">
        <v>4675</v>
      </c>
      <c r="H444" s="8">
        <v>0</v>
      </c>
      <c r="I444" s="9">
        <f t="shared" si="12"/>
        <v>0</v>
      </c>
      <c r="J444" t="s">
        <v>1753</v>
      </c>
      <c r="K444" t="s">
        <v>510</v>
      </c>
      <c r="L444" t="s">
        <v>1754</v>
      </c>
      <c r="M444" t="s">
        <v>26</v>
      </c>
      <c r="N444" t="s">
        <v>27</v>
      </c>
      <c r="O444" t="s">
        <v>28</v>
      </c>
      <c r="Q444" s="4">
        <f t="shared" si="13"/>
        <v>0</v>
      </c>
      <c r="R444" t="s">
        <v>29</v>
      </c>
      <c r="S444" t="s">
        <v>30</v>
      </c>
      <c r="T444" t="s">
        <v>1755</v>
      </c>
      <c r="U444" s="5" t="s">
        <v>1756</v>
      </c>
      <c r="V444" t="s">
        <v>33</v>
      </c>
      <c r="W444">
        <v>0</v>
      </c>
      <c r="X444" t="s">
        <v>34</v>
      </c>
      <c r="Y444" t="str">
        <f>IF(Table1[[#This Row],[Connect]]=0,"Not Received","Received")</f>
        <v>Not Received</v>
      </c>
      <c r="Z444">
        <v>2166812555</v>
      </c>
    </row>
    <row r="445" spans="1:26">
      <c r="A445" s="6"/>
      <c r="B445" s="6">
        <v>44769.552615740737</v>
      </c>
      <c r="C445" t="s">
        <v>22</v>
      </c>
      <c r="E445" t="s">
        <v>1752</v>
      </c>
      <c r="F445" t="s">
        <v>1760</v>
      </c>
      <c r="G445" t="s">
        <v>4675</v>
      </c>
      <c r="H445" s="8">
        <v>0</v>
      </c>
      <c r="I445" s="9">
        <f t="shared" si="12"/>
        <v>0</v>
      </c>
      <c r="J445" t="s">
        <v>1757</v>
      </c>
      <c r="K445" t="s">
        <v>510</v>
      </c>
      <c r="L445" t="s">
        <v>1754</v>
      </c>
      <c r="M445" t="s">
        <v>26</v>
      </c>
      <c r="N445" t="s">
        <v>27</v>
      </c>
      <c r="O445" t="s">
        <v>28</v>
      </c>
      <c r="Q445" s="4">
        <f t="shared" si="13"/>
        <v>0</v>
      </c>
      <c r="R445" t="s">
        <v>29</v>
      </c>
      <c r="S445" t="s">
        <v>30</v>
      </c>
      <c r="T445" t="s">
        <v>1758</v>
      </c>
      <c r="U445" s="5" t="s">
        <v>1759</v>
      </c>
      <c r="V445" t="s">
        <v>33</v>
      </c>
      <c r="W445">
        <v>0</v>
      </c>
      <c r="X445" t="s">
        <v>34</v>
      </c>
      <c r="Y445" t="str">
        <f>IF(Table1[[#This Row],[Connect]]=0,"Not Received","Received")</f>
        <v>Not Received</v>
      </c>
      <c r="Z445">
        <v>2166812555</v>
      </c>
    </row>
    <row r="446" spans="1:26">
      <c r="A446" s="26"/>
      <c r="B446" s="6">
        <v>44769.549409722233</v>
      </c>
      <c r="C446" t="s">
        <v>22</v>
      </c>
      <c r="E446" t="s">
        <v>1760</v>
      </c>
      <c r="F446" t="s">
        <v>1770</v>
      </c>
      <c r="G446" t="s">
        <v>4675</v>
      </c>
      <c r="H446" s="8">
        <v>1.6666666666666601E-3</v>
      </c>
      <c r="I446" s="9">
        <f t="shared" si="12"/>
        <v>120.4</v>
      </c>
      <c r="J446" t="s">
        <v>1761</v>
      </c>
      <c r="K446" t="s">
        <v>510</v>
      </c>
      <c r="L446" t="s">
        <v>1762</v>
      </c>
      <c r="M446" t="s">
        <v>26</v>
      </c>
      <c r="N446" t="s">
        <v>27</v>
      </c>
      <c r="O446" t="s">
        <v>13</v>
      </c>
      <c r="P446" s="10">
        <v>1.6999999999999999E-3</v>
      </c>
      <c r="Q446" s="4">
        <f t="shared" si="13"/>
        <v>2.4500000000000002</v>
      </c>
      <c r="R446" t="s">
        <v>29</v>
      </c>
      <c r="S446" t="s">
        <v>30</v>
      </c>
      <c r="T446" t="s">
        <v>1763</v>
      </c>
      <c r="U446" s="5" t="s">
        <v>1764</v>
      </c>
      <c r="V446" t="s">
        <v>1765</v>
      </c>
      <c r="W446">
        <v>0</v>
      </c>
      <c r="X446" t="s">
        <v>34</v>
      </c>
      <c r="Y446" t="str">
        <f>IF(Table1[[#This Row],[Connect]]=0,"Not Received","Received")</f>
        <v>Not Received</v>
      </c>
      <c r="Z446">
        <v>2148815069</v>
      </c>
    </row>
    <row r="447" spans="1:26">
      <c r="A447" s="26"/>
      <c r="B447" s="6">
        <v>44769.549178240741</v>
      </c>
      <c r="C447" t="s">
        <v>22</v>
      </c>
      <c r="E447" t="s">
        <v>1760</v>
      </c>
      <c r="F447" t="s">
        <v>1776</v>
      </c>
      <c r="G447" t="s">
        <v>4675</v>
      </c>
      <c r="H447" s="8">
        <v>2.2222222222222201E-3</v>
      </c>
      <c r="I447" s="9">
        <f t="shared" si="12"/>
        <v>180.2</v>
      </c>
      <c r="J447" t="s">
        <v>1766</v>
      </c>
      <c r="K447" t="s">
        <v>510</v>
      </c>
      <c r="L447" t="s">
        <v>1762</v>
      </c>
      <c r="M447" t="s">
        <v>26</v>
      </c>
      <c r="N447" t="s">
        <v>27</v>
      </c>
      <c r="O447" t="s">
        <v>13</v>
      </c>
      <c r="P447" s="10">
        <v>2.2000000000000001E-3</v>
      </c>
      <c r="Q447" s="4">
        <f t="shared" si="13"/>
        <v>3.1666666666666665</v>
      </c>
      <c r="R447" t="s">
        <v>29</v>
      </c>
      <c r="S447" t="s">
        <v>30</v>
      </c>
      <c r="T447" t="s">
        <v>1767</v>
      </c>
      <c r="U447" s="5" t="s">
        <v>1768</v>
      </c>
      <c r="V447" t="s">
        <v>1769</v>
      </c>
      <c r="W447">
        <v>0</v>
      </c>
      <c r="X447" t="s">
        <v>34</v>
      </c>
      <c r="Y447" t="str">
        <f>IF(Table1[[#This Row],[Connect]]=0,"Not Received","Received")</f>
        <v>Not Received</v>
      </c>
      <c r="Z447">
        <v>2148815069</v>
      </c>
    </row>
    <row r="448" spans="1:26">
      <c r="A448" s="6"/>
      <c r="B448" s="6">
        <v>44769.533206018517</v>
      </c>
      <c r="C448" t="s">
        <v>22</v>
      </c>
      <c r="E448" t="s">
        <v>1770</v>
      </c>
      <c r="F448" t="s">
        <v>1776</v>
      </c>
      <c r="G448" t="s">
        <v>4675</v>
      </c>
      <c r="H448" s="8">
        <v>3.6388888888888797E-2</v>
      </c>
      <c r="I448" s="9">
        <f t="shared" si="12"/>
        <v>3120.4</v>
      </c>
      <c r="J448" t="s">
        <v>1771</v>
      </c>
      <c r="K448" t="s">
        <v>510</v>
      </c>
      <c r="L448" t="s">
        <v>1772</v>
      </c>
      <c r="M448" t="s">
        <v>26</v>
      </c>
      <c r="N448" t="s">
        <v>27</v>
      </c>
      <c r="O448" t="s">
        <v>95</v>
      </c>
      <c r="P448" s="10">
        <v>3.6400000000000002E-2</v>
      </c>
      <c r="Q448" s="4">
        <f t="shared" si="13"/>
        <v>52.416666666666664</v>
      </c>
      <c r="R448" t="s">
        <v>29</v>
      </c>
      <c r="S448" t="s">
        <v>30</v>
      </c>
      <c r="T448" t="s">
        <v>1773</v>
      </c>
      <c r="U448" s="5" t="s">
        <v>1774</v>
      </c>
      <c r="V448" t="s">
        <v>1775</v>
      </c>
      <c r="W448">
        <v>1</v>
      </c>
      <c r="X448" t="s">
        <v>34</v>
      </c>
      <c r="Y448" t="str">
        <f>IF(Table1[[#This Row],[Connect]]=0,"Not Received","Received")</f>
        <v>Received</v>
      </c>
      <c r="Z448">
        <v>2169428752</v>
      </c>
    </row>
    <row r="449" spans="1:26">
      <c r="A449" s="6"/>
      <c r="B449" s="6">
        <v>44769.528587962966</v>
      </c>
      <c r="C449" t="s">
        <v>22</v>
      </c>
      <c r="F449" t="s">
        <v>405</v>
      </c>
      <c r="G449" t="s">
        <v>4675</v>
      </c>
      <c r="H449" s="8">
        <v>1.16666666666666E-2</v>
      </c>
      <c r="I449" s="9">
        <f t="shared" si="12"/>
        <v>960.8</v>
      </c>
      <c r="J449" t="s">
        <v>1777</v>
      </c>
      <c r="K449" t="s">
        <v>510</v>
      </c>
      <c r="L449" t="s">
        <v>1778</v>
      </c>
      <c r="M449" t="s">
        <v>26</v>
      </c>
      <c r="N449" t="s">
        <v>27</v>
      </c>
      <c r="O449" t="s">
        <v>95</v>
      </c>
      <c r="P449" s="10">
        <v>1.17E-2</v>
      </c>
      <c r="Q449" s="4">
        <f t="shared" si="13"/>
        <v>16.850000000000001</v>
      </c>
      <c r="R449" t="s">
        <v>29</v>
      </c>
      <c r="S449" t="s">
        <v>30</v>
      </c>
      <c r="T449" t="s">
        <v>1779</v>
      </c>
      <c r="U449" s="5" t="s">
        <v>1780</v>
      </c>
      <c r="V449" t="s">
        <v>1781</v>
      </c>
      <c r="W449">
        <v>1</v>
      </c>
      <c r="X449" t="s">
        <v>34</v>
      </c>
      <c r="Y449" t="str">
        <f>IF(Table1[[#This Row],[Connect]]=0,"Not Received","Received")</f>
        <v>Received</v>
      </c>
      <c r="Z449">
        <v>1622793142</v>
      </c>
    </row>
    <row r="450" spans="1:26">
      <c r="A450" s="6"/>
      <c r="B450" s="6">
        <v>44769.528194444443</v>
      </c>
      <c r="C450" t="s">
        <v>22</v>
      </c>
      <c r="F450" t="s">
        <v>405</v>
      </c>
      <c r="G450" t="s">
        <v>4675</v>
      </c>
      <c r="H450" s="8">
        <v>0</v>
      </c>
      <c r="I450" s="9">
        <f t="shared" si="12"/>
        <v>0</v>
      </c>
      <c r="J450" t="s">
        <v>1782</v>
      </c>
      <c r="K450" t="s">
        <v>510</v>
      </c>
      <c r="L450" t="s">
        <v>1778</v>
      </c>
      <c r="M450" t="s">
        <v>26</v>
      </c>
      <c r="N450" t="s">
        <v>27</v>
      </c>
      <c r="O450" t="s">
        <v>28</v>
      </c>
      <c r="Q450" s="4">
        <f t="shared" si="13"/>
        <v>0</v>
      </c>
      <c r="R450" t="s">
        <v>29</v>
      </c>
      <c r="S450" t="s">
        <v>30</v>
      </c>
      <c r="T450" t="s">
        <v>1783</v>
      </c>
      <c r="U450" s="5" t="s">
        <v>1784</v>
      </c>
      <c r="V450" t="s">
        <v>33</v>
      </c>
      <c r="W450">
        <v>0</v>
      </c>
      <c r="X450" t="s">
        <v>34</v>
      </c>
      <c r="Y450" t="str">
        <f>IF(Table1[[#This Row],[Connect]]=0,"Not Received","Received")</f>
        <v>Not Received</v>
      </c>
      <c r="Z450">
        <v>1622793142</v>
      </c>
    </row>
    <row r="451" spans="1:26">
      <c r="A451" s="6"/>
      <c r="B451" s="6">
        <v>44769.502083333333</v>
      </c>
      <c r="C451" t="s">
        <v>22</v>
      </c>
      <c r="E451" t="s">
        <v>405</v>
      </c>
      <c r="F451" t="s">
        <v>1427</v>
      </c>
      <c r="G451" t="s">
        <v>4675</v>
      </c>
      <c r="H451" s="8">
        <v>5.5555555555555501E-4</v>
      </c>
      <c r="I451" s="9">
        <f t="shared" ref="I451:I514" si="14">HOUR(H451)*60 + MINUTE(H451)*60+ SECOND(H451)/60</f>
        <v>0.8</v>
      </c>
      <c r="J451" t="s">
        <v>1785</v>
      </c>
      <c r="K451" t="s">
        <v>510</v>
      </c>
      <c r="L451" t="s">
        <v>407</v>
      </c>
      <c r="M451" t="s">
        <v>26</v>
      </c>
      <c r="N451" t="s">
        <v>27</v>
      </c>
      <c r="O451" t="s">
        <v>95</v>
      </c>
      <c r="P451" s="10">
        <v>5.9999999999999995E-4</v>
      </c>
      <c r="Q451" s="4">
        <f t="shared" si="13"/>
        <v>0.8666666666666667</v>
      </c>
      <c r="R451" t="s">
        <v>29</v>
      </c>
      <c r="S451" t="s">
        <v>30</v>
      </c>
      <c r="T451" t="s">
        <v>1786</v>
      </c>
      <c r="U451" s="5" t="s">
        <v>1787</v>
      </c>
      <c r="V451" t="s">
        <v>1788</v>
      </c>
      <c r="W451">
        <v>1</v>
      </c>
      <c r="X451" t="s">
        <v>34</v>
      </c>
      <c r="Y451" t="str">
        <f>IF(Table1[[#This Row],[Connect]]=0,"Not Received","Received")</f>
        <v>Received</v>
      </c>
      <c r="Z451">
        <v>1785321177</v>
      </c>
    </row>
    <row r="452" spans="1:26">
      <c r="A452" s="6"/>
      <c r="B452" s="6">
        <v>44769.501817129632</v>
      </c>
      <c r="C452" t="s">
        <v>22</v>
      </c>
      <c r="E452" t="s">
        <v>405</v>
      </c>
      <c r="F452" t="s">
        <v>1607</v>
      </c>
      <c r="G452" t="s">
        <v>4675</v>
      </c>
      <c r="H452" s="8">
        <v>2.2222222222222201E-3</v>
      </c>
      <c r="I452" s="9">
        <f t="shared" si="14"/>
        <v>180.2</v>
      </c>
      <c r="J452" t="s">
        <v>1789</v>
      </c>
      <c r="K452" t="s">
        <v>510</v>
      </c>
      <c r="L452" t="s">
        <v>407</v>
      </c>
      <c r="M452" t="s">
        <v>26</v>
      </c>
      <c r="N452" t="s">
        <v>27</v>
      </c>
      <c r="O452" t="s">
        <v>13</v>
      </c>
      <c r="P452" s="10">
        <v>2.2000000000000001E-3</v>
      </c>
      <c r="Q452" s="4">
        <f t="shared" si="13"/>
        <v>3.1666666666666665</v>
      </c>
      <c r="R452" t="s">
        <v>29</v>
      </c>
      <c r="S452" t="s">
        <v>30</v>
      </c>
      <c r="T452" t="s">
        <v>1790</v>
      </c>
      <c r="U452" s="5" t="s">
        <v>1791</v>
      </c>
      <c r="V452" t="s">
        <v>1792</v>
      </c>
      <c r="W452">
        <v>0</v>
      </c>
      <c r="X452" t="s">
        <v>34</v>
      </c>
      <c r="Y452" t="str">
        <f>IF(Table1[[#This Row],[Connect]]=0,"Not Received","Received")</f>
        <v>Not Received</v>
      </c>
      <c r="Z452">
        <v>1785321177</v>
      </c>
    </row>
    <row r="453" spans="1:26">
      <c r="A453" s="6"/>
      <c r="B453" s="6">
        <v>44768.794629629629</v>
      </c>
      <c r="C453" t="s">
        <v>22</v>
      </c>
      <c r="E453" t="s">
        <v>1427</v>
      </c>
      <c r="F453" t="s">
        <v>1607</v>
      </c>
      <c r="G453" t="s">
        <v>4675</v>
      </c>
      <c r="H453" s="8">
        <v>3.94444444444444E-2</v>
      </c>
      <c r="I453" s="9">
        <f t="shared" si="14"/>
        <v>3360.8</v>
      </c>
      <c r="J453" t="s">
        <v>1793</v>
      </c>
      <c r="K453" t="s">
        <v>510</v>
      </c>
      <c r="L453" t="s">
        <v>1429</v>
      </c>
      <c r="M453" t="s">
        <v>26</v>
      </c>
      <c r="N453" t="s">
        <v>27</v>
      </c>
      <c r="O453" t="s">
        <v>28</v>
      </c>
      <c r="P453" s="10">
        <v>3.9399999999999998E-2</v>
      </c>
      <c r="Q453" s="4">
        <f t="shared" si="13"/>
        <v>56.733333333333334</v>
      </c>
      <c r="R453" t="s">
        <v>29</v>
      </c>
      <c r="S453" t="s">
        <v>30</v>
      </c>
      <c r="T453" t="s">
        <v>1794</v>
      </c>
      <c r="U453" s="5" t="s">
        <v>1795</v>
      </c>
      <c r="V453" t="s">
        <v>1796</v>
      </c>
      <c r="W453">
        <v>0</v>
      </c>
      <c r="X453" t="s">
        <v>34</v>
      </c>
      <c r="Y453" t="str">
        <f>IF(Table1[[#This Row],[Connect]]=0,"Not Received","Received")</f>
        <v>Not Received</v>
      </c>
    </row>
    <row r="454" spans="1:26">
      <c r="A454" s="6"/>
      <c r="B454" s="6">
        <v>44768.785231481481</v>
      </c>
      <c r="C454" t="s">
        <v>22</v>
      </c>
      <c r="E454" t="s">
        <v>1607</v>
      </c>
      <c r="F454" t="s">
        <v>1607</v>
      </c>
      <c r="G454" t="s">
        <v>4675</v>
      </c>
      <c r="H454" s="8">
        <v>1.6666666666666601E-3</v>
      </c>
      <c r="I454" s="9">
        <f t="shared" si="14"/>
        <v>120.4</v>
      </c>
      <c r="J454" t="s">
        <v>1797</v>
      </c>
      <c r="K454" t="s">
        <v>510</v>
      </c>
      <c r="L454" t="s">
        <v>1609</v>
      </c>
      <c r="M454" t="s">
        <v>26</v>
      </c>
      <c r="N454" t="s">
        <v>27</v>
      </c>
      <c r="O454" t="s">
        <v>95</v>
      </c>
      <c r="P454" s="10">
        <v>1.6999999999999999E-3</v>
      </c>
      <c r="Q454" s="4">
        <f t="shared" ref="Q454:Q517" si="15">HOUR(P454)*60+MINUTE(P454)+ SECOND(P454)/60</f>
        <v>2.4500000000000002</v>
      </c>
      <c r="R454" t="s">
        <v>29</v>
      </c>
      <c r="S454" t="s">
        <v>30</v>
      </c>
      <c r="T454" t="s">
        <v>1798</v>
      </c>
      <c r="U454" s="5" t="s">
        <v>1799</v>
      </c>
      <c r="V454" t="s">
        <v>1800</v>
      </c>
      <c r="W454">
        <v>1</v>
      </c>
      <c r="X454" t="s">
        <v>34</v>
      </c>
      <c r="Y454" t="str">
        <f>IF(Table1[[#This Row],[Connect]]=0,"Not Received","Received")</f>
        <v>Received</v>
      </c>
      <c r="Z454">
        <v>1622793016</v>
      </c>
    </row>
    <row r="455" spans="1:26">
      <c r="A455" s="6"/>
      <c r="B455" s="6">
        <v>44768.781886574077</v>
      </c>
      <c r="C455" t="s">
        <v>22</v>
      </c>
      <c r="E455" t="s">
        <v>1607</v>
      </c>
      <c r="F455" t="s">
        <v>1607</v>
      </c>
      <c r="G455" t="s">
        <v>4675</v>
      </c>
      <c r="H455" s="8">
        <v>1.6666666666666601E-3</v>
      </c>
      <c r="I455" s="9">
        <f t="shared" si="14"/>
        <v>120.4</v>
      </c>
      <c r="J455" t="s">
        <v>1801</v>
      </c>
      <c r="K455" t="s">
        <v>510</v>
      </c>
      <c r="L455" t="s">
        <v>1609</v>
      </c>
      <c r="M455" t="s">
        <v>26</v>
      </c>
      <c r="N455" t="s">
        <v>27</v>
      </c>
      <c r="O455" t="s">
        <v>28</v>
      </c>
      <c r="P455" s="10">
        <v>1.6999999999999999E-3</v>
      </c>
      <c r="Q455" s="4">
        <f t="shared" si="15"/>
        <v>2.4500000000000002</v>
      </c>
      <c r="R455" t="s">
        <v>29</v>
      </c>
      <c r="S455" t="s">
        <v>30</v>
      </c>
      <c r="T455" t="s">
        <v>1802</v>
      </c>
      <c r="U455" s="5" t="s">
        <v>1803</v>
      </c>
      <c r="V455" t="s">
        <v>1804</v>
      </c>
      <c r="W455">
        <v>0</v>
      </c>
      <c r="X455" t="s">
        <v>34</v>
      </c>
      <c r="Y455" t="str">
        <f>IF(Table1[[#This Row],[Connect]]=0,"Not Received","Received")</f>
        <v>Not Received</v>
      </c>
      <c r="Z455">
        <v>1622793016</v>
      </c>
    </row>
    <row r="456" spans="1:26">
      <c r="A456" s="6"/>
      <c r="B456" s="6">
        <v>44768.781712962962</v>
      </c>
      <c r="C456" t="s">
        <v>22</v>
      </c>
      <c r="E456" t="s">
        <v>1607</v>
      </c>
      <c r="F456" t="s">
        <v>1427</v>
      </c>
      <c r="G456" t="s">
        <v>4675</v>
      </c>
      <c r="H456" s="8">
        <v>1.6666666666666601E-3</v>
      </c>
      <c r="I456" s="9">
        <f t="shared" si="14"/>
        <v>120.4</v>
      </c>
      <c r="J456" t="s">
        <v>1805</v>
      </c>
      <c r="K456" t="s">
        <v>510</v>
      </c>
      <c r="L456" t="s">
        <v>1609</v>
      </c>
      <c r="M456" t="s">
        <v>26</v>
      </c>
      <c r="N456" t="s">
        <v>27</v>
      </c>
      <c r="O456" t="s">
        <v>28</v>
      </c>
      <c r="P456" s="10">
        <v>1.6999999999999999E-3</v>
      </c>
      <c r="Q456" s="4">
        <f t="shared" si="15"/>
        <v>2.4500000000000002</v>
      </c>
      <c r="R456" t="s">
        <v>29</v>
      </c>
      <c r="S456" t="s">
        <v>30</v>
      </c>
      <c r="T456" t="s">
        <v>1806</v>
      </c>
      <c r="U456" s="5" t="s">
        <v>1803</v>
      </c>
      <c r="V456" t="s">
        <v>1807</v>
      </c>
      <c r="W456">
        <v>0</v>
      </c>
      <c r="X456" t="s">
        <v>34</v>
      </c>
      <c r="Y456" t="str">
        <f>IF(Table1[[#This Row],[Connect]]=0,"Not Received","Received")</f>
        <v>Not Received</v>
      </c>
      <c r="Z456">
        <v>1622793016</v>
      </c>
    </row>
    <row r="457" spans="1:26">
      <c r="A457" s="6"/>
      <c r="B457" s="6">
        <v>44768.778414351851</v>
      </c>
      <c r="C457" t="s">
        <v>22</v>
      </c>
      <c r="E457" t="s">
        <v>1607</v>
      </c>
      <c r="F457" t="s">
        <v>798</v>
      </c>
      <c r="G457" t="s">
        <v>4675</v>
      </c>
      <c r="H457" s="8">
        <v>2.5000000000000001E-3</v>
      </c>
      <c r="I457" s="9">
        <f t="shared" si="14"/>
        <v>180.6</v>
      </c>
      <c r="J457" t="s">
        <v>1808</v>
      </c>
      <c r="K457" t="s">
        <v>510</v>
      </c>
      <c r="L457" t="s">
        <v>1609</v>
      </c>
      <c r="M457" t="s">
        <v>26</v>
      </c>
      <c r="N457" t="s">
        <v>27</v>
      </c>
      <c r="O457" t="s">
        <v>28</v>
      </c>
      <c r="P457" s="10">
        <v>2.5000000000000001E-3</v>
      </c>
      <c r="Q457" s="4">
        <f t="shared" si="15"/>
        <v>3.6</v>
      </c>
      <c r="R457" t="s">
        <v>29</v>
      </c>
      <c r="S457" t="s">
        <v>30</v>
      </c>
      <c r="T457" t="s">
        <v>1809</v>
      </c>
      <c r="U457" s="5" t="s">
        <v>1810</v>
      </c>
      <c r="V457" t="s">
        <v>1811</v>
      </c>
      <c r="W457">
        <v>0</v>
      </c>
      <c r="X457" t="s">
        <v>34</v>
      </c>
      <c r="Y457" t="str">
        <f>IF(Table1[[#This Row],[Connect]]=0,"Not Received","Received")</f>
        <v>Not Received</v>
      </c>
      <c r="Z457">
        <v>1622793016</v>
      </c>
    </row>
    <row r="458" spans="1:26">
      <c r="A458" s="6"/>
      <c r="B458" s="6">
        <v>44768.767708333333</v>
      </c>
      <c r="C458" t="s">
        <v>22</v>
      </c>
      <c r="E458" t="s">
        <v>1427</v>
      </c>
      <c r="F458" t="s">
        <v>1427</v>
      </c>
      <c r="G458" t="s">
        <v>4675</v>
      </c>
      <c r="H458" s="8">
        <v>2.2499999999999999E-2</v>
      </c>
      <c r="I458" s="9">
        <f t="shared" si="14"/>
        <v>1920.4</v>
      </c>
      <c r="J458" t="s">
        <v>1812</v>
      </c>
      <c r="K458" t="s">
        <v>510</v>
      </c>
      <c r="L458" t="s">
        <v>1429</v>
      </c>
      <c r="M458" t="s">
        <v>26</v>
      </c>
      <c r="N458" t="s">
        <v>27</v>
      </c>
      <c r="O458" t="s">
        <v>28</v>
      </c>
      <c r="P458" s="10">
        <v>2.2499999999999999E-2</v>
      </c>
      <c r="Q458" s="4">
        <f t="shared" si="15"/>
        <v>32.4</v>
      </c>
      <c r="R458" t="s">
        <v>29</v>
      </c>
      <c r="S458" t="s">
        <v>30</v>
      </c>
      <c r="T458" t="s">
        <v>1813</v>
      </c>
      <c r="U458" s="5" t="s">
        <v>1814</v>
      </c>
      <c r="V458" t="s">
        <v>1815</v>
      </c>
      <c r="W458">
        <v>0</v>
      </c>
      <c r="X458" t="s">
        <v>34</v>
      </c>
      <c r="Y458" t="str">
        <f>IF(Table1[[#This Row],[Connect]]=0,"Not Received","Received")</f>
        <v>Not Received</v>
      </c>
    </row>
    <row r="459" spans="1:26">
      <c r="A459" s="6"/>
      <c r="B459" s="6">
        <v>44768.741273148153</v>
      </c>
      <c r="C459" t="s">
        <v>22</v>
      </c>
      <c r="E459" t="s">
        <v>798</v>
      </c>
      <c r="G459" t="s">
        <v>4675</v>
      </c>
      <c r="H459" s="8">
        <v>4.1111111111111098E-2</v>
      </c>
      <c r="I459" s="9">
        <f t="shared" si="14"/>
        <v>3540.2</v>
      </c>
      <c r="J459" t="s">
        <v>1816</v>
      </c>
      <c r="K459" t="s">
        <v>510</v>
      </c>
      <c r="L459" t="s">
        <v>798</v>
      </c>
      <c r="M459" t="s">
        <v>26</v>
      </c>
      <c r="N459" t="s">
        <v>27</v>
      </c>
      <c r="O459" t="s">
        <v>28</v>
      </c>
      <c r="P459" s="10">
        <v>4.1099999999999998E-2</v>
      </c>
      <c r="Q459" s="4">
        <f t="shared" si="15"/>
        <v>59.18333333333333</v>
      </c>
      <c r="R459" t="s">
        <v>29</v>
      </c>
      <c r="S459" t="s">
        <v>30</v>
      </c>
      <c r="T459" t="s">
        <v>1817</v>
      </c>
      <c r="U459" s="5" t="s">
        <v>1818</v>
      </c>
      <c r="V459" t="s">
        <v>1819</v>
      </c>
      <c r="W459">
        <v>0</v>
      </c>
      <c r="X459" t="s">
        <v>34</v>
      </c>
      <c r="Y459" t="str">
        <f>IF(Table1[[#This Row],[Connect]]=0,"Not Received","Received")</f>
        <v>Not Received</v>
      </c>
    </row>
    <row r="460" spans="1:26">
      <c r="A460" s="6"/>
      <c r="B460" s="6">
        <v>44768.738819444443</v>
      </c>
      <c r="C460" t="s">
        <v>22</v>
      </c>
      <c r="E460" t="s">
        <v>1427</v>
      </c>
      <c r="G460" t="s">
        <v>4675</v>
      </c>
      <c r="H460" s="8">
        <v>5.44444444444444E-2</v>
      </c>
      <c r="I460" s="9">
        <f t="shared" si="14"/>
        <v>1140.4000000000001</v>
      </c>
      <c r="J460" t="s">
        <v>1820</v>
      </c>
      <c r="K460" t="s">
        <v>510</v>
      </c>
      <c r="L460" t="s">
        <v>1429</v>
      </c>
      <c r="M460" t="s">
        <v>26</v>
      </c>
      <c r="N460" t="s">
        <v>27</v>
      </c>
      <c r="O460" t="s">
        <v>28</v>
      </c>
      <c r="P460" s="10">
        <v>5.4399999999999997E-2</v>
      </c>
      <c r="Q460" s="4">
        <f t="shared" si="15"/>
        <v>78.333333333333329</v>
      </c>
      <c r="R460" t="s">
        <v>29</v>
      </c>
      <c r="S460" t="s">
        <v>30</v>
      </c>
      <c r="T460" t="s">
        <v>1821</v>
      </c>
      <c r="U460" s="5" t="s">
        <v>1822</v>
      </c>
      <c r="V460" t="s">
        <v>1823</v>
      </c>
      <c r="W460">
        <v>0</v>
      </c>
      <c r="X460" t="s">
        <v>34</v>
      </c>
      <c r="Y460" t="str">
        <f>IF(Table1[[#This Row],[Connect]]=0,"Not Received","Received")</f>
        <v>Not Received</v>
      </c>
    </row>
    <row r="461" spans="1:26">
      <c r="A461" s="6"/>
      <c r="B461" s="6">
        <v>44768.733182870368</v>
      </c>
      <c r="C461" t="s">
        <v>22</v>
      </c>
      <c r="G461" t="s">
        <v>4675</v>
      </c>
      <c r="H461" s="8">
        <v>8.3333333333333295E-4</v>
      </c>
      <c r="I461" s="9">
        <f t="shared" si="14"/>
        <v>60.2</v>
      </c>
      <c r="J461" t="s">
        <v>1824</v>
      </c>
      <c r="K461" t="s">
        <v>510</v>
      </c>
      <c r="L461" t="s">
        <v>798</v>
      </c>
      <c r="M461" t="s">
        <v>26</v>
      </c>
      <c r="N461" t="s">
        <v>27</v>
      </c>
      <c r="O461" t="s">
        <v>28</v>
      </c>
      <c r="P461" s="10">
        <v>8.0000000000000004E-4</v>
      </c>
      <c r="Q461" s="4">
        <f t="shared" si="15"/>
        <v>1.1499999999999999</v>
      </c>
      <c r="R461" t="s">
        <v>29</v>
      </c>
      <c r="S461" t="s">
        <v>30</v>
      </c>
      <c r="T461" t="s">
        <v>1825</v>
      </c>
      <c r="U461" s="5" t="s">
        <v>1826</v>
      </c>
      <c r="V461" t="s">
        <v>1827</v>
      </c>
      <c r="W461">
        <v>0</v>
      </c>
      <c r="X461" t="s">
        <v>34</v>
      </c>
      <c r="Y461" t="str">
        <f>IF(Table1[[#This Row],[Connect]]=0,"Not Received","Received")</f>
        <v>Not Received</v>
      </c>
    </row>
    <row r="462" spans="1:26">
      <c r="A462" s="6"/>
      <c r="B462" s="6">
        <v>44768.732870370368</v>
      </c>
      <c r="C462" t="s">
        <v>22</v>
      </c>
      <c r="G462" t="s">
        <v>4675</v>
      </c>
      <c r="H462" s="8">
        <v>1.11111111111111E-3</v>
      </c>
      <c r="I462" s="9">
        <f t="shared" si="14"/>
        <v>60.6</v>
      </c>
      <c r="J462" t="s">
        <v>1828</v>
      </c>
      <c r="K462" t="s">
        <v>510</v>
      </c>
      <c r="L462" t="s">
        <v>798</v>
      </c>
      <c r="M462" t="s">
        <v>26</v>
      </c>
      <c r="N462" t="s">
        <v>27</v>
      </c>
      <c r="O462" t="s">
        <v>28</v>
      </c>
      <c r="P462" s="10">
        <v>1.1000000000000001E-3</v>
      </c>
      <c r="Q462" s="4">
        <f t="shared" si="15"/>
        <v>1.5833333333333335</v>
      </c>
      <c r="R462" t="s">
        <v>29</v>
      </c>
      <c r="S462" t="s">
        <v>30</v>
      </c>
      <c r="T462" t="s">
        <v>1829</v>
      </c>
      <c r="U462" s="5" t="s">
        <v>1826</v>
      </c>
      <c r="V462" t="s">
        <v>1830</v>
      </c>
      <c r="W462">
        <v>0</v>
      </c>
      <c r="X462" t="s">
        <v>34</v>
      </c>
      <c r="Y462" t="str">
        <f>IF(Table1[[#This Row],[Connect]]=0,"Not Received","Received")</f>
        <v>Not Received</v>
      </c>
    </row>
    <row r="463" spans="1:26">
      <c r="A463" s="6"/>
      <c r="B463" s="6">
        <v>44768.725902777784</v>
      </c>
      <c r="C463" t="s">
        <v>22</v>
      </c>
      <c r="G463" t="s">
        <v>4675</v>
      </c>
      <c r="H463" s="8">
        <v>0</v>
      </c>
      <c r="I463" s="9">
        <f t="shared" si="14"/>
        <v>0</v>
      </c>
      <c r="J463" t="s">
        <v>1831</v>
      </c>
      <c r="K463" t="s">
        <v>510</v>
      </c>
      <c r="L463" t="s">
        <v>1832</v>
      </c>
      <c r="M463" t="s">
        <v>26</v>
      </c>
      <c r="N463" t="s">
        <v>27</v>
      </c>
      <c r="O463" t="s">
        <v>28</v>
      </c>
      <c r="Q463" s="4">
        <f t="shared" si="15"/>
        <v>0</v>
      </c>
      <c r="R463" t="s">
        <v>29</v>
      </c>
      <c r="S463" t="s">
        <v>30</v>
      </c>
      <c r="T463" t="s">
        <v>1833</v>
      </c>
      <c r="U463" s="5" t="s">
        <v>1834</v>
      </c>
      <c r="V463" t="s">
        <v>33</v>
      </c>
      <c r="W463">
        <v>0</v>
      </c>
      <c r="X463" t="s">
        <v>34</v>
      </c>
      <c r="Y463" t="str">
        <f>IF(Table1[[#This Row],[Connect]]=0,"Not Received","Received")</f>
        <v>Not Received</v>
      </c>
    </row>
    <row r="464" spans="1:26">
      <c r="A464" s="6"/>
      <c r="B464" s="6">
        <v>44768.72556712963</v>
      </c>
      <c r="C464" t="s">
        <v>22</v>
      </c>
      <c r="G464" t="s">
        <v>4675</v>
      </c>
      <c r="H464" s="8">
        <v>0</v>
      </c>
      <c r="I464" s="9">
        <f t="shared" si="14"/>
        <v>0</v>
      </c>
      <c r="J464" t="s">
        <v>1835</v>
      </c>
      <c r="K464" t="s">
        <v>510</v>
      </c>
      <c r="L464" t="s">
        <v>1832</v>
      </c>
      <c r="M464" t="s">
        <v>26</v>
      </c>
      <c r="N464" t="s">
        <v>27</v>
      </c>
      <c r="O464" t="s">
        <v>28</v>
      </c>
      <c r="Q464" s="4">
        <f t="shared" si="15"/>
        <v>0</v>
      </c>
      <c r="R464" t="s">
        <v>29</v>
      </c>
      <c r="S464" t="s">
        <v>30</v>
      </c>
      <c r="T464" t="s">
        <v>1836</v>
      </c>
      <c r="U464" s="5" t="s">
        <v>1837</v>
      </c>
      <c r="V464" t="s">
        <v>33</v>
      </c>
      <c r="W464">
        <v>0</v>
      </c>
      <c r="X464" t="s">
        <v>34</v>
      </c>
      <c r="Y464" t="str">
        <f>IF(Table1[[#This Row],[Connect]]=0,"Not Received","Received")</f>
        <v>Not Received</v>
      </c>
    </row>
    <row r="465" spans="1:26">
      <c r="A465" s="6"/>
      <c r="B465" s="6">
        <v>44768.725219907406</v>
      </c>
      <c r="C465" t="s">
        <v>22</v>
      </c>
      <c r="G465" t="s">
        <v>4675</v>
      </c>
      <c r="H465" s="8">
        <v>0</v>
      </c>
      <c r="I465" s="9">
        <f t="shared" si="14"/>
        <v>0</v>
      </c>
      <c r="J465" t="s">
        <v>1838</v>
      </c>
      <c r="K465" t="s">
        <v>510</v>
      </c>
      <c r="L465" t="s">
        <v>1839</v>
      </c>
      <c r="M465" t="s">
        <v>26</v>
      </c>
      <c r="N465" t="s">
        <v>27</v>
      </c>
      <c r="O465" t="s">
        <v>28</v>
      </c>
      <c r="Q465" s="4">
        <f t="shared" si="15"/>
        <v>0</v>
      </c>
      <c r="R465" t="s">
        <v>29</v>
      </c>
      <c r="S465" t="s">
        <v>30</v>
      </c>
      <c r="T465" t="s">
        <v>1840</v>
      </c>
      <c r="U465" s="5" t="s">
        <v>1837</v>
      </c>
      <c r="V465" t="s">
        <v>33</v>
      </c>
      <c r="W465">
        <v>0</v>
      </c>
      <c r="X465" t="s">
        <v>34</v>
      </c>
      <c r="Y465" t="str">
        <f>IF(Table1[[#This Row],[Connect]]=0,"Not Received","Received")</f>
        <v>Not Received</v>
      </c>
    </row>
    <row r="466" spans="1:26">
      <c r="A466" s="6"/>
      <c r="B466" s="6">
        <v>44768.725034722222</v>
      </c>
      <c r="C466" t="s">
        <v>22</v>
      </c>
      <c r="G466" t="s">
        <v>4675</v>
      </c>
      <c r="H466" s="8">
        <v>0</v>
      </c>
      <c r="I466" s="9">
        <f t="shared" si="14"/>
        <v>0</v>
      </c>
      <c r="J466" t="s">
        <v>1841</v>
      </c>
      <c r="K466" t="s">
        <v>510</v>
      </c>
      <c r="L466" t="s">
        <v>1839</v>
      </c>
      <c r="M466" t="s">
        <v>26</v>
      </c>
      <c r="N466" t="s">
        <v>27</v>
      </c>
      <c r="O466" t="s">
        <v>28</v>
      </c>
      <c r="Q466" s="4">
        <f t="shared" si="15"/>
        <v>0</v>
      </c>
      <c r="R466" t="s">
        <v>29</v>
      </c>
      <c r="S466" t="s">
        <v>30</v>
      </c>
      <c r="T466" t="s">
        <v>1842</v>
      </c>
      <c r="U466" s="5" t="s">
        <v>1837</v>
      </c>
      <c r="V466" t="s">
        <v>33</v>
      </c>
      <c r="W466">
        <v>0</v>
      </c>
      <c r="X466" t="s">
        <v>34</v>
      </c>
      <c r="Y466" t="str">
        <f>IF(Table1[[#This Row],[Connect]]=0,"Not Received","Received")</f>
        <v>Not Received</v>
      </c>
    </row>
    <row r="467" spans="1:26">
      <c r="A467" s="6"/>
      <c r="B467" s="6">
        <v>44768.72184027778</v>
      </c>
      <c r="C467" t="s">
        <v>22</v>
      </c>
      <c r="G467" t="s">
        <v>4675</v>
      </c>
      <c r="H467" s="8">
        <v>2.2222222222222201E-3</v>
      </c>
      <c r="I467" s="9">
        <f t="shared" si="14"/>
        <v>180.2</v>
      </c>
      <c r="J467" t="s">
        <v>1843</v>
      </c>
      <c r="K467" t="s">
        <v>510</v>
      </c>
      <c r="L467" t="s">
        <v>1844</v>
      </c>
      <c r="M467" t="s">
        <v>26</v>
      </c>
      <c r="N467" t="s">
        <v>27</v>
      </c>
      <c r="O467" t="s">
        <v>28</v>
      </c>
      <c r="P467" s="10">
        <v>2.2000000000000001E-3</v>
      </c>
      <c r="Q467" s="4">
        <f t="shared" si="15"/>
        <v>3.1666666666666665</v>
      </c>
      <c r="R467" t="s">
        <v>29</v>
      </c>
      <c r="S467" t="s">
        <v>30</v>
      </c>
      <c r="T467" t="s">
        <v>1845</v>
      </c>
      <c r="U467" s="5" t="s">
        <v>1846</v>
      </c>
      <c r="V467" t="s">
        <v>1847</v>
      </c>
      <c r="W467">
        <v>0</v>
      </c>
      <c r="X467" t="s">
        <v>34</v>
      </c>
      <c r="Y467" t="str">
        <f>IF(Table1[[#This Row],[Connect]]=0,"Not Received","Received")</f>
        <v>Not Received</v>
      </c>
    </row>
    <row r="468" spans="1:26">
      <c r="A468" s="6"/>
      <c r="B468" s="6">
        <v>44768.721643518518</v>
      </c>
      <c r="C468" t="s">
        <v>22</v>
      </c>
      <c r="G468" t="s">
        <v>4675</v>
      </c>
      <c r="H468" s="8">
        <v>1.11111111111111E-3</v>
      </c>
      <c r="I468" s="9">
        <f t="shared" si="14"/>
        <v>60.6</v>
      </c>
      <c r="J468" t="s">
        <v>1848</v>
      </c>
      <c r="K468" t="s">
        <v>510</v>
      </c>
      <c r="L468" t="s">
        <v>1844</v>
      </c>
      <c r="M468" t="s">
        <v>26</v>
      </c>
      <c r="N468" t="s">
        <v>27</v>
      </c>
      <c r="O468" t="s">
        <v>28</v>
      </c>
      <c r="P468" s="10">
        <v>1.1000000000000001E-3</v>
      </c>
      <c r="Q468" s="4">
        <f t="shared" si="15"/>
        <v>1.5833333333333335</v>
      </c>
      <c r="R468" t="s">
        <v>29</v>
      </c>
      <c r="S468" t="s">
        <v>30</v>
      </c>
      <c r="T468" t="s">
        <v>1849</v>
      </c>
      <c r="U468" s="5" t="s">
        <v>1846</v>
      </c>
      <c r="V468" t="s">
        <v>1850</v>
      </c>
      <c r="W468">
        <v>0</v>
      </c>
      <c r="X468" t="s">
        <v>34</v>
      </c>
      <c r="Y468" t="str">
        <f>IF(Table1[[#This Row],[Connect]]=0,"Not Received","Received")</f>
        <v>Not Received</v>
      </c>
    </row>
    <row r="469" spans="1:26">
      <c r="A469" s="6"/>
      <c r="B469" s="6">
        <v>44768.721215277779</v>
      </c>
      <c r="C469" t="s">
        <v>22</v>
      </c>
      <c r="G469" t="s">
        <v>4675</v>
      </c>
      <c r="H469" s="8">
        <v>0</v>
      </c>
      <c r="I469" s="9">
        <f t="shared" si="14"/>
        <v>0</v>
      </c>
      <c r="J469" t="s">
        <v>1851</v>
      </c>
      <c r="K469" t="s">
        <v>510</v>
      </c>
      <c r="L469" t="s">
        <v>1852</v>
      </c>
      <c r="M469" t="s">
        <v>26</v>
      </c>
      <c r="N469" t="s">
        <v>27</v>
      </c>
      <c r="O469" t="s">
        <v>28</v>
      </c>
      <c r="Q469" s="4">
        <f t="shared" si="15"/>
        <v>0</v>
      </c>
      <c r="R469" t="s">
        <v>29</v>
      </c>
      <c r="S469" t="s">
        <v>30</v>
      </c>
      <c r="T469" t="s">
        <v>1853</v>
      </c>
      <c r="U469" s="5" t="s">
        <v>1854</v>
      </c>
      <c r="V469" t="s">
        <v>33</v>
      </c>
      <c r="W469">
        <v>0</v>
      </c>
      <c r="X469" t="s">
        <v>34</v>
      </c>
      <c r="Y469" t="str">
        <f>IF(Table1[[#This Row],[Connect]]=0,"Not Received","Received")</f>
        <v>Not Received</v>
      </c>
    </row>
    <row r="470" spans="1:26">
      <c r="A470" s="6"/>
      <c r="B470" s="6">
        <v>44768.721064814818</v>
      </c>
      <c r="C470" t="s">
        <v>22</v>
      </c>
      <c r="G470" t="s">
        <v>4675</v>
      </c>
      <c r="H470" s="8">
        <v>0</v>
      </c>
      <c r="I470" s="9">
        <f t="shared" si="14"/>
        <v>0</v>
      </c>
      <c r="J470" t="s">
        <v>1855</v>
      </c>
      <c r="K470" t="s">
        <v>510</v>
      </c>
      <c r="L470" t="s">
        <v>1852</v>
      </c>
      <c r="M470" t="s">
        <v>26</v>
      </c>
      <c r="N470" t="s">
        <v>27</v>
      </c>
      <c r="O470" t="s">
        <v>28</v>
      </c>
      <c r="Q470" s="4">
        <f t="shared" si="15"/>
        <v>0</v>
      </c>
      <c r="R470" t="s">
        <v>29</v>
      </c>
      <c r="S470" t="s">
        <v>30</v>
      </c>
      <c r="T470" t="s">
        <v>1856</v>
      </c>
      <c r="U470" s="5" t="s">
        <v>1854</v>
      </c>
      <c r="V470" t="s">
        <v>33</v>
      </c>
      <c r="W470">
        <v>0</v>
      </c>
      <c r="X470" t="s">
        <v>34</v>
      </c>
      <c r="Y470" t="str">
        <f>IF(Table1[[#This Row],[Connect]]=0,"Not Received","Received")</f>
        <v>Not Received</v>
      </c>
    </row>
    <row r="471" spans="1:26">
      <c r="A471" s="6"/>
      <c r="B471" s="6">
        <v>44768.720405092587</v>
      </c>
      <c r="C471" t="s">
        <v>22</v>
      </c>
      <c r="G471" t="s">
        <v>4675</v>
      </c>
      <c r="H471" s="8">
        <v>8.0555555555555502E-3</v>
      </c>
      <c r="I471" s="9">
        <f t="shared" si="14"/>
        <v>660.6</v>
      </c>
      <c r="J471" t="s">
        <v>1857</v>
      </c>
      <c r="K471" t="s">
        <v>510</v>
      </c>
      <c r="L471" t="s">
        <v>1858</v>
      </c>
      <c r="M471" t="s">
        <v>26</v>
      </c>
      <c r="N471" t="s">
        <v>27</v>
      </c>
      <c r="O471" t="s">
        <v>28</v>
      </c>
      <c r="P471" s="10">
        <v>8.0999999999999996E-3</v>
      </c>
      <c r="Q471" s="4">
        <f t="shared" si="15"/>
        <v>11.666666666666666</v>
      </c>
      <c r="R471" t="s">
        <v>29</v>
      </c>
      <c r="S471" t="s">
        <v>30</v>
      </c>
      <c r="T471" t="s">
        <v>1859</v>
      </c>
      <c r="U471" s="5" t="s">
        <v>1860</v>
      </c>
      <c r="V471" t="s">
        <v>1861</v>
      </c>
      <c r="W471">
        <v>0</v>
      </c>
      <c r="X471" t="s">
        <v>34</v>
      </c>
      <c r="Y471" t="str">
        <f>IF(Table1[[#This Row],[Connect]]=0,"Not Received","Received")</f>
        <v>Not Received</v>
      </c>
    </row>
    <row r="472" spans="1:26">
      <c r="A472" s="6"/>
      <c r="B472" s="6">
        <v>44768.720196759263</v>
      </c>
      <c r="C472" t="s">
        <v>22</v>
      </c>
      <c r="G472" t="s">
        <v>4675</v>
      </c>
      <c r="H472" s="8">
        <v>0</v>
      </c>
      <c r="I472" s="9">
        <f t="shared" si="14"/>
        <v>0</v>
      </c>
      <c r="J472" t="s">
        <v>1862</v>
      </c>
      <c r="K472" t="s">
        <v>510</v>
      </c>
      <c r="L472" t="s">
        <v>1863</v>
      </c>
      <c r="M472" t="s">
        <v>26</v>
      </c>
      <c r="N472" t="s">
        <v>27</v>
      </c>
      <c r="O472" t="s">
        <v>28</v>
      </c>
      <c r="Q472" s="4">
        <f t="shared" si="15"/>
        <v>0</v>
      </c>
      <c r="R472" t="s">
        <v>29</v>
      </c>
      <c r="S472" t="s">
        <v>30</v>
      </c>
      <c r="T472" t="s">
        <v>1864</v>
      </c>
      <c r="U472" s="5" t="s">
        <v>1860</v>
      </c>
      <c r="V472" t="s">
        <v>33</v>
      </c>
      <c r="W472">
        <v>0</v>
      </c>
      <c r="X472" t="s">
        <v>34</v>
      </c>
      <c r="Y472" t="str">
        <f>IF(Table1[[#This Row],[Connect]]=0,"Not Received","Received")</f>
        <v>Not Received</v>
      </c>
    </row>
    <row r="473" spans="1:26">
      <c r="A473" s="6"/>
      <c r="B473" s="6">
        <v>44768.72</v>
      </c>
      <c r="C473" t="s">
        <v>22</v>
      </c>
      <c r="G473" t="s">
        <v>4675</v>
      </c>
      <c r="H473" s="8">
        <v>0</v>
      </c>
      <c r="I473" s="9">
        <f t="shared" si="14"/>
        <v>0</v>
      </c>
      <c r="J473" t="s">
        <v>1865</v>
      </c>
      <c r="K473" t="s">
        <v>510</v>
      </c>
      <c r="L473" t="s">
        <v>1863</v>
      </c>
      <c r="M473" t="s">
        <v>26</v>
      </c>
      <c r="N473" t="s">
        <v>27</v>
      </c>
      <c r="O473" t="s">
        <v>28</v>
      </c>
      <c r="Q473" s="4">
        <f t="shared" si="15"/>
        <v>0</v>
      </c>
      <c r="R473" t="s">
        <v>29</v>
      </c>
      <c r="S473" t="s">
        <v>30</v>
      </c>
      <c r="T473" t="s">
        <v>1866</v>
      </c>
      <c r="U473" s="5" t="s">
        <v>1867</v>
      </c>
      <c r="V473" t="s">
        <v>33</v>
      </c>
      <c r="W473">
        <v>0</v>
      </c>
      <c r="X473" t="s">
        <v>34</v>
      </c>
      <c r="Y473" t="str">
        <f>IF(Table1[[#This Row],[Connect]]=0,"Not Received","Received")</f>
        <v>Not Received</v>
      </c>
    </row>
    <row r="474" spans="1:26">
      <c r="A474" s="26"/>
      <c r="B474" s="6">
        <v>44768.71974537037</v>
      </c>
      <c r="C474" t="s">
        <v>22</v>
      </c>
      <c r="F474" t="s">
        <v>1873</v>
      </c>
      <c r="G474" t="s">
        <v>4675</v>
      </c>
      <c r="H474" s="8">
        <v>0</v>
      </c>
      <c r="I474" s="9">
        <f t="shared" si="14"/>
        <v>0</v>
      </c>
      <c r="J474" t="s">
        <v>1868</v>
      </c>
      <c r="K474" t="s">
        <v>510</v>
      </c>
      <c r="L474" t="s">
        <v>1869</v>
      </c>
      <c r="M474" t="s">
        <v>26</v>
      </c>
      <c r="N474" t="s">
        <v>27</v>
      </c>
      <c r="O474" t="s">
        <v>28</v>
      </c>
      <c r="Q474" s="4">
        <f t="shared" si="15"/>
        <v>0</v>
      </c>
      <c r="R474" t="s">
        <v>29</v>
      </c>
      <c r="S474" t="s">
        <v>30</v>
      </c>
      <c r="T474" t="s">
        <v>1870</v>
      </c>
      <c r="U474" s="5" t="s">
        <v>1867</v>
      </c>
      <c r="V474" t="s">
        <v>33</v>
      </c>
      <c r="W474">
        <v>0</v>
      </c>
      <c r="X474" t="s">
        <v>34</v>
      </c>
      <c r="Y474" t="str">
        <f>IF(Table1[[#This Row],[Connect]]=0,"Not Received","Received")</f>
        <v>Not Received</v>
      </c>
    </row>
    <row r="475" spans="1:26">
      <c r="A475" s="6"/>
      <c r="B475" s="6">
        <v>44768.719583333332</v>
      </c>
      <c r="C475" t="s">
        <v>22</v>
      </c>
      <c r="F475" t="s">
        <v>1873</v>
      </c>
      <c r="G475" t="s">
        <v>4675</v>
      </c>
      <c r="H475" s="8">
        <v>0</v>
      </c>
      <c r="I475" s="9">
        <f t="shared" si="14"/>
        <v>0</v>
      </c>
      <c r="J475" t="s">
        <v>1871</v>
      </c>
      <c r="K475" t="s">
        <v>510</v>
      </c>
      <c r="L475" t="s">
        <v>1869</v>
      </c>
      <c r="M475" t="s">
        <v>26</v>
      </c>
      <c r="N475" t="s">
        <v>27</v>
      </c>
      <c r="O475" t="s">
        <v>28</v>
      </c>
      <c r="Q475" s="4">
        <f t="shared" si="15"/>
        <v>0</v>
      </c>
      <c r="R475" t="s">
        <v>29</v>
      </c>
      <c r="S475" t="s">
        <v>30</v>
      </c>
      <c r="T475" t="s">
        <v>1872</v>
      </c>
      <c r="U475" s="5" t="s">
        <v>1867</v>
      </c>
      <c r="V475" t="s">
        <v>33</v>
      </c>
      <c r="W475">
        <v>0</v>
      </c>
      <c r="X475" t="s">
        <v>34</v>
      </c>
      <c r="Y475" t="str">
        <f>IF(Table1[[#This Row],[Connect]]=0,"Not Received","Received")</f>
        <v>Not Received</v>
      </c>
    </row>
    <row r="476" spans="1:26">
      <c r="A476" s="6"/>
      <c r="B476" s="6">
        <v>44768.719351851847</v>
      </c>
      <c r="C476" t="s">
        <v>22</v>
      </c>
      <c r="F476" t="s">
        <v>405</v>
      </c>
      <c r="G476" t="s">
        <v>4675</v>
      </c>
      <c r="H476" s="8">
        <v>0</v>
      </c>
      <c r="I476" s="9">
        <f t="shared" si="14"/>
        <v>0</v>
      </c>
      <c r="J476" t="s">
        <v>1874</v>
      </c>
      <c r="K476" t="s">
        <v>510</v>
      </c>
      <c r="L476" t="s">
        <v>1875</v>
      </c>
      <c r="M476" t="s">
        <v>26</v>
      </c>
      <c r="N476" t="s">
        <v>27</v>
      </c>
      <c r="O476" t="s">
        <v>28</v>
      </c>
      <c r="Q476" s="4">
        <f t="shared" si="15"/>
        <v>0</v>
      </c>
      <c r="R476" t="s">
        <v>29</v>
      </c>
      <c r="S476" t="s">
        <v>30</v>
      </c>
      <c r="T476" t="s">
        <v>1876</v>
      </c>
      <c r="U476" s="5" t="s">
        <v>1877</v>
      </c>
      <c r="V476" t="s">
        <v>33</v>
      </c>
      <c r="W476">
        <v>0</v>
      </c>
      <c r="X476" t="s">
        <v>34</v>
      </c>
      <c r="Y476" t="str">
        <f>IF(Table1[[#This Row],[Connect]]=0,"Not Received","Received")</f>
        <v>Not Received</v>
      </c>
    </row>
    <row r="477" spans="1:26">
      <c r="A477" s="6"/>
      <c r="B477" s="6">
        <v>44768.719143518523</v>
      </c>
      <c r="C477" t="s">
        <v>22</v>
      </c>
      <c r="F477" t="s">
        <v>405</v>
      </c>
      <c r="G477" t="s">
        <v>4675</v>
      </c>
      <c r="H477" s="8">
        <v>0</v>
      </c>
      <c r="I477" s="9">
        <f t="shared" si="14"/>
        <v>0</v>
      </c>
      <c r="J477" t="s">
        <v>1878</v>
      </c>
      <c r="K477" t="s">
        <v>510</v>
      </c>
      <c r="L477" t="s">
        <v>1875</v>
      </c>
      <c r="M477" t="s">
        <v>26</v>
      </c>
      <c r="N477" t="s">
        <v>27</v>
      </c>
      <c r="O477" t="s">
        <v>28</v>
      </c>
      <c r="Q477" s="4">
        <f t="shared" si="15"/>
        <v>0</v>
      </c>
      <c r="R477" t="s">
        <v>29</v>
      </c>
      <c r="S477" t="s">
        <v>30</v>
      </c>
      <c r="T477" t="s">
        <v>1879</v>
      </c>
      <c r="U477" s="5" t="s">
        <v>1877</v>
      </c>
      <c r="V477" t="s">
        <v>33</v>
      </c>
      <c r="W477">
        <v>0</v>
      </c>
      <c r="X477" t="s">
        <v>34</v>
      </c>
      <c r="Y477" t="str">
        <f>IF(Table1[[#This Row],[Connect]]=0,"Not Received","Received")</f>
        <v>Not Received</v>
      </c>
    </row>
    <row r="478" spans="1:26">
      <c r="A478" s="6"/>
      <c r="B478" s="6">
        <v>44768.712638888886</v>
      </c>
      <c r="C478" t="s">
        <v>22</v>
      </c>
      <c r="E478" t="s">
        <v>405</v>
      </c>
      <c r="F478" t="s">
        <v>115</v>
      </c>
      <c r="G478" t="s">
        <v>4675</v>
      </c>
      <c r="H478" s="8">
        <v>0</v>
      </c>
      <c r="I478" s="9">
        <f t="shared" si="14"/>
        <v>0</v>
      </c>
      <c r="J478" t="s">
        <v>1880</v>
      </c>
      <c r="K478" t="s">
        <v>510</v>
      </c>
      <c r="L478" t="s">
        <v>407</v>
      </c>
      <c r="M478" t="s">
        <v>26</v>
      </c>
      <c r="N478" t="s">
        <v>27</v>
      </c>
      <c r="O478" t="s">
        <v>28</v>
      </c>
      <c r="Q478" s="4">
        <f t="shared" si="15"/>
        <v>0</v>
      </c>
      <c r="R478" t="s">
        <v>29</v>
      </c>
      <c r="S478" t="s">
        <v>30</v>
      </c>
      <c r="T478" t="s">
        <v>1881</v>
      </c>
      <c r="U478" s="5" t="s">
        <v>1882</v>
      </c>
      <c r="V478" t="s">
        <v>33</v>
      </c>
      <c r="W478">
        <v>0</v>
      </c>
      <c r="X478" t="s">
        <v>34</v>
      </c>
      <c r="Y478" t="str">
        <f>IF(Table1[[#This Row],[Connect]]=0,"Not Received","Received")</f>
        <v>Not Received</v>
      </c>
      <c r="Z478">
        <v>1785321177</v>
      </c>
    </row>
    <row r="479" spans="1:26">
      <c r="A479" s="26"/>
      <c r="B479" s="6">
        <v>44768.711875000001</v>
      </c>
      <c r="C479" t="s">
        <v>22</v>
      </c>
      <c r="E479" t="s">
        <v>405</v>
      </c>
      <c r="F479" t="s">
        <v>1890</v>
      </c>
      <c r="G479" t="s">
        <v>4675</v>
      </c>
      <c r="H479" s="8">
        <v>0</v>
      </c>
      <c r="I479" s="9">
        <f t="shared" si="14"/>
        <v>0</v>
      </c>
      <c r="J479" t="s">
        <v>1883</v>
      </c>
      <c r="K479" t="s">
        <v>510</v>
      </c>
      <c r="L479" t="s">
        <v>407</v>
      </c>
      <c r="M479" t="s">
        <v>26</v>
      </c>
      <c r="N479" t="s">
        <v>27</v>
      </c>
      <c r="O479" t="s">
        <v>28</v>
      </c>
      <c r="Q479" s="4">
        <f t="shared" si="15"/>
        <v>0</v>
      </c>
      <c r="R479" t="s">
        <v>29</v>
      </c>
      <c r="S479" t="s">
        <v>30</v>
      </c>
      <c r="T479" t="s">
        <v>1884</v>
      </c>
      <c r="U479" s="5" t="s">
        <v>1885</v>
      </c>
      <c r="V479" t="s">
        <v>33</v>
      </c>
      <c r="W479">
        <v>0</v>
      </c>
      <c r="X479" t="s">
        <v>34</v>
      </c>
      <c r="Y479" t="str">
        <f>IF(Table1[[#This Row],[Connect]]=0,"Not Received","Received")</f>
        <v>Not Received</v>
      </c>
      <c r="Z479">
        <v>1785321177</v>
      </c>
    </row>
    <row r="480" spans="1:26">
      <c r="A480" s="6"/>
      <c r="B480" s="6">
        <v>44768.670729166668</v>
      </c>
      <c r="C480" t="s">
        <v>22</v>
      </c>
      <c r="E480" t="s">
        <v>115</v>
      </c>
      <c r="F480" t="s">
        <v>1890</v>
      </c>
      <c r="G480" t="s">
        <v>4675</v>
      </c>
      <c r="H480" s="8">
        <v>3.7777777777777702E-2</v>
      </c>
      <c r="I480" s="9">
        <f t="shared" si="14"/>
        <v>3240.4</v>
      </c>
      <c r="J480" t="s">
        <v>1886</v>
      </c>
      <c r="K480" t="s">
        <v>510</v>
      </c>
      <c r="L480" t="s">
        <v>117</v>
      </c>
      <c r="M480" t="s">
        <v>26</v>
      </c>
      <c r="N480" t="s">
        <v>27</v>
      </c>
      <c r="O480" t="s">
        <v>95</v>
      </c>
      <c r="P480" s="10">
        <v>3.78E-2</v>
      </c>
      <c r="Q480" s="4">
        <f t="shared" si="15"/>
        <v>54.43333333333333</v>
      </c>
      <c r="R480" t="s">
        <v>29</v>
      </c>
      <c r="S480" t="s">
        <v>30</v>
      </c>
      <c r="T480" t="s">
        <v>1887</v>
      </c>
      <c r="U480" s="5" t="s">
        <v>1888</v>
      </c>
      <c r="V480" t="s">
        <v>1889</v>
      </c>
      <c r="W480">
        <v>1</v>
      </c>
      <c r="X480" t="s">
        <v>34</v>
      </c>
      <c r="Y480" t="str">
        <f>IF(Table1[[#This Row],[Connect]]=0,"Not Received","Received")</f>
        <v>Received</v>
      </c>
      <c r="Z480">
        <v>2142576168</v>
      </c>
    </row>
    <row r="481" spans="1:26">
      <c r="A481" s="6"/>
      <c r="B481" s="6">
        <v>44768.668379629627</v>
      </c>
      <c r="C481" t="s">
        <v>22</v>
      </c>
      <c r="E481" t="s">
        <v>1890</v>
      </c>
      <c r="F481" t="s">
        <v>1427</v>
      </c>
      <c r="G481" t="s">
        <v>4675</v>
      </c>
      <c r="H481" s="8">
        <v>0</v>
      </c>
      <c r="I481" s="9">
        <f t="shared" si="14"/>
        <v>0</v>
      </c>
      <c r="J481" t="s">
        <v>1891</v>
      </c>
      <c r="K481" t="s">
        <v>510</v>
      </c>
      <c r="L481" t="s">
        <v>1892</v>
      </c>
      <c r="M481" t="s">
        <v>26</v>
      </c>
      <c r="N481" t="s">
        <v>27</v>
      </c>
      <c r="O481" t="s">
        <v>95</v>
      </c>
      <c r="Q481" s="4">
        <f t="shared" si="15"/>
        <v>0</v>
      </c>
      <c r="R481" t="s">
        <v>29</v>
      </c>
      <c r="S481" t="s">
        <v>30</v>
      </c>
      <c r="T481" t="s">
        <v>1893</v>
      </c>
      <c r="U481" s="5" t="s">
        <v>1894</v>
      </c>
      <c r="V481" t="s">
        <v>33</v>
      </c>
      <c r="W481">
        <v>1</v>
      </c>
      <c r="X481" t="s">
        <v>34</v>
      </c>
      <c r="Y481" t="str">
        <f>IF(Table1[[#This Row],[Connect]]=0,"Not Received","Received")</f>
        <v>Received</v>
      </c>
      <c r="Z481">
        <v>2166372094</v>
      </c>
    </row>
    <row r="482" spans="1:26">
      <c r="A482" s="26"/>
      <c r="B482" s="6">
        <v>44768.667175925933</v>
      </c>
      <c r="C482" t="s">
        <v>22</v>
      </c>
      <c r="E482" t="s">
        <v>1890</v>
      </c>
      <c r="F482" t="s">
        <v>1903</v>
      </c>
      <c r="G482" t="s">
        <v>4675</v>
      </c>
      <c r="H482" s="8">
        <v>0.01</v>
      </c>
      <c r="I482" s="9">
        <f t="shared" si="14"/>
        <v>840.4</v>
      </c>
      <c r="J482" t="s">
        <v>1895</v>
      </c>
      <c r="K482" t="s">
        <v>510</v>
      </c>
      <c r="L482" t="s">
        <v>1892</v>
      </c>
      <c r="M482" t="s">
        <v>26</v>
      </c>
      <c r="N482" t="s">
        <v>27</v>
      </c>
      <c r="O482" t="s">
        <v>28</v>
      </c>
      <c r="P482" s="10">
        <v>0.01</v>
      </c>
      <c r="Q482" s="4">
        <f t="shared" si="15"/>
        <v>14.4</v>
      </c>
      <c r="R482" t="s">
        <v>29</v>
      </c>
      <c r="S482" t="s">
        <v>30</v>
      </c>
      <c r="T482" t="s">
        <v>1896</v>
      </c>
      <c r="U482" s="5" t="s">
        <v>1897</v>
      </c>
      <c r="V482" t="s">
        <v>1898</v>
      </c>
      <c r="W482">
        <v>0</v>
      </c>
      <c r="X482" t="s">
        <v>34</v>
      </c>
      <c r="Y482" t="str">
        <f>IF(Table1[[#This Row],[Connect]]=0,"Not Received","Received")</f>
        <v>Not Received</v>
      </c>
      <c r="Z482">
        <v>2166372094</v>
      </c>
    </row>
    <row r="483" spans="1:26">
      <c r="A483" s="6"/>
      <c r="B483" s="6">
        <v>44768.652928240743</v>
      </c>
      <c r="C483" t="s">
        <v>22</v>
      </c>
      <c r="E483" t="s">
        <v>1427</v>
      </c>
      <c r="F483" t="s">
        <v>1903</v>
      </c>
      <c r="G483" t="s">
        <v>4675</v>
      </c>
      <c r="H483" s="8">
        <v>0.13416666666666599</v>
      </c>
      <c r="I483" s="9">
        <f t="shared" si="14"/>
        <v>960.2</v>
      </c>
      <c r="J483" t="s">
        <v>1899</v>
      </c>
      <c r="K483" t="s">
        <v>510</v>
      </c>
      <c r="L483" t="s">
        <v>1429</v>
      </c>
      <c r="M483" t="s">
        <v>26</v>
      </c>
      <c r="N483" t="s">
        <v>27</v>
      </c>
      <c r="O483" t="s">
        <v>95</v>
      </c>
      <c r="P483" s="10">
        <v>0.13420000000000001</v>
      </c>
      <c r="Q483" s="4">
        <f t="shared" si="15"/>
        <v>193.25</v>
      </c>
      <c r="R483" t="s">
        <v>29</v>
      </c>
      <c r="S483" t="s">
        <v>30</v>
      </c>
      <c r="T483" t="s">
        <v>1900</v>
      </c>
      <c r="U483" s="5" t="s">
        <v>1901</v>
      </c>
      <c r="V483" t="s">
        <v>1902</v>
      </c>
      <c r="W483">
        <v>1</v>
      </c>
      <c r="X483" t="s">
        <v>34</v>
      </c>
      <c r="Y483" t="str">
        <f>IF(Table1[[#This Row],[Connect]]=0,"Not Received","Received")</f>
        <v>Received</v>
      </c>
    </row>
    <row r="484" spans="1:26">
      <c r="A484" s="6"/>
      <c r="B484" s="6">
        <v>44768.583310185182</v>
      </c>
      <c r="C484" t="s">
        <v>22</v>
      </c>
      <c r="E484" t="s">
        <v>1903</v>
      </c>
      <c r="F484" t="s">
        <v>1903</v>
      </c>
      <c r="G484" t="s">
        <v>4675</v>
      </c>
      <c r="H484" s="8">
        <v>0.34027777777777701</v>
      </c>
      <c r="I484" s="9">
        <f t="shared" si="14"/>
        <v>1080</v>
      </c>
      <c r="J484" t="s">
        <v>1904</v>
      </c>
      <c r="K484" t="s">
        <v>510</v>
      </c>
      <c r="L484" t="s">
        <v>1905</v>
      </c>
      <c r="M484" t="s">
        <v>26</v>
      </c>
      <c r="N484" t="s">
        <v>27</v>
      </c>
      <c r="O484" t="s">
        <v>95</v>
      </c>
      <c r="P484" s="10">
        <v>0.34029999999999999</v>
      </c>
      <c r="Q484" s="4">
        <f t="shared" si="15"/>
        <v>490.03333333333336</v>
      </c>
      <c r="R484" t="s">
        <v>29</v>
      </c>
      <c r="S484" t="s">
        <v>30</v>
      </c>
      <c r="T484" t="s">
        <v>1906</v>
      </c>
      <c r="U484" s="5" t="s">
        <v>1907</v>
      </c>
      <c r="V484" t="s">
        <v>1908</v>
      </c>
      <c r="W484">
        <v>1</v>
      </c>
      <c r="X484" t="s">
        <v>34</v>
      </c>
      <c r="Y484" t="str">
        <f>IF(Table1[[#This Row],[Connect]]=0,"Not Received","Received")</f>
        <v>Received</v>
      </c>
      <c r="Z484">
        <v>1770036697</v>
      </c>
    </row>
    <row r="485" spans="1:26">
      <c r="A485" s="26"/>
      <c r="B485" s="6">
        <v>44768.58189814815</v>
      </c>
      <c r="C485" t="s">
        <v>22</v>
      </c>
      <c r="E485" t="s">
        <v>1903</v>
      </c>
      <c r="F485" t="s">
        <v>1914</v>
      </c>
      <c r="G485" t="s">
        <v>4675</v>
      </c>
      <c r="H485" s="8">
        <v>0</v>
      </c>
      <c r="I485" s="9">
        <f t="shared" si="14"/>
        <v>0</v>
      </c>
      <c r="J485" t="s">
        <v>1909</v>
      </c>
      <c r="K485" t="s">
        <v>510</v>
      </c>
      <c r="L485" t="s">
        <v>1905</v>
      </c>
      <c r="M485" t="s">
        <v>26</v>
      </c>
      <c r="N485" t="s">
        <v>27</v>
      </c>
      <c r="O485" t="s">
        <v>13</v>
      </c>
      <c r="Q485" s="4">
        <f t="shared" si="15"/>
        <v>0</v>
      </c>
      <c r="R485" t="s">
        <v>29</v>
      </c>
      <c r="S485" t="s">
        <v>30</v>
      </c>
      <c r="T485" t="s">
        <v>1910</v>
      </c>
      <c r="U485" s="5" t="s">
        <v>1911</v>
      </c>
      <c r="V485" t="s">
        <v>33</v>
      </c>
      <c r="W485">
        <v>0</v>
      </c>
      <c r="X485" t="s">
        <v>34</v>
      </c>
      <c r="Y485" t="str">
        <f>IF(Table1[[#This Row],[Connect]]=0,"Not Received","Received")</f>
        <v>Not Received</v>
      </c>
      <c r="Z485">
        <v>1770036697</v>
      </c>
    </row>
    <row r="486" spans="1:26">
      <c r="A486" s="6"/>
      <c r="B486" s="6">
        <v>44768.581307870372</v>
      </c>
      <c r="C486" t="s">
        <v>22</v>
      </c>
      <c r="E486" t="s">
        <v>1903</v>
      </c>
      <c r="F486" t="s">
        <v>1914</v>
      </c>
      <c r="G486" t="s">
        <v>4675</v>
      </c>
      <c r="H486" s="8">
        <v>0</v>
      </c>
      <c r="I486" s="9">
        <f t="shared" si="14"/>
        <v>0</v>
      </c>
      <c r="J486" t="s">
        <v>1912</v>
      </c>
      <c r="K486" t="s">
        <v>510</v>
      </c>
      <c r="L486" t="s">
        <v>1905</v>
      </c>
      <c r="M486" t="s">
        <v>26</v>
      </c>
      <c r="N486" t="s">
        <v>27</v>
      </c>
      <c r="O486" t="s">
        <v>28</v>
      </c>
      <c r="Q486" s="4">
        <f t="shared" si="15"/>
        <v>0</v>
      </c>
      <c r="R486" t="s">
        <v>29</v>
      </c>
      <c r="S486" t="s">
        <v>30</v>
      </c>
      <c r="T486" t="s">
        <v>1913</v>
      </c>
      <c r="U486" s="5" t="s">
        <v>1911</v>
      </c>
      <c r="V486" t="s">
        <v>33</v>
      </c>
      <c r="W486">
        <v>0</v>
      </c>
      <c r="X486" t="s">
        <v>34</v>
      </c>
      <c r="Y486" t="str">
        <f>IF(Table1[[#This Row],[Connect]]=0,"Not Received","Received")</f>
        <v>Not Received</v>
      </c>
      <c r="Z486">
        <v>1770036697</v>
      </c>
    </row>
    <row r="487" spans="1:26">
      <c r="A487" s="6"/>
      <c r="B487" s="6">
        <v>44768.572476851848</v>
      </c>
      <c r="C487" t="s">
        <v>22</v>
      </c>
      <c r="E487" t="s">
        <v>1914</v>
      </c>
      <c r="F487" t="s">
        <v>1914</v>
      </c>
      <c r="G487" t="s">
        <v>4675</v>
      </c>
      <c r="H487" s="8">
        <v>0</v>
      </c>
      <c r="I487" s="9">
        <f t="shared" si="14"/>
        <v>0</v>
      </c>
      <c r="J487" t="s">
        <v>1915</v>
      </c>
      <c r="K487" t="s">
        <v>510</v>
      </c>
      <c r="L487" t="s">
        <v>1916</v>
      </c>
      <c r="M487" t="s">
        <v>26</v>
      </c>
      <c r="N487" t="s">
        <v>27</v>
      </c>
      <c r="O487" t="s">
        <v>28</v>
      </c>
      <c r="Q487" s="4">
        <f t="shared" si="15"/>
        <v>0</v>
      </c>
      <c r="R487" t="s">
        <v>29</v>
      </c>
      <c r="S487" t="s">
        <v>30</v>
      </c>
      <c r="T487" t="s">
        <v>1917</v>
      </c>
      <c r="U487" s="5" t="s">
        <v>1918</v>
      </c>
      <c r="V487" t="s">
        <v>33</v>
      </c>
      <c r="W487">
        <v>0</v>
      </c>
      <c r="X487" t="s">
        <v>34</v>
      </c>
      <c r="Y487" t="str">
        <f>IF(Table1[[#This Row],[Connect]]=0,"Not Received","Received")</f>
        <v>Not Received</v>
      </c>
      <c r="Z487">
        <v>1753790208</v>
      </c>
    </row>
    <row r="488" spans="1:26">
      <c r="A488" s="6"/>
      <c r="B488" s="6">
        <v>44768.572314814817</v>
      </c>
      <c r="C488" t="s">
        <v>22</v>
      </c>
      <c r="E488" t="s">
        <v>1914</v>
      </c>
      <c r="F488" t="s">
        <v>1914</v>
      </c>
      <c r="G488" t="s">
        <v>4675</v>
      </c>
      <c r="H488" s="8">
        <v>0</v>
      </c>
      <c r="I488" s="9">
        <f t="shared" si="14"/>
        <v>0</v>
      </c>
      <c r="J488" t="s">
        <v>1919</v>
      </c>
      <c r="K488" t="s">
        <v>510</v>
      </c>
      <c r="L488" t="s">
        <v>1916</v>
      </c>
      <c r="M488" t="s">
        <v>26</v>
      </c>
      <c r="N488" t="s">
        <v>27</v>
      </c>
      <c r="O488" t="s">
        <v>13</v>
      </c>
      <c r="Q488" s="4">
        <f t="shared" si="15"/>
        <v>0</v>
      </c>
      <c r="R488" t="s">
        <v>29</v>
      </c>
      <c r="S488" t="s">
        <v>30</v>
      </c>
      <c r="T488" t="s">
        <v>1920</v>
      </c>
      <c r="U488" s="5" t="s">
        <v>1918</v>
      </c>
      <c r="V488" t="s">
        <v>33</v>
      </c>
      <c r="W488">
        <v>0</v>
      </c>
      <c r="X488" t="s">
        <v>34</v>
      </c>
      <c r="Y488" t="str">
        <f>IF(Table1[[#This Row],[Connect]]=0,"Not Received","Received")</f>
        <v>Not Received</v>
      </c>
      <c r="Z488">
        <v>1753790208</v>
      </c>
    </row>
    <row r="489" spans="1:26">
      <c r="A489" s="26"/>
      <c r="B489" s="6">
        <v>44768.571793981479</v>
      </c>
      <c r="C489" t="s">
        <v>22</v>
      </c>
      <c r="E489" t="s">
        <v>1914</v>
      </c>
      <c r="F489" t="s">
        <v>1928</v>
      </c>
      <c r="G489" t="s">
        <v>4675</v>
      </c>
      <c r="H489" s="8">
        <v>0</v>
      </c>
      <c r="I489" s="9">
        <f t="shared" si="14"/>
        <v>0</v>
      </c>
      <c r="J489" t="s">
        <v>1921</v>
      </c>
      <c r="K489" t="s">
        <v>510</v>
      </c>
      <c r="L489" t="s">
        <v>1922</v>
      </c>
      <c r="M489" t="s">
        <v>26</v>
      </c>
      <c r="N489" t="s">
        <v>27</v>
      </c>
      <c r="O489" t="s">
        <v>28</v>
      </c>
      <c r="Q489" s="4">
        <f t="shared" si="15"/>
        <v>0</v>
      </c>
      <c r="R489" t="s">
        <v>29</v>
      </c>
      <c r="S489" t="s">
        <v>30</v>
      </c>
      <c r="T489" t="s">
        <v>1923</v>
      </c>
      <c r="U489" s="5" t="s">
        <v>1924</v>
      </c>
      <c r="V489" t="s">
        <v>33</v>
      </c>
      <c r="W489">
        <v>0</v>
      </c>
      <c r="X489" t="s">
        <v>34</v>
      </c>
      <c r="Y489" t="str">
        <f>IF(Table1[[#This Row],[Connect]]=0,"Not Received","Received")</f>
        <v>Not Received</v>
      </c>
      <c r="Z489">
        <v>1753790208</v>
      </c>
    </row>
    <row r="490" spans="1:26">
      <c r="A490" s="6"/>
      <c r="B490" s="6">
        <v>44768.571574074071</v>
      </c>
      <c r="C490" t="s">
        <v>22</v>
      </c>
      <c r="E490" t="s">
        <v>1914</v>
      </c>
      <c r="F490" t="s">
        <v>1928</v>
      </c>
      <c r="G490" t="s">
        <v>4675</v>
      </c>
      <c r="H490" s="8">
        <v>1.11111111111111E-3</v>
      </c>
      <c r="I490" s="9">
        <f t="shared" si="14"/>
        <v>60.6</v>
      </c>
      <c r="J490" t="s">
        <v>1925</v>
      </c>
      <c r="K490" t="s">
        <v>510</v>
      </c>
      <c r="L490" t="s">
        <v>1922</v>
      </c>
      <c r="M490" t="s">
        <v>26</v>
      </c>
      <c r="N490" t="s">
        <v>27</v>
      </c>
      <c r="O490" t="s">
        <v>13</v>
      </c>
      <c r="P490" s="10">
        <v>1.1000000000000001E-3</v>
      </c>
      <c r="Q490" s="4">
        <f t="shared" si="15"/>
        <v>1.5833333333333335</v>
      </c>
      <c r="R490" t="s">
        <v>29</v>
      </c>
      <c r="S490" t="s">
        <v>30</v>
      </c>
      <c r="T490" t="s">
        <v>1926</v>
      </c>
      <c r="U490" s="5" t="s">
        <v>1924</v>
      </c>
      <c r="V490" t="s">
        <v>1927</v>
      </c>
      <c r="W490">
        <v>0</v>
      </c>
      <c r="X490" t="s">
        <v>34</v>
      </c>
      <c r="Y490" t="str">
        <f>IF(Table1[[#This Row],[Connect]]=0,"Not Received","Received")</f>
        <v>Not Received</v>
      </c>
      <c r="Z490">
        <v>1753790208</v>
      </c>
    </row>
    <row r="491" spans="1:26">
      <c r="A491" s="26"/>
      <c r="B491" s="6">
        <v>44768.565312500003</v>
      </c>
      <c r="C491" t="s">
        <v>22</v>
      </c>
      <c r="E491" t="s">
        <v>1928</v>
      </c>
      <c r="F491" t="s">
        <v>1938</v>
      </c>
      <c r="G491" t="s">
        <v>4675</v>
      </c>
      <c r="H491" s="8">
        <v>1.6666666666666601E-3</v>
      </c>
      <c r="I491" s="9">
        <f t="shared" si="14"/>
        <v>120.4</v>
      </c>
      <c r="J491" t="s">
        <v>1929</v>
      </c>
      <c r="K491" t="s">
        <v>510</v>
      </c>
      <c r="L491" t="s">
        <v>1930</v>
      </c>
      <c r="M491" t="s">
        <v>26</v>
      </c>
      <c r="N491" t="s">
        <v>27</v>
      </c>
      <c r="O491" t="s">
        <v>13</v>
      </c>
      <c r="P491" s="10">
        <v>1.6999999999999999E-3</v>
      </c>
      <c r="Q491" s="4">
        <f t="shared" si="15"/>
        <v>2.4500000000000002</v>
      </c>
      <c r="R491" t="s">
        <v>29</v>
      </c>
      <c r="S491" t="s">
        <v>30</v>
      </c>
      <c r="T491" t="s">
        <v>1931</v>
      </c>
      <c r="U491" s="5" t="s">
        <v>1932</v>
      </c>
      <c r="V491" t="s">
        <v>1933</v>
      </c>
      <c r="W491">
        <v>0</v>
      </c>
      <c r="X491" t="s">
        <v>34</v>
      </c>
      <c r="Y491" t="str">
        <f>IF(Table1[[#This Row],[Connect]]=0,"Not Received","Received")</f>
        <v>Not Received</v>
      </c>
      <c r="Z491">
        <v>1856980620</v>
      </c>
    </row>
    <row r="492" spans="1:26">
      <c r="A492" s="6"/>
      <c r="B492" s="6">
        <v>44768.565138888887</v>
      </c>
      <c r="C492" t="s">
        <v>22</v>
      </c>
      <c r="E492" t="s">
        <v>1928</v>
      </c>
      <c r="F492" t="s">
        <v>1938</v>
      </c>
      <c r="G492" t="s">
        <v>4675</v>
      </c>
      <c r="H492" s="8">
        <v>2.5000000000000001E-3</v>
      </c>
      <c r="I492" s="9">
        <f t="shared" si="14"/>
        <v>180.6</v>
      </c>
      <c r="J492" t="s">
        <v>1934</v>
      </c>
      <c r="K492" t="s">
        <v>510</v>
      </c>
      <c r="L492" t="s">
        <v>1930</v>
      </c>
      <c r="M492" t="s">
        <v>26</v>
      </c>
      <c r="N492" t="s">
        <v>27</v>
      </c>
      <c r="O492" t="s">
        <v>13</v>
      </c>
      <c r="P492" s="10">
        <v>2.5000000000000001E-3</v>
      </c>
      <c r="Q492" s="4">
        <f t="shared" si="15"/>
        <v>3.6</v>
      </c>
      <c r="R492" t="s">
        <v>29</v>
      </c>
      <c r="S492" t="s">
        <v>30</v>
      </c>
      <c r="T492" t="s">
        <v>1935</v>
      </c>
      <c r="U492" s="5" t="s">
        <v>1936</v>
      </c>
      <c r="V492" t="s">
        <v>1937</v>
      </c>
      <c r="W492">
        <v>0</v>
      </c>
      <c r="X492" t="s">
        <v>34</v>
      </c>
      <c r="Y492" t="str">
        <f>IF(Table1[[#This Row],[Connect]]=0,"Not Received","Received")</f>
        <v>Not Received</v>
      </c>
      <c r="Z492">
        <v>1856980620</v>
      </c>
    </row>
    <row r="493" spans="1:26">
      <c r="A493" s="6"/>
      <c r="B493" s="6">
        <v>44768.547592592593</v>
      </c>
      <c r="C493" t="s">
        <v>22</v>
      </c>
      <c r="E493" t="s">
        <v>1938</v>
      </c>
      <c r="F493" t="s">
        <v>115</v>
      </c>
      <c r="G493" t="s">
        <v>4675</v>
      </c>
      <c r="H493" s="8">
        <v>0</v>
      </c>
      <c r="I493" s="9">
        <f t="shared" si="14"/>
        <v>0</v>
      </c>
      <c r="J493" t="s">
        <v>1939</v>
      </c>
      <c r="K493" t="s">
        <v>510</v>
      </c>
      <c r="L493" t="s">
        <v>1940</v>
      </c>
      <c r="M493" t="s">
        <v>26</v>
      </c>
      <c r="N493" t="s">
        <v>27</v>
      </c>
      <c r="O493" t="s">
        <v>28</v>
      </c>
      <c r="Q493" s="4">
        <f t="shared" si="15"/>
        <v>0</v>
      </c>
      <c r="R493" t="s">
        <v>29</v>
      </c>
      <c r="S493" t="s">
        <v>30</v>
      </c>
      <c r="T493" t="s">
        <v>1941</v>
      </c>
      <c r="U493" s="5" t="s">
        <v>1942</v>
      </c>
      <c r="V493" t="s">
        <v>33</v>
      </c>
      <c r="W493">
        <v>0</v>
      </c>
      <c r="X493" t="s">
        <v>34</v>
      </c>
      <c r="Y493" t="str">
        <f>IF(Table1[[#This Row],[Connect]]=0,"Not Received","Received")</f>
        <v>Not Received</v>
      </c>
      <c r="Z493">
        <v>2130484647</v>
      </c>
    </row>
    <row r="494" spans="1:26">
      <c r="A494" s="6"/>
      <c r="B494" s="6">
        <v>44768.547291666669</v>
      </c>
      <c r="C494" t="s">
        <v>22</v>
      </c>
      <c r="E494" t="s">
        <v>1938</v>
      </c>
      <c r="F494" t="s">
        <v>115</v>
      </c>
      <c r="G494" t="s">
        <v>4675</v>
      </c>
      <c r="H494" s="8">
        <v>0</v>
      </c>
      <c r="I494" s="9">
        <f t="shared" si="14"/>
        <v>0</v>
      </c>
      <c r="J494" t="s">
        <v>1943</v>
      </c>
      <c r="K494" t="s">
        <v>510</v>
      </c>
      <c r="L494" t="s">
        <v>1940</v>
      </c>
      <c r="M494" t="s">
        <v>26</v>
      </c>
      <c r="N494" t="s">
        <v>27</v>
      </c>
      <c r="O494" t="s">
        <v>28</v>
      </c>
      <c r="Q494" s="4">
        <f t="shared" si="15"/>
        <v>0</v>
      </c>
      <c r="R494" t="s">
        <v>29</v>
      </c>
      <c r="S494" t="s">
        <v>30</v>
      </c>
      <c r="T494" t="s">
        <v>1944</v>
      </c>
      <c r="U494" s="5" t="s">
        <v>1942</v>
      </c>
      <c r="V494" t="s">
        <v>33</v>
      </c>
      <c r="W494">
        <v>0</v>
      </c>
      <c r="X494" t="s">
        <v>34</v>
      </c>
      <c r="Y494" t="str">
        <f>IF(Table1[[#This Row],[Connect]]=0,"Not Received","Received")</f>
        <v>Not Received</v>
      </c>
      <c r="Z494">
        <v>2130484647</v>
      </c>
    </row>
    <row r="495" spans="1:26">
      <c r="A495" s="6"/>
      <c r="B495" s="6">
        <v>44768.543807870366</v>
      </c>
      <c r="C495" t="s">
        <v>22</v>
      </c>
      <c r="E495" t="s">
        <v>115</v>
      </c>
      <c r="F495" t="s">
        <v>788</v>
      </c>
      <c r="G495" t="s">
        <v>4675</v>
      </c>
      <c r="H495" s="8">
        <v>0</v>
      </c>
      <c r="I495" s="9">
        <f t="shared" si="14"/>
        <v>0</v>
      </c>
      <c r="J495" t="s">
        <v>1945</v>
      </c>
      <c r="K495" t="s">
        <v>510</v>
      </c>
      <c r="L495" t="s">
        <v>117</v>
      </c>
      <c r="M495" t="s">
        <v>26</v>
      </c>
      <c r="N495" t="s">
        <v>27</v>
      </c>
      <c r="O495" t="s">
        <v>28</v>
      </c>
      <c r="Q495" s="4">
        <f t="shared" si="15"/>
        <v>0</v>
      </c>
      <c r="R495" t="s">
        <v>29</v>
      </c>
      <c r="S495" t="s">
        <v>30</v>
      </c>
      <c r="T495" t="s">
        <v>1946</v>
      </c>
      <c r="U495" s="5" t="s">
        <v>1947</v>
      </c>
      <c r="V495" t="s">
        <v>33</v>
      </c>
      <c r="W495">
        <v>0</v>
      </c>
      <c r="X495" t="s">
        <v>34</v>
      </c>
      <c r="Y495" t="str">
        <f>IF(Table1[[#This Row],[Connect]]=0,"Not Received","Received")</f>
        <v>Not Received</v>
      </c>
      <c r="Z495">
        <v>2142576168</v>
      </c>
    </row>
    <row r="496" spans="1:26">
      <c r="A496" s="6"/>
      <c r="B496" s="6">
        <v>44768.543449074074</v>
      </c>
      <c r="C496" t="s">
        <v>22</v>
      </c>
      <c r="E496" t="s">
        <v>115</v>
      </c>
      <c r="F496" t="s">
        <v>788</v>
      </c>
      <c r="G496" t="s">
        <v>4675</v>
      </c>
      <c r="H496" s="8">
        <v>0</v>
      </c>
      <c r="I496" s="9">
        <f t="shared" si="14"/>
        <v>0</v>
      </c>
      <c r="J496" t="s">
        <v>1948</v>
      </c>
      <c r="K496" t="s">
        <v>510</v>
      </c>
      <c r="L496" t="s">
        <v>117</v>
      </c>
      <c r="M496" t="s">
        <v>26</v>
      </c>
      <c r="N496" t="s">
        <v>27</v>
      </c>
      <c r="O496" t="s">
        <v>28</v>
      </c>
      <c r="Q496" s="4">
        <f t="shared" si="15"/>
        <v>0</v>
      </c>
      <c r="R496" t="s">
        <v>29</v>
      </c>
      <c r="S496" t="s">
        <v>30</v>
      </c>
      <c r="T496" t="s">
        <v>1949</v>
      </c>
      <c r="U496" s="5" t="s">
        <v>1950</v>
      </c>
      <c r="V496" t="s">
        <v>33</v>
      </c>
      <c r="W496">
        <v>0</v>
      </c>
      <c r="X496" t="s">
        <v>34</v>
      </c>
      <c r="Y496" t="str">
        <f>IF(Table1[[#This Row],[Connect]]=0,"Not Received","Received")</f>
        <v>Not Received</v>
      </c>
      <c r="Z496">
        <v>2142576168</v>
      </c>
    </row>
    <row r="497" spans="1:26">
      <c r="A497" s="6"/>
      <c r="B497" s="6">
        <v>44768.539525462962</v>
      </c>
      <c r="C497" t="s">
        <v>22</v>
      </c>
      <c r="E497" t="s">
        <v>789</v>
      </c>
      <c r="F497" t="s">
        <v>788</v>
      </c>
      <c r="G497" t="s">
        <v>4675</v>
      </c>
      <c r="H497" s="8">
        <v>1.9166666666666599E-2</v>
      </c>
      <c r="I497" s="9">
        <f t="shared" si="14"/>
        <v>1620.6</v>
      </c>
      <c r="J497" t="s">
        <v>1951</v>
      </c>
      <c r="K497" t="s">
        <v>510</v>
      </c>
      <c r="L497" t="s">
        <v>791</v>
      </c>
      <c r="M497" t="s">
        <v>26</v>
      </c>
      <c r="N497" t="s">
        <v>27</v>
      </c>
      <c r="O497" t="s">
        <v>95</v>
      </c>
      <c r="P497" s="10">
        <v>1.9199999999999998E-2</v>
      </c>
      <c r="Q497" s="4">
        <f t="shared" si="15"/>
        <v>27.65</v>
      </c>
      <c r="R497" t="s">
        <v>29</v>
      </c>
      <c r="S497" t="s">
        <v>30</v>
      </c>
      <c r="T497" t="s">
        <v>1952</v>
      </c>
      <c r="U497" s="5" t="s">
        <v>1953</v>
      </c>
      <c r="V497" t="s">
        <v>1954</v>
      </c>
      <c r="W497">
        <v>1</v>
      </c>
      <c r="X497" t="s">
        <v>34</v>
      </c>
      <c r="Y497" t="str">
        <f>IF(Table1[[#This Row],[Connect]]=0,"Not Received","Received")</f>
        <v>Received</v>
      </c>
      <c r="Z497">
        <v>2040975553</v>
      </c>
    </row>
    <row r="498" spans="1:26">
      <c r="A498" s="6"/>
      <c r="B498" s="6">
        <v>44767.825856481482</v>
      </c>
      <c r="C498" t="s">
        <v>22</v>
      </c>
      <c r="E498" t="s">
        <v>789</v>
      </c>
      <c r="F498" t="s">
        <v>1617</v>
      </c>
      <c r="G498" t="s">
        <v>4675</v>
      </c>
      <c r="H498" s="8">
        <v>0</v>
      </c>
      <c r="I498" s="9">
        <f t="shared" si="14"/>
        <v>0</v>
      </c>
      <c r="J498" t="s">
        <v>1955</v>
      </c>
      <c r="K498" t="s">
        <v>510</v>
      </c>
      <c r="L498" t="s">
        <v>791</v>
      </c>
      <c r="M498" t="s">
        <v>26</v>
      </c>
      <c r="N498" t="s">
        <v>27</v>
      </c>
      <c r="O498" t="s">
        <v>28</v>
      </c>
      <c r="Q498" s="4">
        <f t="shared" si="15"/>
        <v>0</v>
      </c>
      <c r="R498" t="s">
        <v>29</v>
      </c>
      <c r="S498" t="s">
        <v>30</v>
      </c>
      <c r="T498" t="s">
        <v>1956</v>
      </c>
      <c r="U498" s="5" t="s">
        <v>1957</v>
      </c>
      <c r="V498" t="s">
        <v>33</v>
      </c>
      <c r="W498">
        <v>0</v>
      </c>
      <c r="X498" t="s">
        <v>34</v>
      </c>
      <c r="Y498" t="str">
        <f>IF(Table1[[#This Row],[Connect]]=0,"Not Received","Received")</f>
        <v>Not Received</v>
      </c>
      <c r="Z498">
        <v>2168396206</v>
      </c>
    </row>
    <row r="499" spans="1:26">
      <c r="A499" s="26"/>
      <c r="B499" s="6">
        <v>44767.824988425928</v>
      </c>
      <c r="C499" t="s">
        <v>22</v>
      </c>
      <c r="E499" t="s">
        <v>789</v>
      </c>
      <c r="F499" t="s">
        <v>1965</v>
      </c>
      <c r="G499" t="s">
        <v>4675</v>
      </c>
      <c r="H499" s="8">
        <v>0</v>
      </c>
      <c r="I499" s="9">
        <f t="shared" si="14"/>
        <v>0</v>
      </c>
      <c r="J499" t="s">
        <v>1958</v>
      </c>
      <c r="K499" t="s">
        <v>510</v>
      </c>
      <c r="L499" t="s">
        <v>791</v>
      </c>
      <c r="M499" t="s">
        <v>26</v>
      </c>
      <c r="N499" t="s">
        <v>27</v>
      </c>
      <c r="O499" t="s">
        <v>28</v>
      </c>
      <c r="Q499" s="4">
        <f t="shared" si="15"/>
        <v>0</v>
      </c>
      <c r="R499" t="s">
        <v>29</v>
      </c>
      <c r="S499" t="s">
        <v>30</v>
      </c>
      <c r="T499" t="s">
        <v>1959</v>
      </c>
      <c r="U499" s="5" t="s">
        <v>1960</v>
      </c>
      <c r="V499" t="s">
        <v>33</v>
      </c>
      <c r="W499">
        <v>0</v>
      </c>
      <c r="X499" t="s">
        <v>34</v>
      </c>
      <c r="Y499" t="str">
        <f>IF(Table1[[#This Row],[Connect]]=0,"Not Received","Received")</f>
        <v>Not Received</v>
      </c>
      <c r="Z499">
        <v>2168396206</v>
      </c>
    </row>
    <row r="500" spans="1:26">
      <c r="A500" s="6"/>
      <c r="B500" s="6">
        <v>44767.812465277777</v>
      </c>
      <c r="C500" t="s">
        <v>22</v>
      </c>
      <c r="E500" t="s">
        <v>1617</v>
      </c>
      <c r="F500" t="s">
        <v>1965</v>
      </c>
      <c r="G500" t="s">
        <v>4675</v>
      </c>
      <c r="H500" s="8">
        <v>0.23694444444444401</v>
      </c>
      <c r="I500" s="9">
        <f t="shared" si="14"/>
        <v>2760.2</v>
      </c>
      <c r="J500" t="s">
        <v>1961</v>
      </c>
      <c r="K500" t="s">
        <v>510</v>
      </c>
      <c r="L500" t="s">
        <v>1619</v>
      </c>
      <c r="M500" t="s">
        <v>26</v>
      </c>
      <c r="N500" t="s">
        <v>27</v>
      </c>
      <c r="O500" t="s">
        <v>95</v>
      </c>
      <c r="P500" s="10">
        <v>0.2369</v>
      </c>
      <c r="Q500" s="4">
        <f t="shared" si="15"/>
        <v>341.13333333333333</v>
      </c>
      <c r="R500" t="s">
        <v>29</v>
      </c>
      <c r="S500" t="s">
        <v>30</v>
      </c>
      <c r="T500" t="s">
        <v>1962</v>
      </c>
      <c r="U500" s="5" t="s">
        <v>1963</v>
      </c>
      <c r="V500" t="s">
        <v>1964</v>
      </c>
      <c r="W500">
        <v>1</v>
      </c>
      <c r="X500" t="s">
        <v>34</v>
      </c>
      <c r="Y500" t="str">
        <f>IF(Table1[[#This Row],[Connect]]=0,"Not Received","Received")</f>
        <v>Received</v>
      </c>
      <c r="Z500">
        <v>1606900679</v>
      </c>
    </row>
    <row r="501" spans="1:26">
      <c r="A501" s="6"/>
      <c r="B501" s="6">
        <v>44767.807939814818</v>
      </c>
      <c r="C501" t="s">
        <v>22</v>
      </c>
      <c r="E501" t="s">
        <v>1965</v>
      </c>
      <c r="F501" t="s">
        <v>1427</v>
      </c>
      <c r="G501" t="s">
        <v>4675</v>
      </c>
      <c r="H501" s="8">
        <v>0</v>
      </c>
      <c r="I501" s="9">
        <f t="shared" si="14"/>
        <v>0</v>
      </c>
      <c r="J501" t="s">
        <v>1966</v>
      </c>
      <c r="K501" t="s">
        <v>510</v>
      </c>
      <c r="L501" t="s">
        <v>1965</v>
      </c>
      <c r="M501" t="s">
        <v>26</v>
      </c>
      <c r="N501" t="s">
        <v>27</v>
      </c>
      <c r="O501" t="s">
        <v>95</v>
      </c>
      <c r="Q501" s="4">
        <f t="shared" si="15"/>
        <v>0</v>
      </c>
      <c r="R501" t="s">
        <v>29</v>
      </c>
      <c r="S501" t="s">
        <v>30</v>
      </c>
      <c r="T501" t="s">
        <v>1967</v>
      </c>
      <c r="U501" s="5" t="s">
        <v>1968</v>
      </c>
      <c r="V501" t="s">
        <v>33</v>
      </c>
      <c r="W501">
        <v>1</v>
      </c>
      <c r="X501" t="s">
        <v>34</v>
      </c>
      <c r="Y501" t="str">
        <f>IF(Table1[[#This Row],[Connect]]=0,"Not Received","Received")</f>
        <v>Received</v>
      </c>
      <c r="Z501">
        <v>1622793175</v>
      </c>
    </row>
    <row r="502" spans="1:26">
      <c r="A502" s="6"/>
      <c r="B502" s="6">
        <v>44767.807557870372</v>
      </c>
      <c r="C502" t="s">
        <v>22</v>
      </c>
      <c r="E502" t="s">
        <v>1965</v>
      </c>
      <c r="F502" t="s">
        <v>500</v>
      </c>
      <c r="G502" t="s">
        <v>4675</v>
      </c>
      <c r="H502" s="8">
        <v>0</v>
      </c>
      <c r="I502" s="9">
        <f t="shared" si="14"/>
        <v>0</v>
      </c>
      <c r="J502" t="s">
        <v>1969</v>
      </c>
      <c r="K502" t="s">
        <v>510</v>
      </c>
      <c r="L502" t="s">
        <v>1965</v>
      </c>
      <c r="M502" t="s">
        <v>26</v>
      </c>
      <c r="N502" t="s">
        <v>27</v>
      </c>
      <c r="O502" t="s">
        <v>28</v>
      </c>
      <c r="Q502" s="4">
        <f t="shared" si="15"/>
        <v>0</v>
      </c>
      <c r="R502" t="s">
        <v>29</v>
      </c>
      <c r="S502" t="s">
        <v>30</v>
      </c>
      <c r="T502" t="s">
        <v>1970</v>
      </c>
      <c r="U502" s="5" t="s">
        <v>1971</v>
      </c>
      <c r="V502" t="s">
        <v>33</v>
      </c>
      <c r="W502">
        <v>0</v>
      </c>
      <c r="X502" t="s">
        <v>34</v>
      </c>
      <c r="Y502" t="str">
        <f>IF(Table1[[#This Row],[Connect]]=0,"Not Received","Received")</f>
        <v>Not Received</v>
      </c>
      <c r="Z502">
        <v>1622793175</v>
      </c>
    </row>
    <row r="503" spans="1:26">
      <c r="A503" s="6"/>
      <c r="B503" s="6">
        <v>44767.790092592593</v>
      </c>
      <c r="C503" t="s">
        <v>22</v>
      </c>
      <c r="E503" t="s">
        <v>1427</v>
      </c>
      <c r="G503" t="s">
        <v>4675</v>
      </c>
      <c r="H503" s="8">
        <v>0.01</v>
      </c>
      <c r="I503" s="9">
        <f t="shared" si="14"/>
        <v>840.4</v>
      </c>
      <c r="J503" t="s">
        <v>1972</v>
      </c>
      <c r="K503" t="s">
        <v>510</v>
      </c>
      <c r="L503" t="s">
        <v>1429</v>
      </c>
      <c r="M503" t="s">
        <v>26</v>
      </c>
      <c r="N503" t="s">
        <v>27</v>
      </c>
      <c r="O503" t="s">
        <v>28</v>
      </c>
      <c r="P503" s="10">
        <v>0.01</v>
      </c>
      <c r="Q503" s="4">
        <f t="shared" si="15"/>
        <v>14.4</v>
      </c>
      <c r="R503" t="s">
        <v>29</v>
      </c>
      <c r="S503" t="s">
        <v>30</v>
      </c>
      <c r="T503" t="s">
        <v>1973</v>
      </c>
      <c r="U503" s="5" t="s">
        <v>1974</v>
      </c>
      <c r="V503" t="s">
        <v>1975</v>
      </c>
      <c r="W503">
        <v>0</v>
      </c>
      <c r="X503" t="s">
        <v>34</v>
      </c>
      <c r="Y503" t="str">
        <f>IF(Table1[[#This Row],[Connect]]=0,"Not Received","Received")</f>
        <v>Not Received</v>
      </c>
      <c r="Z503">
        <v>2168278237</v>
      </c>
    </row>
    <row r="504" spans="1:26">
      <c r="A504" s="6"/>
      <c r="B504" s="6">
        <v>44767.770231481481</v>
      </c>
      <c r="C504" t="s">
        <v>22</v>
      </c>
      <c r="E504" t="s">
        <v>500</v>
      </c>
      <c r="G504" t="s">
        <v>4675</v>
      </c>
      <c r="H504" s="8">
        <v>3.4444444444444403E-2</v>
      </c>
      <c r="I504" s="9">
        <f t="shared" si="14"/>
        <v>2940.6</v>
      </c>
      <c r="J504" t="s">
        <v>1976</v>
      </c>
      <c r="K504" t="s">
        <v>84</v>
      </c>
      <c r="L504" t="s">
        <v>500</v>
      </c>
      <c r="M504" t="s">
        <v>26</v>
      </c>
      <c r="N504" t="s">
        <v>27</v>
      </c>
      <c r="O504" t="s">
        <v>13</v>
      </c>
      <c r="P504" s="10">
        <v>3.44E-2</v>
      </c>
      <c r="Q504" s="4">
        <f t="shared" si="15"/>
        <v>49.533333333333331</v>
      </c>
      <c r="R504" t="s">
        <v>86</v>
      </c>
      <c r="S504" t="s">
        <v>88</v>
      </c>
      <c r="T504" t="s">
        <v>1977</v>
      </c>
      <c r="U504" s="5" t="s">
        <v>1978</v>
      </c>
      <c r="V504" t="s">
        <v>1979</v>
      </c>
      <c r="W504">
        <v>0</v>
      </c>
      <c r="X504" t="s">
        <v>34</v>
      </c>
      <c r="Y504" t="str">
        <f>IF(Table1[[#This Row],[Connect]]=0,"Not Received","Received")</f>
        <v>Not Received</v>
      </c>
    </row>
    <row r="505" spans="1:26">
      <c r="A505" s="26"/>
      <c r="B505" s="6">
        <v>44767.725717592592</v>
      </c>
      <c r="C505" t="s">
        <v>22</v>
      </c>
      <c r="F505" t="s">
        <v>1988</v>
      </c>
      <c r="G505" t="s">
        <v>4675</v>
      </c>
      <c r="H505" s="8">
        <v>0</v>
      </c>
      <c r="I505" s="9">
        <f t="shared" si="14"/>
        <v>0</v>
      </c>
      <c r="J505" t="s">
        <v>1980</v>
      </c>
      <c r="K505" t="s">
        <v>510</v>
      </c>
      <c r="L505" t="s">
        <v>1981</v>
      </c>
      <c r="M505" t="s">
        <v>26</v>
      </c>
      <c r="N505" t="s">
        <v>27</v>
      </c>
      <c r="O505" t="s">
        <v>28</v>
      </c>
      <c r="Q505" s="4">
        <f t="shared" si="15"/>
        <v>0</v>
      </c>
      <c r="R505" t="s">
        <v>29</v>
      </c>
      <c r="S505" t="s">
        <v>30</v>
      </c>
      <c r="T505" t="s">
        <v>1982</v>
      </c>
      <c r="U505" s="5" t="s">
        <v>1983</v>
      </c>
      <c r="V505" t="s">
        <v>33</v>
      </c>
      <c r="W505">
        <v>0</v>
      </c>
      <c r="X505" t="s">
        <v>34</v>
      </c>
      <c r="Y505" t="str">
        <f>IF(Table1[[#This Row],[Connect]]=0,"Not Received","Received")</f>
        <v>Not Received</v>
      </c>
    </row>
    <row r="506" spans="1:26">
      <c r="A506" s="6"/>
      <c r="B506" s="6">
        <v>44767.724942129629</v>
      </c>
      <c r="C506" t="s">
        <v>22</v>
      </c>
      <c r="F506" t="s">
        <v>1607</v>
      </c>
      <c r="G506" t="s">
        <v>4675</v>
      </c>
      <c r="H506" s="8">
        <v>1.6666666666666601E-3</v>
      </c>
      <c r="I506" s="9">
        <f t="shared" si="14"/>
        <v>120.4</v>
      </c>
      <c r="J506" t="s">
        <v>1984</v>
      </c>
      <c r="K506" t="s">
        <v>510</v>
      </c>
      <c r="L506" t="s">
        <v>1981</v>
      </c>
      <c r="M506" t="s">
        <v>26</v>
      </c>
      <c r="N506" t="s">
        <v>27</v>
      </c>
      <c r="O506" t="s">
        <v>28</v>
      </c>
      <c r="P506" s="10">
        <v>1.6999999999999999E-3</v>
      </c>
      <c r="Q506" s="4">
        <f t="shared" si="15"/>
        <v>2.4500000000000002</v>
      </c>
      <c r="R506" t="s">
        <v>29</v>
      </c>
      <c r="S506" t="s">
        <v>30</v>
      </c>
      <c r="T506" t="s">
        <v>1985</v>
      </c>
      <c r="U506" s="5" t="s">
        <v>1986</v>
      </c>
      <c r="V506" t="s">
        <v>1987</v>
      </c>
      <c r="W506">
        <v>0</v>
      </c>
      <c r="X506" t="s">
        <v>34</v>
      </c>
      <c r="Y506" t="str">
        <f>IF(Table1[[#This Row],[Connect]]=0,"Not Received","Received")</f>
        <v>Not Received</v>
      </c>
    </row>
    <row r="507" spans="1:26">
      <c r="A507" s="6"/>
      <c r="B507" s="6">
        <v>44767.721921296303</v>
      </c>
      <c r="C507" t="s">
        <v>22</v>
      </c>
      <c r="E507" t="s">
        <v>1988</v>
      </c>
      <c r="F507" t="s">
        <v>1607</v>
      </c>
      <c r="G507" t="s">
        <v>4675</v>
      </c>
      <c r="H507" s="8">
        <v>5.83333333333333E-2</v>
      </c>
      <c r="I507" s="9">
        <f t="shared" si="14"/>
        <v>1500</v>
      </c>
      <c r="J507" t="s">
        <v>1989</v>
      </c>
      <c r="K507" t="s">
        <v>510</v>
      </c>
      <c r="L507" t="s">
        <v>1990</v>
      </c>
      <c r="M507" t="s">
        <v>26</v>
      </c>
      <c r="N507" t="s">
        <v>27</v>
      </c>
      <c r="O507" t="s">
        <v>95</v>
      </c>
      <c r="P507" s="10">
        <v>5.8299999999999998E-2</v>
      </c>
      <c r="Q507" s="4">
        <f t="shared" si="15"/>
        <v>83.95</v>
      </c>
      <c r="R507" t="s">
        <v>29</v>
      </c>
      <c r="S507" t="s">
        <v>30</v>
      </c>
      <c r="T507" t="s">
        <v>1991</v>
      </c>
      <c r="U507" s="5" t="s">
        <v>1992</v>
      </c>
      <c r="V507" t="s">
        <v>1993</v>
      </c>
      <c r="W507">
        <v>1</v>
      </c>
      <c r="X507" t="s">
        <v>34</v>
      </c>
      <c r="Y507" t="str">
        <f>IF(Table1[[#This Row],[Connect]]=0,"Not Received","Received")</f>
        <v>Received</v>
      </c>
      <c r="Z507">
        <v>1503988038</v>
      </c>
    </row>
    <row r="508" spans="1:26">
      <c r="A508" s="26"/>
      <c r="B508" s="6">
        <v>44767.71943287037</v>
      </c>
      <c r="C508" t="s">
        <v>22</v>
      </c>
      <c r="E508" t="s">
        <v>1607</v>
      </c>
      <c r="F508" t="s">
        <v>2001</v>
      </c>
      <c r="G508" t="s">
        <v>4675</v>
      </c>
      <c r="H508" s="8">
        <v>4.4444444444444401E-3</v>
      </c>
      <c r="I508" s="9">
        <f t="shared" si="14"/>
        <v>360.4</v>
      </c>
      <c r="J508" t="s">
        <v>1994</v>
      </c>
      <c r="K508" t="s">
        <v>510</v>
      </c>
      <c r="L508" t="s">
        <v>1609</v>
      </c>
      <c r="M508" t="s">
        <v>26</v>
      </c>
      <c r="N508" t="s">
        <v>27</v>
      </c>
      <c r="O508" t="s">
        <v>13</v>
      </c>
      <c r="P508" s="10">
        <v>4.4000000000000003E-3</v>
      </c>
      <c r="Q508" s="4">
        <f t="shared" si="15"/>
        <v>6.333333333333333</v>
      </c>
      <c r="R508" t="s">
        <v>29</v>
      </c>
      <c r="S508" t="s">
        <v>30</v>
      </c>
      <c r="T508" t="s">
        <v>1995</v>
      </c>
      <c r="U508" s="5" t="s">
        <v>1996</v>
      </c>
      <c r="V508" t="s">
        <v>1997</v>
      </c>
      <c r="W508">
        <v>0</v>
      </c>
      <c r="X508" t="s">
        <v>34</v>
      </c>
      <c r="Y508" t="str">
        <f>IF(Table1[[#This Row],[Connect]]=0,"Not Received","Received")</f>
        <v>Not Received</v>
      </c>
      <c r="Z508">
        <v>1622793016</v>
      </c>
    </row>
    <row r="509" spans="1:26">
      <c r="A509" s="6"/>
      <c r="B509" s="6">
        <v>44767.719155092593</v>
      </c>
      <c r="C509" t="s">
        <v>22</v>
      </c>
      <c r="E509" t="s">
        <v>1607</v>
      </c>
      <c r="F509" t="s">
        <v>2001</v>
      </c>
      <c r="G509" t="s">
        <v>4675</v>
      </c>
      <c r="H509" s="8">
        <v>2.2222222222222201E-3</v>
      </c>
      <c r="I509" s="9">
        <f t="shared" si="14"/>
        <v>180.2</v>
      </c>
      <c r="J509" t="s">
        <v>1998</v>
      </c>
      <c r="K509" t="s">
        <v>510</v>
      </c>
      <c r="L509" t="s">
        <v>1609</v>
      </c>
      <c r="M509" t="s">
        <v>26</v>
      </c>
      <c r="N509" t="s">
        <v>27</v>
      </c>
      <c r="O509" t="s">
        <v>13</v>
      </c>
      <c r="P509" s="10">
        <v>2.2000000000000001E-3</v>
      </c>
      <c r="Q509" s="4">
        <f t="shared" si="15"/>
        <v>3.1666666666666665</v>
      </c>
      <c r="R509" t="s">
        <v>29</v>
      </c>
      <c r="S509" t="s">
        <v>30</v>
      </c>
      <c r="T509" t="s">
        <v>1999</v>
      </c>
      <c r="U509" s="5" t="s">
        <v>1996</v>
      </c>
      <c r="V509" t="s">
        <v>2000</v>
      </c>
      <c r="W509">
        <v>0</v>
      </c>
      <c r="X509" t="s">
        <v>34</v>
      </c>
      <c r="Y509" t="str">
        <f>IF(Table1[[#This Row],[Connect]]=0,"Not Received","Received")</f>
        <v>Not Received</v>
      </c>
      <c r="Z509">
        <v>1622793016</v>
      </c>
    </row>
    <row r="510" spans="1:26">
      <c r="A510" s="6"/>
      <c r="B510" s="6">
        <v>44767.717453703714</v>
      </c>
      <c r="C510" t="s">
        <v>22</v>
      </c>
      <c r="E510" t="s">
        <v>2001</v>
      </c>
      <c r="F510" t="s">
        <v>115</v>
      </c>
      <c r="G510" t="s">
        <v>4675</v>
      </c>
      <c r="H510" s="8">
        <v>0</v>
      </c>
      <c r="I510" s="9">
        <f t="shared" si="14"/>
        <v>0</v>
      </c>
      <c r="J510" t="s">
        <v>2002</v>
      </c>
      <c r="K510" t="s">
        <v>510</v>
      </c>
      <c r="L510" t="s">
        <v>2003</v>
      </c>
      <c r="M510" t="s">
        <v>26</v>
      </c>
      <c r="N510" t="s">
        <v>27</v>
      </c>
      <c r="O510" t="s">
        <v>28</v>
      </c>
      <c r="Q510" s="4">
        <f t="shared" si="15"/>
        <v>0</v>
      </c>
      <c r="R510" t="s">
        <v>29</v>
      </c>
      <c r="S510" t="s">
        <v>30</v>
      </c>
      <c r="T510" t="s">
        <v>2004</v>
      </c>
      <c r="U510" s="5" t="s">
        <v>2005</v>
      </c>
      <c r="V510" t="s">
        <v>33</v>
      </c>
      <c r="W510">
        <v>0</v>
      </c>
      <c r="X510" t="s">
        <v>34</v>
      </c>
      <c r="Y510" t="str">
        <f>IF(Table1[[#This Row],[Connect]]=0,"Not Received","Received")</f>
        <v>Not Received</v>
      </c>
      <c r="Z510">
        <v>1622792929</v>
      </c>
    </row>
    <row r="511" spans="1:26">
      <c r="A511" s="6"/>
      <c r="B511" s="6">
        <v>44767.717129629629</v>
      </c>
      <c r="C511" t="s">
        <v>22</v>
      </c>
      <c r="E511" t="s">
        <v>2001</v>
      </c>
      <c r="F511" t="s">
        <v>115</v>
      </c>
      <c r="G511" t="s">
        <v>4675</v>
      </c>
      <c r="H511" s="8">
        <v>0</v>
      </c>
      <c r="I511" s="9">
        <f t="shared" si="14"/>
        <v>0</v>
      </c>
      <c r="J511" t="s">
        <v>2006</v>
      </c>
      <c r="K511" t="s">
        <v>510</v>
      </c>
      <c r="L511" t="s">
        <v>2003</v>
      </c>
      <c r="M511" t="s">
        <v>26</v>
      </c>
      <c r="N511" t="s">
        <v>27</v>
      </c>
      <c r="O511" t="s">
        <v>28</v>
      </c>
      <c r="Q511" s="4">
        <f t="shared" si="15"/>
        <v>0</v>
      </c>
      <c r="R511" t="s">
        <v>29</v>
      </c>
      <c r="S511" t="s">
        <v>30</v>
      </c>
      <c r="T511" t="s">
        <v>2007</v>
      </c>
      <c r="U511" s="5" t="s">
        <v>2008</v>
      </c>
      <c r="V511" t="s">
        <v>33</v>
      </c>
      <c r="W511">
        <v>0</v>
      </c>
      <c r="X511" t="s">
        <v>34</v>
      </c>
      <c r="Y511" t="str">
        <f>IF(Table1[[#This Row],[Connect]]=0,"Not Received","Received")</f>
        <v>Not Received</v>
      </c>
      <c r="Z511">
        <v>1622792929</v>
      </c>
    </row>
    <row r="512" spans="1:26">
      <c r="A512" s="6"/>
      <c r="B512" s="6">
        <v>44767.712604166663</v>
      </c>
      <c r="C512" t="s">
        <v>22</v>
      </c>
      <c r="E512" t="s">
        <v>115</v>
      </c>
      <c r="G512" t="s">
        <v>4675</v>
      </c>
      <c r="H512" s="8">
        <v>1.6666666666666601E-3</v>
      </c>
      <c r="I512" s="9">
        <f t="shared" si="14"/>
        <v>120.4</v>
      </c>
      <c r="J512" t="s">
        <v>2009</v>
      </c>
      <c r="K512" t="s">
        <v>510</v>
      </c>
      <c r="L512" t="s">
        <v>117</v>
      </c>
      <c r="M512" t="s">
        <v>26</v>
      </c>
      <c r="N512" t="s">
        <v>27</v>
      </c>
      <c r="O512" t="s">
        <v>13</v>
      </c>
      <c r="P512" s="10">
        <v>1.6999999999999999E-3</v>
      </c>
      <c r="Q512" s="4">
        <f t="shared" si="15"/>
        <v>2.4500000000000002</v>
      </c>
      <c r="R512" t="s">
        <v>29</v>
      </c>
      <c r="S512" t="s">
        <v>30</v>
      </c>
      <c r="T512" t="s">
        <v>2010</v>
      </c>
      <c r="U512" s="5" t="s">
        <v>2011</v>
      </c>
      <c r="V512" t="s">
        <v>2012</v>
      </c>
      <c r="W512">
        <v>0</v>
      </c>
      <c r="X512" t="s">
        <v>34</v>
      </c>
      <c r="Y512" t="str">
        <f>IF(Table1[[#This Row],[Connect]]=0,"Not Received","Received")</f>
        <v>Not Received</v>
      </c>
      <c r="Z512">
        <v>2142576168</v>
      </c>
    </row>
    <row r="513" spans="1:26">
      <c r="A513" s="6"/>
      <c r="B513" s="6">
        <v>44767.71230324074</v>
      </c>
      <c r="C513" t="s">
        <v>22</v>
      </c>
      <c r="E513" t="s">
        <v>115</v>
      </c>
      <c r="G513" t="s">
        <v>4675</v>
      </c>
      <c r="H513" s="8">
        <v>0</v>
      </c>
      <c r="I513" s="9">
        <f t="shared" si="14"/>
        <v>0</v>
      </c>
      <c r="J513" t="s">
        <v>2013</v>
      </c>
      <c r="K513" t="s">
        <v>510</v>
      </c>
      <c r="L513" t="s">
        <v>117</v>
      </c>
      <c r="M513" t="s">
        <v>26</v>
      </c>
      <c r="N513" t="s">
        <v>27</v>
      </c>
      <c r="O513" t="s">
        <v>28</v>
      </c>
      <c r="Q513" s="4">
        <f t="shared" si="15"/>
        <v>0</v>
      </c>
      <c r="R513" t="s">
        <v>29</v>
      </c>
      <c r="S513" t="s">
        <v>30</v>
      </c>
      <c r="T513" t="s">
        <v>2014</v>
      </c>
      <c r="U513" s="5" t="s">
        <v>2015</v>
      </c>
      <c r="V513" t="s">
        <v>33</v>
      </c>
      <c r="W513">
        <v>0</v>
      </c>
      <c r="X513" t="s">
        <v>34</v>
      </c>
      <c r="Y513" t="str">
        <f>IF(Table1[[#This Row],[Connect]]=0,"Not Received","Received")</f>
        <v>Not Received</v>
      </c>
      <c r="Z513">
        <v>2142576168</v>
      </c>
    </row>
    <row r="514" spans="1:26">
      <c r="A514" s="6"/>
      <c r="B514" s="6">
        <v>44767.687268518523</v>
      </c>
      <c r="C514" t="s">
        <v>22</v>
      </c>
      <c r="F514" t="s">
        <v>894</v>
      </c>
      <c r="G514" t="s">
        <v>4675</v>
      </c>
      <c r="H514" s="8">
        <v>0</v>
      </c>
      <c r="I514" s="9">
        <f t="shared" si="14"/>
        <v>0</v>
      </c>
      <c r="J514" t="s">
        <v>2016</v>
      </c>
      <c r="K514" t="s">
        <v>510</v>
      </c>
      <c r="L514" t="s">
        <v>2017</v>
      </c>
      <c r="M514" t="s">
        <v>26</v>
      </c>
      <c r="N514" t="s">
        <v>27</v>
      </c>
      <c r="O514" t="s">
        <v>28</v>
      </c>
      <c r="Q514" s="4">
        <f t="shared" si="15"/>
        <v>0</v>
      </c>
      <c r="R514" t="s">
        <v>29</v>
      </c>
      <c r="S514" t="s">
        <v>30</v>
      </c>
      <c r="T514" t="s">
        <v>2018</v>
      </c>
      <c r="U514" s="5" t="s">
        <v>2019</v>
      </c>
      <c r="V514" t="s">
        <v>33</v>
      </c>
      <c r="W514">
        <v>0</v>
      </c>
      <c r="X514" t="s">
        <v>34</v>
      </c>
      <c r="Y514" t="str">
        <f>IF(Table1[[#This Row],[Connect]]=0,"Not Received","Received")</f>
        <v>Not Received</v>
      </c>
    </row>
    <row r="515" spans="1:26">
      <c r="A515" s="6"/>
      <c r="B515" s="6">
        <v>44767.686979166669</v>
      </c>
      <c r="C515" t="s">
        <v>22</v>
      </c>
      <c r="F515" t="s">
        <v>1427</v>
      </c>
      <c r="G515" t="s">
        <v>4675</v>
      </c>
      <c r="H515" s="8">
        <v>2.7777777777777702E-4</v>
      </c>
      <c r="I515" s="9">
        <f t="shared" ref="I515:I578" si="16">HOUR(H515)*60 + MINUTE(H515)*60+ SECOND(H515)/60</f>
        <v>0.4</v>
      </c>
      <c r="J515" t="s">
        <v>2020</v>
      </c>
      <c r="K515" t="s">
        <v>510</v>
      </c>
      <c r="L515" t="s">
        <v>2017</v>
      </c>
      <c r="M515" t="s">
        <v>26</v>
      </c>
      <c r="N515" t="s">
        <v>27</v>
      </c>
      <c r="O515" t="s">
        <v>28</v>
      </c>
      <c r="P515" s="10">
        <v>2.9999999999999997E-4</v>
      </c>
      <c r="Q515" s="4">
        <f t="shared" si="15"/>
        <v>0.43333333333333335</v>
      </c>
      <c r="R515" t="s">
        <v>29</v>
      </c>
      <c r="S515" t="s">
        <v>30</v>
      </c>
      <c r="T515" t="s">
        <v>2021</v>
      </c>
      <c r="U515" s="5" t="s">
        <v>2019</v>
      </c>
      <c r="V515" t="s">
        <v>2022</v>
      </c>
      <c r="W515">
        <v>0</v>
      </c>
      <c r="X515" t="s">
        <v>34</v>
      </c>
      <c r="Y515" t="str">
        <f>IF(Table1[[#This Row],[Connect]]=0,"Not Received","Received")</f>
        <v>Not Received</v>
      </c>
    </row>
    <row r="516" spans="1:26">
      <c r="A516" s="6"/>
      <c r="B516" s="6">
        <v>44767.678020833337</v>
      </c>
      <c r="C516" t="s">
        <v>22</v>
      </c>
      <c r="E516" t="s">
        <v>894</v>
      </c>
      <c r="F516" t="s">
        <v>500</v>
      </c>
      <c r="G516" t="s">
        <v>4675</v>
      </c>
      <c r="H516" s="8">
        <v>1.9444444444444401E-3</v>
      </c>
      <c r="I516" s="9">
        <f t="shared" si="16"/>
        <v>120.8</v>
      </c>
      <c r="J516" t="s">
        <v>2023</v>
      </c>
      <c r="K516" t="s">
        <v>84</v>
      </c>
      <c r="L516" t="s">
        <v>500</v>
      </c>
      <c r="M516" t="s">
        <v>26</v>
      </c>
      <c r="N516" t="s">
        <v>27</v>
      </c>
      <c r="O516" t="s">
        <v>28</v>
      </c>
      <c r="P516" s="10">
        <v>1.9E-3</v>
      </c>
      <c r="Q516" s="4">
        <f t="shared" si="15"/>
        <v>2.7333333333333334</v>
      </c>
      <c r="R516" t="s">
        <v>86</v>
      </c>
      <c r="S516" t="s">
        <v>88</v>
      </c>
      <c r="T516" t="s">
        <v>2024</v>
      </c>
      <c r="U516" s="5" t="s">
        <v>2025</v>
      </c>
      <c r="V516" t="s">
        <v>2026</v>
      </c>
      <c r="W516">
        <v>0</v>
      </c>
      <c r="X516" t="s">
        <v>34</v>
      </c>
      <c r="Y516" t="str">
        <f>IF(Table1[[#This Row],[Connect]]=0,"Not Received","Received")</f>
        <v>Not Received</v>
      </c>
    </row>
    <row r="517" spans="1:26">
      <c r="A517" s="6"/>
      <c r="B517" s="6">
        <v>44767.580462962957</v>
      </c>
      <c r="C517" t="s">
        <v>22</v>
      </c>
      <c r="E517" t="s">
        <v>1427</v>
      </c>
      <c r="F517" t="s">
        <v>1427</v>
      </c>
      <c r="G517" t="s">
        <v>4675</v>
      </c>
      <c r="H517" s="8">
        <v>1.6944444444444401E-2</v>
      </c>
      <c r="I517" s="9">
        <f t="shared" si="16"/>
        <v>1440.4</v>
      </c>
      <c r="J517" t="s">
        <v>2027</v>
      </c>
      <c r="K517" t="s">
        <v>510</v>
      </c>
      <c r="L517" t="s">
        <v>1429</v>
      </c>
      <c r="M517" t="s">
        <v>26</v>
      </c>
      <c r="N517" t="s">
        <v>27</v>
      </c>
      <c r="O517" t="s">
        <v>95</v>
      </c>
      <c r="P517" s="10">
        <v>1.6899999999999998E-2</v>
      </c>
      <c r="Q517" s="4">
        <f t="shared" si="15"/>
        <v>24.333333333333332</v>
      </c>
      <c r="R517" t="s">
        <v>29</v>
      </c>
      <c r="S517" t="s">
        <v>30</v>
      </c>
      <c r="T517" t="s">
        <v>2028</v>
      </c>
      <c r="U517" s="5" t="s">
        <v>2029</v>
      </c>
      <c r="V517" t="s">
        <v>2030</v>
      </c>
      <c r="W517">
        <v>1</v>
      </c>
      <c r="X517" t="s">
        <v>34</v>
      </c>
      <c r="Y517" t="str">
        <f>IF(Table1[[#This Row],[Connect]]=0,"Not Received","Received")</f>
        <v>Received</v>
      </c>
      <c r="Z517">
        <v>2168278237</v>
      </c>
    </row>
    <row r="518" spans="1:26">
      <c r="A518" s="6"/>
      <c r="B518" s="6">
        <v>44767.57671296296</v>
      </c>
      <c r="C518" t="s">
        <v>22</v>
      </c>
      <c r="E518" t="s">
        <v>500</v>
      </c>
      <c r="F518" t="s">
        <v>500</v>
      </c>
      <c r="G518" t="s">
        <v>4675</v>
      </c>
      <c r="H518" s="8">
        <v>1.8055555555555498E-2</v>
      </c>
      <c r="I518" s="9">
        <f t="shared" si="16"/>
        <v>1560</v>
      </c>
      <c r="J518" t="s">
        <v>2031</v>
      </c>
      <c r="K518" t="s">
        <v>84</v>
      </c>
      <c r="L518" t="s">
        <v>500</v>
      </c>
      <c r="M518" t="s">
        <v>26</v>
      </c>
      <c r="N518" t="s">
        <v>27</v>
      </c>
      <c r="O518" t="s">
        <v>95</v>
      </c>
      <c r="P518" s="10">
        <v>1.8100000000000002E-2</v>
      </c>
      <c r="Q518" s="4">
        <f t="shared" ref="Q518:Q581" si="17">HOUR(P518)*60+MINUTE(P518)+ SECOND(P518)/60</f>
        <v>26.066666666666666</v>
      </c>
      <c r="R518" t="s">
        <v>86</v>
      </c>
      <c r="S518" t="s">
        <v>88</v>
      </c>
      <c r="T518" t="s">
        <v>2032</v>
      </c>
      <c r="U518" s="5" t="s">
        <v>2033</v>
      </c>
      <c r="V518" t="s">
        <v>2034</v>
      </c>
      <c r="W518">
        <v>1</v>
      </c>
      <c r="X518" t="s">
        <v>34</v>
      </c>
      <c r="Y518" t="str">
        <f>IF(Table1[[#This Row],[Connect]]=0,"Not Received","Received")</f>
        <v>Received</v>
      </c>
    </row>
    <row r="519" spans="1:26">
      <c r="A519" s="6"/>
      <c r="B519" s="6">
        <v>44767.562349537038</v>
      </c>
      <c r="C519" t="s">
        <v>22</v>
      </c>
      <c r="E519" t="s">
        <v>1427</v>
      </c>
      <c r="F519" t="s">
        <v>1427</v>
      </c>
      <c r="G519" t="s">
        <v>4675</v>
      </c>
      <c r="H519" s="8">
        <v>0.19916666666666599</v>
      </c>
      <c r="I519" s="9">
        <f t="shared" si="16"/>
        <v>3000.8</v>
      </c>
      <c r="J519" t="s">
        <v>2035</v>
      </c>
      <c r="K519" t="s">
        <v>510</v>
      </c>
      <c r="L519" t="s">
        <v>1429</v>
      </c>
      <c r="M519" t="s">
        <v>26</v>
      </c>
      <c r="N519" t="s">
        <v>27</v>
      </c>
      <c r="O519" t="s">
        <v>95</v>
      </c>
      <c r="P519" s="10">
        <v>0.19919999999999999</v>
      </c>
      <c r="Q519" s="4">
        <f t="shared" si="17"/>
        <v>286.85000000000002</v>
      </c>
      <c r="R519" t="s">
        <v>29</v>
      </c>
      <c r="S519" t="s">
        <v>30</v>
      </c>
      <c r="T519" t="s">
        <v>2036</v>
      </c>
      <c r="U519" s="5" t="s">
        <v>2037</v>
      </c>
      <c r="V519" t="s">
        <v>2038</v>
      </c>
      <c r="W519">
        <v>1</v>
      </c>
      <c r="X519" t="s">
        <v>34</v>
      </c>
      <c r="Y519" t="str">
        <f>IF(Table1[[#This Row],[Connect]]=0,"Not Received","Received")</f>
        <v>Received</v>
      </c>
      <c r="Z519">
        <v>2168278237</v>
      </c>
    </row>
    <row r="520" spans="1:26">
      <c r="A520" s="6"/>
      <c r="B520" s="6">
        <v>44767.554131944453</v>
      </c>
      <c r="C520" t="s">
        <v>22</v>
      </c>
      <c r="E520" t="s">
        <v>500</v>
      </c>
      <c r="F520" t="s">
        <v>1427</v>
      </c>
      <c r="G520" t="s">
        <v>4675</v>
      </c>
      <c r="H520" s="8">
        <v>1.8055555555555498E-2</v>
      </c>
      <c r="I520" s="9">
        <f t="shared" si="16"/>
        <v>1560</v>
      </c>
      <c r="J520" t="s">
        <v>2039</v>
      </c>
      <c r="K520" t="s">
        <v>84</v>
      </c>
      <c r="L520" t="s">
        <v>500</v>
      </c>
      <c r="M520" t="s">
        <v>26</v>
      </c>
      <c r="N520" t="s">
        <v>27</v>
      </c>
      <c r="O520" t="s">
        <v>13</v>
      </c>
      <c r="P520" s="10">
        <v>1.8100000000000002E-2</v>
      </c>
      <c r="Q520" s="4">
        <f t="shared" si="17"/>
        <v>26.066666666666666</v>
      </c>
      <c r="R520" t="s">
        <v>86</v>
      </c>
      <c r="S520" t="s">
        <v>88</v>
      </c>
      <c r="T520" t="s">
        <v>2040</v>
      </c>
      <c r="U520" s="5" t="s">
        <v>2041</v>
      </c>
      <c r="V520" t="s">
        <v>2042</v>
      </c>
      <c r="W520">
        <v>0</v>
      </c>
      <c r="X520" t="s">
        <v>34</v>
      </c>
      <c r="Y520" t="str">
        <f>IF(Table1[[#This Row],[Connect]]=0,"Not Received","Received")</f>
        <v>Not Received</v>
      </c>
    </row>
    <row r="521" spans="1:26">
      <c r="A521" s="6"/>
      <c r="B521" s="6">
        <v>44767.540567129632</v>
      </c>
      <c r="C521" t="s">
        <v>22</v>
      </c>
      <c r="E521" t="s">
        <v>1427</v>
      </c>
      <c r="F521" t="s">
        <v>894</v>
      </c>
      <c r="G521" t="s">
        <v>4675</v>
      </c>
      <c r="H521" s="8">
        <v>0</v>
      </c>
      <c r="I521" s="9">
        <f t="shared" si="16"/>
        <v>0</v>
      </c>
      <c r="J521" t="s">
        <v>2043</v>
      </c>
      <c r="K521" t="s">
        <v>510</v>
      </c>
      <c r="L521" t="s">
        <v>1429</v>
      </c>
      <c r="M521" t="s">
        <v>26</v>
      </c>
      <c r="N521" t="s">
        <v>27</v>
      </c>
      <c r="O521" t="s">
        <v>28</v>
      </c>
      <c r="Q521" s="4">
        <f t="shared" si="17"/>
        <v>0</v>
      </c>
      <c r="R521" t="s">
        <v>29</v>
      </c>
      <c r="S521" t="s">
        <v>30</v>
      </c>
      <c r="T521" t="s">
        <v>2044</v>
      </c>
      <c r="U521" s="5" t="s">
        <v>2045</v>
      </c>
      <c r="V521" t="s">
        <v>33</v>
      </c>
      <c r="W521">
        <v>0</v>
      </c>
      <c r="X521" t="s">
        <v>34</v>
      </c>
      <c r="Y521" t="str">
        <f>IF(Table1[[#This Row],[Connect]]=0,"Not Received","Received")</f>
        <v>Not Received</v>
      </c>
      <c r="Z521">
        <v>2168278237</v>
      </c>
    </row>
    <row r="522" spans="1:26">
      <c r="A522" s="6"/>
      <c r="B522" s="6">
        <v>44767.540219907409</v>
      </c>
      <c r="C522" t="s">
        <v>22</v>
      </c>
      <c r="E522" t="s">
        <v>1427</v>
      </c>
      <c r="F522" t="s">
        <v>1427</v>
      </c>
      <c r="G522" t="s">
        <v>4675</v>
      </c>
      <c r="H522" s="8">
        <v>0</v>
      </c>
      <c r="I522" s="9">
        <f t="shared" si="16"/>
        <v>0</v>
      </c>
      <c r="J522" t="s">
        <v>2046</v>
      </c>
      <c r="K522" t="s">
        <v>510</v>
      </c>
      <c r="L522" t="s">
        <v>1429</v>
      </c>
      <c r="M522" t="s">
        <v>26</v>
      </c>
      <c r="N522" t="s">
        <v>27</v>
      </c>
      <c r="O522" t="s">
        <v>28</v>
      </c>
      <c r="Q522" s="4">
        <f t="shared" si="17"/>
        <v>0</v>
      </c>
      <c r="R522" t="s">
        <v>29</v>
      </c>
      <c r="S522" t="s">
        <v>30</v>
      </c>
      <c r="T522" t="s">
        <v>2047</v>
      </c>
      <c r="U522" s="5" t="s">
        <v>2048</v>
      </c>
      <c r="V522" t="s">
        <v>33</v>
      </c>
      <c r="W522">
        <v>0</v>
      </c>
      <c r="X522" t="s">
        <v>34</v>
      </c>
      <c r="Y522" t="str">
        <f>IF(Table1[[#This Row],[Connect]]=0,"Not Received","Received")</f>
        <v>Not Received</v>
      </c>
      <c r="Z522">
        <v>2168278237</v>
      </c>
    </row>
    <row r="523" spans="1:26">
      <c r="A523" s="6"/>
      <c r="B523" s="6">
        <v>44767.540023148147</v>
      </c>
      <c r="C523" t="s">
        <v>22</v>
      </c>
      <c r="E523" t="s">
        <v>894</v>
      </c>
      <c r="F523" t="s">
        <v>1427</v>
      </c>
      <c r="G523" t="s">
        <v>4675</v>
      </c>
      <c r="H523" s="8">
        <v>5.1388888888888803E-2</v>
      </c>
      <c r="I523" s="9">
        <f t="shared" si="16"/>
        <v>900</v>
      </c>
      <c r="J523" t="s">
        <v>2049</v>
      </c>
      <c r="K523" t="s">
        <v>84</v>
      </c>
      <c r="L523" t="s">
        <v>500</v>
      </c>
      <c r="M523" t="s">
        <v>26</v>
      </c>
      <c r="N523" t="s">
        <v>27</v>
      </c>
      <c r="O523" t="s">
        <v>28</v>
      </c>
      <c r="P523" s="10">
        <v>5.1400000000000001E-2</v>
      </c>
      <c r="Q523" s="4">
        <f t="shared" si="17"/>
        <v>74.016666666666666</v>
      </c>
      <c r="R523" t="s">
        <v>86</v>
      </c>
      <c r="S523" t="s">
        <v>88</v>
      </c>
      <c r="T523" t="s">
        <v>2050</v>
      </c>
      <c r="U523" s="5" t="s">
        <v>2048</v>
      </c>
      <c r="V523" t="s">
        <v>2051</v>
      </c>
      <c r="W523">
        <v>0</v>
      </c>
      <c r="X523" t="s">
        <v>34</v>
      </c>
      <c r="Y523" t="str">
        <f>IF(Table1[[#This Row],[Connect]]=0,"Not Received","Received")</f>
        <v>Not Received</v>
      </c>
    </row>
    <row r="524" spans="1:26">
      <c r="A524" s="6"/>
      <c r="B524" s="6">
        <v>44767.479409722233</v>
      </c>
      <c r="C524" t="s">
        <v>22</v>
      </c>
      <c r="E524" t="s">
        <v>1427</v>
      </c>
      <c r="F524" t="s">
        <v>1400</v>
      </c>
      <c r="G524" t="s">
        <v>4675</v>
      </c>
      <c r="H524" s="8">
        <v>0</v>
      </c>
      <c r="I524" s="9">
        <f t="shared" si="16"/>
        <v>0</v>
      </c>
      <c r="J524" t="s">
        <v>2052</v>
      </c>
      <c r="K524" t="s">
        <v>510</v>
      </c>
      <c r="L524" t="s">
        <v>1429</v>
      </c>
      <c r="M524" t="s">
        <v>26</v>
      </c>
      <c r="N524" t="s">
        <v>27</v>
      </c>
      <c r="O524" t="s">
        <v>28</v>
      </c>
      <c r="Q524" s="4">
        <f t="shared" si="17"/>
        <v>0</v>
      </c>
      <c r="R524" t="s">
        <v>29</v>
      </c>
      <c r="S524" t="s">
        <v>30</v>
      </c>
      <c r="T524" t="s">
        <v>2053</v>
      </c>
      <c r="U524" s="5" t="s">
        <v>2054</v>
      </c>
      <c r="V524" t="s">
        <v>33</v>
      </c>
      <c r="W524">
        <v>0</v>
      </c>
      <c r="X524" t="s">
        <v>34</v>
      </c>
      <c r="Y524" t="str">
        <f>IF(Table1[[#This Row],[Connect]]=0,"Not Received","Received")</f>
        <v>Not Received</v>
      </c>
      <c r="Z524">
        <v>2168278237</v>
      </c>
    </row>
    <row r="525" spans="1:26">
      <c r="A525" s="6"/>
      <c r="B525" s="6">
        <v>44767.478067129632</v>
      </c>
      <c r="C525" t="s">
        <v>22</v>
      </c>
      <c r="E525" t="s">
        <v>1427</v>
      </c>
      <c r="F525" t="s">
        <v>500</v>
      </c>
      <c r="G525" t="s">
        <v>4675</v>
      </c>
      <c r="H525" s="8">
        <v>0</v>
      </c>
      <c r="I525" s="9">
        <f t="shared" si="16"/>
        <v>0</v>
      </c>
      <c r="J525" t="s">
        <v>2055</v>
      </c>
      <c r="K525" t="s">
        <v>510</v>
      </c>
      <c r="L525" t="s">
        <v>1429</v>
      </c>
      <c r="M525" t="s">
        <v>26</v>
      </c>
      <c r="N525" t="s">
        <v>27</v>
      </c>
      <c r="O525" t="s">
        <v>13</v>
      </c>
      <c r="Q525" s="4">
        <f t="shared" si="17"/>
        <v>0</v>
      </c>
      <c r="R525" t="s">
        <v>29</v>
      </c>
      <c r="S525" t="s">
        <v>30</v>
      </c>
      <c r="T525" t="s">
        <v>2056</v>
      </c>
      <c r="U525" s="5" t="s">
        <v>2057</v>
      </c>
      <c r="V525" t="s">
        <v>33</v>
      </c>
      <c r="W525">
        <v>0</v>
      </c>
      <c r="X525" t="s">
        <v>34</v>
      </c>
      <c r="Y525" t="str">
        <f>IF(Table1[[#This Row],[Connect]]=0,"Not Received","Received")</f>
        <v>Not Received</v>
      </c>
      <c r="Z525">
        <v>2168278237</v>
      </c>
    </row>
    <row r="526" spans="1:26">
      <c r="A526" s="6"/>
      <c r="B526" s="6">
        <v>44767.451817129629</v>
      </c>
      <c r="C526" t="s">
        <v>22</v>
      </c>
      <c r="E526" t="s">
        <v>1400</v>
      </c>
      <c r="F526" t="s">
        <v>1400</v>
      </c>
      <c r="G526" t="s">
        <v>4675</v>
      </c>
      <c r="H526" s="8">
        <v>0</v>
      </c>
      <c r="I526" s="9">
        <f t="shared" si="16"/>
        <v>0</v>
      </c>
      <c r="J526" t="s">
        <v>2058</v>
      </c>
      <c r="K526" t="s">
        <v>510</v>
      </c>
      <c r="L526" t="s">
        <v>1402</v>
      </c>
      <c r="M526" t="s">
        <v>26</v>
      </c>
      <c r="N526" t="s">
        <v>27</v>
      </c>
      <c r="O526" t="s">
        <v>28</v>
      </c>
      <c r="Q526" s="4">
        <f t="shared" si="17"/>
        <v>0</v>
      </c>
      <c r="R526" t="s">
        <v>29</v>
      </c>
      <c r="S526" t="s">
        <v>30</v>
      </c>
      <c r="T526" t="s">
        <v>2059</v>
      </c>
      <c r="U526" s="5" t="s">
        <v>2060</v>
      </c>
      <c r="V526" t="s">
        <v>33</v>
      </c>
      <c r="W526">
        <v>0</v>
      </c>
      <c r="X526" t="s">
        <v>34</v>
      </c>
      <c r="Y526" t="str">
        <f>IF(Table1[[#This Row],[Connect]]=0,"Not Received","Received")</f>
        <v>Not Received</v>
      </c>
      <c r="Z526">
        <v>2168223615</v>
      </c>
    </row>
    <row r="527" spans="1:26">
      <c r="A527" s="6"/>
      <c r="B527" s="6">
        <v>44767.450416666667</v>
      </c>
      <c r="C527" t="s">
        <v>22</v>
      </c>
      <c r="E527" t="s">
        <v>500</v>
      </c>
      <c r="F527" t="s">
        <v>1607</v>
      </c>
      <c r="G527" t="s">
        <v>4675</v>
      </c>
      <c r="H527" s="8">
        <v>0.20444444444444401</v>
      </c>
      <c r="I527" s="9">
        <f t="shared" si="16"/>
        <v>3480.4</v>
      </c>
      <c r="J527" t="s">
        <v>2061</v>
      </c>
      <c r="K527" t="s">
        <v>84</v>
      </c>
      <c r="L527" t="s">
        <v>500</v>
      </c>
      <c r="M527" t="s">
        <v>26</v>
      </c>
      <c r="N527" t="s">
        <v>27</v>
      </c>
      <c r="O527" t="s">
        <v>95</v>
      </c>
      <c r="P527" s="10">
        <v>0.2044</v>
      </c>
      <c r="Q527" s="4">
        <f t="shared" si="17"/>
        <v>294.33333333333331</v>
      </c>
      <c r="R527" t="s">
        <v>86</v>
      </c>
      <c r="S527" t="s">
        <v>88</v>
      </c>
      <c r="T527" t="s">
        <v>2062</v>
      </c>
      <c r="U527" s="5" t="s">
        <v>2063</v>
      </c>
      <c r="V527" t="s">
        <v>2064</v>
      </c>
      <c r="W527">
        <v>1</v>
      </c>
      <c r="X527" t="s">
        <v>34</v>
      </c>
      <c r="Y527" t="str">
        <f>IF(Table1[[#This Row],[Connect]]=0,"Not Received","Received")</f>
        <v>Received</v>
      </c>
    </row>
    <row r="528" spans="1:26">
      <c r="A528" s="6"/>
      <c r="B528" s="6">
        <v>44764.855868055558</v>
      </c>
      <c r="C528" t="s">
        <v>22</v>
      </c>
      <c r="E528" t="s">
        <v>1400</v>
      </c>
      <c r="F528" t="s">
        <v>1607</v>
      </c>
      <c r="G528" t="s">
        <v>4675</v>
      </c>
      <c r="H528" s="8">
        <v>0.14305555555555499</v>
      </c>
      <c r="I528" s="9">
        <f t="shared" si="16"/>
        <v>1740</v>
      </c>
      <c r="J528" t="s">
        <v>2065</v>
      </c>
      <c r="K528" t="s">
        <v>24</v>
      </c>
      <c r="L528" t="s">
        <v>1402</v>
      </c>
      <c r="M528" t="s">
        <v>26</v>
      </c>
      <c r="N528" t="s">
        <v>27</v>
      </c>
      <c r="O528" t="s">
        <v>28</v>
      </c>
      <c r="P528" s="10">
        <v>0.1431</v>
      </c>
      <c r="Q528" s="4">
        <f t="shared" si="17"/>
        <v>206.06666666666666</v>
      </c>
      <c r="R528" t="s">
        <v>29</v>
      </c>
      <c r="S528" t="s">
        <v>30</v>
      </c>
      <c r="T528" t="s">
        <v>2066</v>
      </c>
      <c r="U528" s="5" t="s">
        <v>2067</v>
      </c>
      <c r="V528" t="s">
        <v>2068</v>
      </c>
      <c r="W528">
        <v>0</v>
      </c>
      <c r="X528" t="s">
        <v>34</v>
      </c>
      <c r="Y528" t="str">
        <f>IF(Table1[[#This Row],[Connect]]=0,"Not Received","Received")</f>
        <v>Not Received</v>
      </c>
      <c r="Z528">
        <v>2168223615</v>
      </c>
    </row>
    <row r="529" spans="1:26">
      <c r="A529" s="26"/>
      <c r="B529" s="6">
        <v>44764.85396990741</v>
      </c>
      <c r="C529" t="s">
        <v>22</v>
      </c>
      <c r="E529" t="s">
        <v>1607</v>
      </c>
      <c r="F529" t="s">
        <v>2076</v>
      </c>
      <c r="G529" t="s">
        <v>4675</v>
      </c>
      <c r="H529" s="8">
        <v>3.8888888888888801E-3</v>
      </c>
      <c r="I529" s="9">
        <f t="shared" si="16"/>
        <v>300.60000000000002</v>
      </c>
      <c r="J529" t="s">
        <v>2069</v>
      </c>
      <c r="K529" t="s">
        <v>24</v>
      </c>
      <c r="L529" t="s">
        <v>1609</v>
      </c>
      <c r="M529" t="s">
        <v>26</v>
      </c>
      <c r="N529" t="s">
        <v>27</v>
      </c>
      <c r="O529" t="s">
        <v>95</v>
      </c>
      <c r="P529" s="10">
        <v>3.8999999999999998E-3</v>
      </c>
      <c r="Q529" s="4">
        <f t="shared" si="17"/>
        <v>5.6166666666666671</v>
      </c>
      <c r="R529" t="s">
        <v>29</v>
      </c>
      <c r="S529" t="s">
        <v>30</v>
      </c>
      <c r="T529" t="s">
        <v>2070</v>
      </c>
      <c r="U529" s="5" t="s">
        <v>2071</v>
      </c>
      <c r="V529" t="s">
        <v>2072</v>
      </c>
      <c r="W529">
        <v>1</v>
      </c>
      <c r="X529" t="s">
        <v>34</v>
      </c>
      <c r="Y529" t="str">
        <f>IF(Table1[[#This Row],[Connect]]=0,"Not Received","Received")</f>
        <v>Received</v>
      </c>
      <c r="Z529">
        <v>1622793016</v>
      </c>
    </row>
    <row r="530" spans="1:26">
      <c r="A530" s="6"/>
      <c r="B530" s="6">
        <v>44764.853761574072</v>
      </c>
      <c r="C530" t="s">
        <v>22</v>
      </c>
      <c r="E530" t="s">
        <v>1607</v>
      </c>
      <c r="F530" t="s">
        <v>628</v>
      </c>
      <c r="G530" t="s">
        <v>4675</v>
      </c>
      <c r="H530" s="8">
        <v>3.0555555555555501E-3</v>
      </c>
      <c r="I530" s="9">
        <f t="shared" si="16"/>
        <v>240.4</v>
      </c>
      <c r="J530" t="s">
        <v>2073</v>
      </c>
      <c r="K530" t="s">
        <v>24</v>
      </c>
      <c r="L530" t="s">
        <v>1609</v>
      </c>
      <c r="M530" t="s">
        <v>26</v>
      </c>
      <c r="N530" t="s">
        <v>27</v>
      </c>
      <c r="O530" t="s">
        <v>13</v>
      </c>
      <c r="P530" s="10">
        <v>3.0999999999999999E-3</v>
      </c>
      <c r="Q530" s="4">
        <f t="shared" si="17"/>
        <v>4.4666666666666668</v>
      </c>
      <c r="R530" t="s">
        <v>29</v>
      </c>
      <c r="S530" t="s">
        <v>30</v>
      </c>
      <c r="T530" t="s">
        <v>2074</v>
      </c>
      <c r="U530" s="5" t="s">
        <v>2071</v>
      </c>
      <c r="V530" t="s">
        <v>2075</v>
      </c>
      <c r="W530">
        <v>0</v>
      </c>
      <c r="X530" t="s">
        <v>34</v>
      </c>
      <c r="Y530" t="str">
        <f>IF(Table1[[#This Row],[Connect]]=0,"Not Received","Received")</f>
        <v>Not Received</v>
      </c>
      <c r="Z530">
        <v>1622793016</v>
      </c>
    </row>
    <row r="531" spans="1:26">
      <c r="A531" s="6"/>
      <c r="B531" s="6">
        <v>44764.851284722223</v>
      </c>
      <c r="C531" t="s">
        <v>22</v>
      </c>
      <c r="E531" t="s">
        <v>2076</v>
      </c>
      <c r="F531" t="s">
        <v>628</v>
      </c>
      <c r="G531" t="s">
        <v>4675</v>
      </c>
      <c r="H531" s="8">
        <v>0</v>
      </c>
      <c r="I531" s="9">
        <f t="shared" si="16"/>
        <v>0</v>
      </c>
      <c r="J531" t="s">
        <v>2077</v>
      </c>
      <c r="K531" t="s">
        <v>24</v>
      </c>
      <c r="L531" t="s">
        <v>2078</v>
      </c>
      <c r="M531" t="s">
        <v>26</v>
      </c>
      <c r="N531" t="s">
        <v>27</v>
      </c>
      <c r="O531" t="s">
        <v>95</v>
      </c>
      <c r="Q531" s="4">
        <f t="shared" si="17"/>
        <v>0</v>
      </c>
      <c r="R531" t="s">
        <v>29</v>
      </c>
      <c r="S531" t="s">
        <v>30</v>
      </c>
      <c r="T531" t="s">
        <v>2079</v>
      </c>
      <c r="U531" s="5" t="s">
        <v>2080</v>
      </c>
      <c r="V531" t="s">
        <v>33</v>
      </c>
      <c r="W531">
        <v>1</v>
      </c>
      <c r="X531" t="s">
        <v>34</v>
      </c>
      <c r="Y531" t="str">
        <f>IF(Table1[[#This Row],[Connect]]=0,"Not Received","Received")</f>
        <v>Received</v>
      </c>
      <c r="Z531">
        <v>1228515857</v>
      </c>
    </row>
    <row r="532" spans="1:26">
      <c r="A532" s="6"/>
      <c r="B532" s="6">
        <v>44764.850810185177</v>
      </c>
      <c r="C532" t="s">
        <v>22</v>
      </c>
      <c r="E532" t="s">
        <v>628</v>
      </c>
      <c r="F532" t="s">
        <v>115</v>
      </c>
      <c r="G532" t="s">
        <v>4675</v>
      </c>
      <c r="H532" s="8">
        <v>0</v>
      </c>
      <c r="I532" s="9">
        <f t="shared" si="16"/>
        <v>0</v>
      </c>
      <c r="J532" t="s">
        <v>2081</v>
      </c>
      <c r="K532" t="s">
        <v>24</v>
      </c>
      <c r="L532" t="s">
        <v>630</v>
      </c>
      <c r="M532" t="s">
        <v>26</v>
      </c>
      <c r="N532" t="s">
        <v>27</v>
      </c>
      <c r="O532" t="s">
        <v>28</v>
      </c>
      <c r="Q532" s="4">
        <f t="shared" si="17"/>
        <v>0</v>
      </c>
      <c r="R532" t="s">
        <v>29</v>
      </c>
      <c r="S532" t="s">
        <v>30</v>
      </c>
      <c r="T532" t="s">
        <v>2082</v>
      </c>
      <c r="U532" s="5" t="s">
        <v>2080</v>
      </c>
      <c r="V532" t="s">
        <v>33</v>
      </c>
      <c r="W532">
        <v>0</v>
      </c>
      <c r="X532" t="s">
        <v>34</v>
      </c>
      <c r="Y532" t="str">
        <f>IF(Table1[[#This Row],[Connect]]=0,"Not Received","Received")</f>
        <v>Not Received</v>
      </c>
      <c r="Z532">
        <v>1622793466</v>
      </c>
    </row>
    <row r="533" spans="1:26">
      <c r="A533" s="6"/>
      <c r="B533" s="6">
        <v>44764.850381944438</v>
      </c>
      <c r="C533" t="s">
        <v>22</v>
      </c>
      <c r="E533" t="s">
        <v>628</v>
      </c>
      <c r="F533" t="s">
        <v>115</v>
      </c>
      <c r="G533" t="s">
        <v>4675</v>
      </c>
      <c r="H533" s="8">
        <v>0</v>
      </c>
      <c r="I533" s="9">
        <f t="shared" si="16"/>
        <v>0</v>
      </c>
      <c r="J533" t="s">
        <v>2083</v>
      </c>
      <c r="K533" t="s">
        <v>24</v>
      </c>
      <c r="L533" t="s">
        <v>630</v>
      </c>
      <c r="M533" t="s">
        <v>26</v>
      </c>
      <c r="N533" t="s">
        <v>27</v>
      </c>
      <c r="O533" t="s">
        <v>28</v>
      </c>
      <c r="Q533" s="4">
        <f t="shared" si="17"/>
        <v>0</v>
      </c>
      <c r="R533" t="s">
        <v>29</v>
      </c>
      <c r="S533" t="s">
        <v>30</v>
      </c>
      <c r="T533" t="s">
        <v>2084</v>
      </c>
      <c r="U533" s="5" t="s">
        <v>2085</v>
      </c>
      <c r="V533" t="s">
        <v>33</v>
      </c>
      <c r="W533">
        <v>0</v>
      </c>
      <c r="X533" t="s">
        <v>34</v>
      </c>
      <c r="Y533" t="str">
        <f>IF(Table1[[#This Row],[Connect]]=0,"Not Received","Received")</f>
        <v>Not Received</v>
      </c>
      <c r="Z533">
        <v>1622793466</v>
      </c>
    </row>
    <row r="534" spans="1:26">
      <c r="A534" s="6"/>
      <c r="B534" s="6">
        <v>44764.846041666657</v>
      </c>
      <c r="C534" t="s">
        <v>22</v>
      </c>
      <c r="E534" t="s">
        <v>115</v>
      </c>
      <c r="F534" t="s">
        <v>865</v>
      </c>
      <c r="G534" t="s">
        <v>4675</v>
      </c>
      <c r="H534" s="8">
        <v>0</v>
      </c>
      <c r="I534" s="9">
        <f t="shared" si="16"/>
        <v>0</v>
      </c>
      <c r="J534" t="s">
        <v>2086</v>
      </c>
      <c r="K534" t="s">
        <v>24</v>
      </c>
      <c r="L534" t="s">
        <v>117</v>
      </c>
      <c r="M534" t="s">
        <v>26</v>
      </c>
      <c r="N534" t="s">
        <v>27</v>
      </c>
      <c r="O534" t="s">
        <v>28</v>
      </c>
      <c r="Q534" s="4">
        <f t="shared" si="17"/>
        <v>0</v>
      </c>
      <c r="R534" t="s">
        <v>29</v>
      </c>
      <c r="S534" t="s">
        <v>30</v>
      </c>
      <c r="T534" t="s">
        <v>2087</v>
      </c>
      <c r="U534" s="5" t="s">
        <v>2088</v>
      </c>
      <c r="V534" t="s">
        <v>33</v>
      </c>
      <c r="W534">
        <v>0</v>
      </c>
      <c r="X534" t="s">
        <v>34</v>
      </c>
      <c r="Y534" t="str">
        <f>IF(Table1[[#This Row],[Connect]]=0,"Not Received","Received")</f>
        <v>Not Received</v>
      </c>
      <c r="Z534">
        <v>2142576168</v>
      </c>
    </row>
    <row r="535" spans="1:26">
      <c r="A535" s="6"/>
      <c r="B535" s="6">
        <v>44764.845451388886</v>
      </c>
      <c r="C535" t="s">
        <v>22</v>
      </c>
      <c r="E535" t="s">
        <v>115</v>
      </c>
      <c r="F535" t="s">
        <v>1400</v>
      </c>
      <c r="G535" t="s">
        <v>4675</v>
      </c>
      <c r="H535" s="8">
        <v>0</v>
      </c>
      <c r="I535" s="9">
        <f t="shared" si="16"/>
        <v>0</v>
      </c>
      <c r="J535" t="s">
        <v>2089</v>
      </c>
      <c r="K535" t="s">
        <v>24</v>
      </c>
      <c r="L535" t="s">
        <v>117</v>
      </c>
      <c r="M535" t="s">
        <v>26</v>
      </c>
      <c r="N535" t="s">
        <v>27</v>
      </c>
      <c r="O535" t="s">
        <v>28</v>
      </c>
      <c r="Q535" s="4">
        <f t="shared" si="17"/>
        <v>0</v>
      </c>
      <c r="R535" t="s">
        <v>29</v>
      </c>
      <c r="S535" t="s">
        <v>30</v>
      </c>
      <c r="T535" t="s">
        <v>2090</v>
      </c>
      <c r="U535" s="5" t="s">
        <v>2091</v>
      </c>
      <c r="V535" t="s">
        <v>33</v>
      </c>
      <c r="W535">
        <v>0</v>
      </c>
      <c r="X535" t="s">
        <v>34</v>
      </c>
      <c r="Y535" t="str">
        <f>IF(Table1[[#This Row],[Connect]]=0,"Not Received","Received")</f>
        <v>Not Received</v>
      </c>
      <c r="Z535">
        <v>2142576168</v>
      </c>
    </row>
    <row r="536" spans="1:26">
      <c r="A536" s="26"/>
      <c r="B536" s="6">
        <v>44764.785439814812</v>
      </c>
      <c r="C536" t="s">
        <v>22</v>
      </c>
      <c r="E536" t="s">
        <v>865</v>
      </c>
      <c r="F536" t="s">
        <v>2099</v>
      </c>
      <c r="G536" t="s">
        <v>4675</v>
      </c>
      <c r="H536" s="8">
        <v>0</v>
      </c>
      <c r="I536" s="9">
        <f t="shared" si="16"/>
        <v>0</v>
      </c>
      <c r="J536" t="s">
        <v>2092</v>
      </c>
      <c r="K536" t="s">
        <v>84</v>
      </c>
      <c r="L536" t="s">
        <v>867</v>
      </c>
      <c r="M536" t="s">
        <v>26</v>
      </c>
      <c r="N536" t="s">
        <v>27</v>
      </c>
      <c r="O536" t="s">
        <v>28</v>
      </c>
      <c r="Q536" s="4">
        <f t="shared" si="17"/>
        <v>0</v>
      </c>
      <c r="R536" t="s">
        <v>86</v>
      </c>
      <c r="S536" t="s">
        <v>88</v>
      </c>
      <c r="T536" t="s">
        <v>2093</v>
      </c>
      <c r="U536" s="5" t="s">
        <v>2094</v>
      </c>
      <c r="V536" t="s">
        <v>33</v>
      </c>
      <c r="W536">
        <v>0</v>
      </c>
      <c r="X536" t="s">
        <v>34</v>
      </c>
      <c r="Y536" t="str">
        <f>IF(Table1[[#This Row],[Connect]]=0,"Not Received","Received")</f>
        <v>Not Received</v>
      </c>
      <c r="Z536">
        <v>2122138116</v>
      </c>
    </row>
    <row r="537" spans="1:26">
      <c r="A537" s="6"/>
      <c r="B537" s="6">
        <v>44764.772210648152</v>
      </c>
      <c r="C537" t="s">
        <v>22</v>
      </c>
      <c r="E537" t="s">
        <v>1400</v>
      </c>
      <c r="F537" t="s">
        <v>2099</v>
      </c>
      <c r="G537" t="s">
        <v>4675</v>
      </c>
      <c r="H537" s="8">
        <v>0.27722222222222198</v>
      </c>
      <c r="I537" s="9">
        <f t="shared" si="16"/>
        <v>2700.2</v>
      </c>
      <c r="J537" t="s">
        <v>2095</v>
      </c>
      <c r="K537" t="s">
        <v>24</v>
      </c>
      <c r="L537" t="s">
        <v>1402</v>
      </c>
      <c r="M537" t="s">
        <v>26</v>
      </c>
      <c r="N537" t="s">
        <v>27</v>
      </c>
      <c r="O537" t="s">
        <v>95</v>
      </c>
      <c r="P537" s="10">
        <v>0.2772</v>
      </c>
      <c r="Q537" s="4">
        <f t="shared" si="17"/>
        <v>399.16666666666669</v>
      </c>
      <c r="R537" t="s">
        <v>29</v>
      </c>
      <c r="S537" t="s">
        <v>30</v>
      </c>
      <c r="T537" t="s">
        <v>2096</v>
      </c>
      <c r="U537" s="5" t="s">
        <v>2097</v>
      </c>
      <c r="V537" t="s">
        <v>2098</v>
      </c>
      <c r="W537">
        <v>1</v>
      </c>
      <c r="X537" t="s">
        <v>34</v>
      </c>
      <c r="Y537" t="str">
        <f>IF(Table1[[#This Row],[Connect]]=0,"Not Received","Received")</f>
        <v>Received</v>
      </c>
      <c r="Z537">
        <v>2168223615</v>
      </c>
    </row>
    <row r="538" spans="1:26">
      <c r="A538" s="6"/>
      <c r="B538" s="6">
        <v>44764.739861111113</v>
      </c>
      <c r="C538" t="s">
        <v>22</v>
      </c>
      <c r="E538" t="s">
        <v>2099</v>
      </c>
      <c r="F538" t="s">
        <v>1464</v>
      </c>
      <c r="G538" t="s">
        <v>4675</v>
      </c>
      <c r="H538" s="8">
        <v>2.7777777777777702E-4</v>
      </c>
      <c r="I538" s="9">
        <f t="shared" si="16"/>
        <v>0.4</v>
      </c>
      <c r="J538" t="s">
        <v>2100</v>
      </c>
      <c r="K538" t="s">
        <v>24</v>
      </c>
      <c r="L538" t="s">
        <v>2101</v>
      </c>
      <c r="M538" t="s">
        <v>26</v>
      </c>
      <c r="N538" t="s">
        <v>27</v>
      </c>
      <c r="O538" t="s">
        <v>95</v>
      </c>
      <c r="P538" s="10">
        <v>2.9999999999999997E-4</v>
      </c>
      <c r="Q538" s="4">
        <f t="shared" si="17"/>
        <v>0.43333333333333335</v>
      </c>
      <c r="R538" t="s">
        <v>29</v>
      </c>
      <c r="S538" t="s">
        <v>30</v>
      </c>
      <c r="T538" t="s">
        <v>2102</v>
      </c>
      <c r="U538" s="5" t="s">
        <v>2103</v>
      </c>
      <c r="V538" t="s">
        <v>2104</v>
      </c>
      <c r="W538">
        <v>1</v>
      </c>
      <c r="X538" t="s">
        <v>34</v>
      </c>
      <c r="Y538" t="str">
        <f>IF(Table1[[#This Row],[Connect]]=0,"Not Received","Received")</f>
        <v>Received</v>
      </c>
      <c r="Z538">
        <v>2146882927</v>
      </c>
    </row>
    <row r="539" spans="1:26">
      <c r="A539" s="6"/>
      <c r="B539" s="6">
        <v>44764.739421296297</v>
      </c>
      <c r="C539" t="s">
        <v>22</v>
      </c>
      <c r="E539" t="s">
        <v>2099</v>
      </c>
      <c r="F539" t="s">
        <v>1464</v>
      </c>
      <c r="G539" t="s">
        <v>4675</v>
      </c>
      <c r="H539" s="8">
        <v>5.5555555555555497E-3</v>
      </c>
      <c r="I539" s="9">
        <f t="shared" si="16"/>
        <v>480</v>
      </c>
      <c r="J539" t="s">
        <v>2105</v>
      </c>
      <c r="K539" t="s">
        <v>24</v>
      </c>
      <c r="L539" t="s">
        <v>2101</v>
      </c>
      <c r="M539" t="s">
        <v>26</v>
      </c>
      <c r="N539" t="s">
        <v>27</v>
      </c>
      <c r="O539" t="s">
        <v>13</v>
      </c>
      <c r="P539" s="10">
        <v>5.5999999999999999E-3</v>
      </c>
      <c r="Q539" s="4">
        <f t="shared" si="17"/>
        <v>8.0666666666666664</v>
      </c>
      <c r="R539" t="s">
        <v>29</v>
      </c>
      <c r="S539" t="s">
        <v>30</v>
      </c>
      <c r="T539" t="s">
        <v>2106</v>
      </c>
      <c r="U539" s="5" t="s">
        <v>2107</v>
      </c>
      <c r="V539" t="s">
        <v>2108</v>
      </c>
      <c r="W539">
        <v>0</v>
      </c>
      <c r="X539" t="s">
        <v>34</v>
      </c>
      <c r="Y539" t="str">
        <f>IF(Table1[[#This Row],[Connect]]=0,"Not Received","Received")</f>
        <v>Not Received</v>
      </c>
      <c r="Z539">
        <v>2146882927</v>
      </c>
    </row>
    <row r="540" spans="1:26">
      <c r="A540" s="6"/>
      <c r="B540" s="6">
        <v>44764.73300925926</v>
      </c>
      <c r="C540" t="s">
        <v>22</v>
      </c>
      <c r="F540" t="s">
        <v>526</v>
      </c>
      <c r="G540" t="s">
        <v>4675</v>
      </c>
      <c r="H540" s="8">
        <v>8.3333333333333297E-3</v>
      </c>
      <c r="I540" s="9">
        <f t="shared" si="16"/>
        <v>720</v>
      </c>
      <c r="J540" t="s">
        <v>2109</v>
      </c>
      <c r="K540" t="s">
        <v>24</v>
      </c>
      <c r="L540" t="s">
        <v>1466</v>
      </c>
      <c r="M540" t="s">
        <v>26</v>
      </c>
      <c r="N540" t="s">
        <v>27</v>
      </c>
      <c r="O540" t="s">
        <v>95</v>
      </c>
      <c r="P540" s="10">
        <v>8.3000000000000001E-3</v>
      </c>
      <c r="Q540" s="4">
        <f t="shared" si="17"/>
        <v>11.95</v>
      </c>
      <c r="R540" t="s">
        <v>29</v>
      </c>
      <c r="S540" t="s">
        <v>30</v>
      </c>
      <c r="T540" t="s">
        <v>2110</v>
      </c>
      <c r="U540" s="5" t="s">
        <v>2111</v>
      </c>
      <c r="V540" t="s">
        <v>2112</v>
      </c>
      <c r="W540">
        <v>1</v>
      </c>
      <c r="X540" t="s">
        <v>34</v>
      </c>
      <c r="Y540" t="str">
        <f>IF(Table1[[#This Row],[Connect]]=0,"Not Received","Received")</f>
        <v>Received</v>
      </c>
      <c r="Z540">
        <v>1622793462</v>
      </c>
    </row>
    <row r="541" spans="1:26">
      <c r="A541" s="6"/>
      <c r="B541" s="6">
        <v>44764.732685185183</v>
      </c>
      <c r="C541" t="s">
        <v>22</v>
      </c>
      <c r="F541" t="s">
        <v>2001</v>
      </c>
      <c r="G541" t="s">
        <v>4675</v>
      </c>
      <c r="H541" s="8">
        <v>0</v>
      </c>
      <c r="I541" s="9">
        <f t="shared" si="16"/>
        <v>0</v>
      </c>
      <c r="J541" t="s">
        <v>2113</v>
      </c>
      <c r="K541" t="s">
        <v>24</v>
      </c>
      <c r="L541" t="s">
        <v>1466</v>
      </c>
      <c r="M541" t="s">
        <v>26</v>
      </c>
      <c r="N541" t="s">
        <v>27</v>
      </c>
      <c r="O541" t="s">
        <v>28</v>
      </c>
      <c r="Q541" s="4">
        <f t="shared" si="17"/>
        <v>0</v>
      </c>
      <c r="R541" t="s">
        <v>29</v>
      </c>
      <c r="S541" t="s">
        <v>30</v>
      </c>
      <c r="T541" t="s">
        <v>2114</v>
      </c>
      <c r="U541" s="5" t="s">
        <v>2111</v>
      </c>
      <c r="V541" t="s">
        <v>33</v>
      </c>
      <c r="W541">
        <v>0</v>
      </c>
      <c r="X541" t="s">
        <v>34</v>
      </c>
      <c r="Y541" t="str">
        <f>IF(Table1[[#This Row],[Connect]]=0,"Not Received","Received")</f>
        <v>Not Received</v>
      </c>
      <c r="Z541">
        <v>1622793462</v>
      </c>
    </row>
    <row r="542" spans="1:26">
      <c r="A542" s="6"/>
      <c r="B542" s="6">
        <v>44764.726203703707</v>
      </c>
      <c r="C542" t="s">
        <v>22</v>
      </c>
      <c r="E542" t="s">
        <v>526</v>
      </c>
      <c r="F542" t="s">
        <v>2001</v>
      </c>
      <c r="G542" t="s">
        <v>4675</v>
      </c>
      <c r="H542" s="8">
        <v>0.230277777777777</v>
      </c>
      <c r="I542" s="9">
        <f t="shared" si="16"/>
        <v>2160.6</v>
      </c>
      <c r="J542" t="s">
        <v>2115</v>
      </c>
      <c r="K542" t="s">
        <v>84</v>
      </c>
      <c r="L542" t="s">
        <v>528</v>
      </c>
      <c r="M542" t="s">
        <v>26</v>
      </c>
      <c r="N542" t="s">
        <v>27</v>
      </c>
      <c r="O542" t="s">
        <v>95</v>
      </c>
      <c r="P542" s="10">
        <v>0.2303</v>
      </c>
      <c r="Q542" s="4">
        <f t="shared" si="17"/>
        <v>331.63333333333333</v>
      </c>
      <c r="R542" t="s">
        <v>86</v>
      </c>
      <c r="S542" t="s">
        <v>88</v>
      </c>
      <c r="T542" t="s">
        <v>2116</v>
      </c>
      <c r="U542" s="5" t="s">
        <v>2117</v>
      </c>
      <c r="V542" t="s">
        <v>2118</v>
      </c>
      <c r="W542">
        <v>1</v>
      </c>
      <c r="X542" t="s">
        <v>34</v>
      </c>
      <c r="Y542" t="str">
        <f>IF(Table1[[#This Row],[Connect]]=0,"Not Received","Received")</f>
        <v>Received</v>
      </c>
      <c r="Z542">
        <v>2136926606</v>
      </c>
    </row>
    <row r="543" spans="1:26">
      <c r="A543" s="6"/>
      <c r="B543" s="6">
        <v>44764.718310185177</v>
      </c>
      <c r="C543" t="s">
        <v>22</v>
      </c>
      <c r="E543" t="s">
        <v>2001</v>
      </c>
      <c r="F543" t="s">
        <v>894</v>
      </c>
      <c r="G543" t="s">
        <v>4675</v>
      </c>
      <c r="H543" s="8">
        <v>0</v>
      </c>
      <c r="I543" s="9">
        <f t="shared" si="16"/>
        <v>0</v>
      </c>
      <c r="J543" t="s">
        <v>2119</v>
      </c>
      <c r="K543" t="s">
        <v>24</v>
      </c>
      <c r="L543" t="s">
        <v>2003</v>
      </c>
      <c r="M543" t="s">
        <v>26</v>
      </c>
      <c r="N543" t="s">
        <v>27</v>
      </c>
      <c r="O543" t="s">
        <v>28</v>
      </c>
      <c r="Q543" s="4">
        <f t="shared" si="17"/>
        <v>0</v>
      </c>
      <c r="R543" t="s">
        <v>29</v>
      </c>
      <c r="S543" t="s">
        <v>30</v>
      </c>
      <c r="T543" t="s">
        <v>2120</v>
      </c>
      <c r="U543" s="5" t="s">
        <v>2121</v>
      </c>
      <c r="V543" t="s">
        <v>33</v>
      </c>
      <c r="W543">
        <v>0</v>
      </c>
      <c r="X543" t="s">
        <v>34</v>
      </c>
      <c r="Y543" t="str">
        <f>IF(Table1[[#This Row],[Connect]]=0,"Not Received","Received")</f>
        <v>Not Received</v>
      </c>
      <c r="Z543">
        <v>1622792929</v>
      </c>
    </row>
    <row r="544" spans="1:26">
      <c r="A544" s="26"/>
      <c r="B544" s="6">
        <v>44764.716770833344</v>
      </c>
      <c r="C544" t="s">
        <v>22</v>
      </c>
      <c r="E544" t="s">
        <v>2001</v>
      </c>
      <c r="F544" t="s">
        <v>2129</v>
      </c>
      <c r="G544" t="s">
        <v>4675</v>
      </c>
      <c r="H544" s="8">
        <v>0</v>
      </c>
      <c r="I544" s="9">
        <f t="shared" si="16"/>
        <v>0</v>
      </c>
      <c r="J544" t="s">
        <v>2122</v>
      </c>
      <c r="K544" t="s">
        <v>24</v>
      </c>
      <c r="L544" t="s">
        <v>2003</v>
      </c>
      <c r="M544" t="s">
        <v>26</v>
      </c>
      <c r="N544" t="s">
        <v>27</v>
      </c>
      <c r="O544" t="s">
        <v>28</v>
      </c>
      <c r="Q544" s="4">
        <f t="shared" si="17"/>
        <v>0</v>
      </c>
      <c r="R544" t="s">
        <v>29</v>
      </c>
      <c r="S544" t="s">
        <v>30</v>
      </c>
      <c r="T544" t="s">
        <v>2123</v>
      </c>
      <c r="U544" s="5" t="s">
        <v>2124</v>
      </c>
      <c r="V544" t="s">
        <v>33</v>
      </c>
      <c r="W544">
        <v>0</v>
      </c>
      <c r="X544" t="s">
        <v>34</v>
      </c>
      <c r="Y544" t="str">
        <f>IF(Table1[[#This Row],[Connect]]=0,"Not Received","Received")</f>
        <v>Not Received</v>
      </c>
      <c r="Z544">
        <v>1622792929</v>
      </c>
    </row>
    <row r="545" spans="1:26">
      <c r="A545" s="26"/>
      <c r="B545" s="6">
        <v>44764.697013888886</v>
      </c>
      <c r="C545" t="s">
        <v>22</v>
      </c>
      <c r="E545" t="s">
        <v>894</v>
      </c>
      <c r="F545" t="s">
        <v>2135</v>
      </c>
      <c r="G545" t="s">
        <v>4675</v>
      </c>
      <c r="H545" s="8">
        <v>1.9444444444444401E-3</v>
      </c>
      <c r="I545" s="9">
        <f t="shared" si="16"/>
        <v>120.8</v>
      </c>
      <c r="J545" t="s">
        <v>2125</v>
      </c>
      <c r="K545" t="s">
        <v>84</v>
      </c>
      <c r="L545" t="s">
        <v>500</v>
      </c>
      <c r="M545" t="s">
        <v>26</v>
      </c>
      <c r="N545" t="s">
        <v>27</v>
      </c>
      <c r="O545" t="s">
        <v>28</v>
      </c>
      <c r="P545" s="10">
        <v>1.9E-3</v>
      </c>
      <c r="Q545" s="4">
        <f t="shared" si="17"/>
        <v>2.7333333333333334</v>
      </c>
      <c r="R545" t="s">
        <v>86</v>
      </c>
      <c r="S545" t="s">
        <v>88</v>
      </c>
      <c r="T545" t="s">
        <v>2126</v>
      </c>
      <c r="U545" s="5" t="s">
        <v>2127</v>
      </c>
      <c r="V545" t="s">
        <v>2128</v>
      </c>
      <c r="W545">
        <v>0</v>
      </c>
      <c r="X545" t="s">
        <v>34</v>
      </c>
      <c r="Y545" t="str">
        <f>IF(Table1[[#This Row],[Connect]]=0,"Not Received","Received")</f>
        <v>Not Received</v>
      </c>
    </row>
    <row r="546" spans="1:26">
      <c r="A546" s="26"/>
      <c r="B546" s="6">
        <v>44764.690740740742</v>
      </c>
      <c r="C546" t="s">
        <v>22</v>
      </c>
      <c r="E546" t="s">
        <v>2129</v>
      </c>
      <c r="F546" t="s">
        <v>2141</v>
      </c>
      <c r="G546" t="s">
        <v>4675</v>
      </c>
      <c r="H546" s="8">
        <v>0.1275</v>
      </c>
      <c r="I546" s="9">
        <f t="shared" si="16"/>
        <v>360.6</v>
      </c>
      <c r="J546" t="s">
        <v>2130</v>
      </c>
      <c r="K546" t="s">
        <v>84</v>
      </c>
      <c r="L546" t="s">
        <v>2131</v>
      </c>
      <c r="M546" t="s">
        <v>26</v>
      </c>
      <c r="N546" t="s">
        <v>27</v>
      </c>
      <c r="O546" t="s">
        <v>95</v>
      </c>
      <c r="P546" s="10">
        <v>0.1275</v>
      </c>
      <c r="Q546" s="4">
        <f t="shared" si="17"/>
        <v>183.6</v>
      </c>
      <c r="R546" t="s">
        <v>86</v>
      </c>
      <c r="S546" t="s">
        <v>88</v>
      </c>
      <c r="T546" t="s">
        <v>2132</v>
      </c>
      <c r="U546" s="5" t="s">
        <v>2133</v>
      </c>
      <c r="V546" t="s">
        <v>2134</v>
      </c>
      <c r="W546">
        <v>1</v>
      </c>
      <c r="X546" t="s">
        <v>34</v>
      </c>
      <c r="Y546" t="str">
        <f>IF(Table1[[#This Row],[Connect]]=0,"Not Received","Received")</f>
        <v>Received</v>
      </c>
      <c r="Z546">
        <v>2166494561</v>
      </c>
    </row>
    <row r="547" spans="1:26">
      <c r="A547" s="6"/>
      <c r="B547" s="6">
        <v>44764.683935185189</v>
      </c>
      <c r="C547" t="s">
        <v>22</v>
      </c>
      <c r="E547" t="s">
        <v>2135</v>
      </c>
      <c r="G547" t="s">
        <v>4675</v>
      </c>
      <c r="H547" s="8">
        <v>8.3333333333333295E-4</v>
      </c>
      <c r="I547" s="9">
        <f t="shared" si="16"/>
        <v>60.2</v>
      </c>
      <c r="J547" t="s">
        <v>2136</v>
      </c>
      <c r="K547" t="s">
        <v>84</v>
      </c>
      <c r="L547" t="s">
        <v>2137</v>
      </c>
      <c r="M547" t="s">
        <v>26</v>
      </c>
      <c r="N547" t="s">
        <v>27</v>
      </c>
      <c r="O547" t="s">
        <v>28</v>
      </c>
      <c r="P547" s="10">
        <v>8.0000000000000004E-4</v>
      </c>
      <c r="Q547" s="4">
        <f t="shared" si="17"/>
        <v>1.1499999999999999</v>
      </c>
      <c r="R547" t="s">
        <v>86</v>
      </c>
      <c r="S547" t="s">
        <v>88</v>
      </c>
      <c r="T547" t="s">
        <v>2138</v>
      </c>
      <c r="U547" s="5" t="s">
        <v>2139</v>
      </c>
      <c r="V547" t="s">
        <v>2140</v>
      </c>
      <c r="W547">
        <v>0</v>
      </c>
      <c r="X547" t="s">
        <v>34</v>
      </c>
      <c r="Y547" t="str">
        <f>IF(Table1[[#This Row],[Connect]]=0,"Not Received","Received")</f>
        <v>Not Received</v>
      </c>
      <c r="Z547">
        <v>2117853049</v>
      </c>
    </row>
    <row r="548" spans="1:26">
      <c r="A548" s="6"/>
      <c r="B548" s="6">
        <v>44764.67827546296</v>
      </c>
      <c r="C548" t="s">
        <v>22</v>
      </c>
      <c r="E548" t="s">
        <v>2141</v>
      </c>
      <c r="F548" t="s">
        <v>1400</v>
      </c>
      <c r="G548" t="s">
        <v>4675</v>
      </c>
      <c r="H548" s="8">
        <v>5.2777777777777701E-3</v>
      </c>
      <c r="I548" s="9">
        <f t="shared" si="16"/>
        <v>420.6</v>
      </c>
      <c r="J548" t="s">
        <v>2142</v>
      </c>
      <c r="K548" t="s">
        <v>84</v>
      </c>
      <c r="L548" t="s">
        <v>2143</v>
      </c>
      <c r="M548" t="s">
        <v>26</v>
      </c>
      <c r="N548" t="s">
        <v>27</v>
      </c>
      <c r="O548" t="s">
        <v>95</v>
      </c>
      <c r="P548" s="10">
        <v>5.3E-3</v>
      </c>
      <c r="Q548" s="4">
        <f t="shared" si="17"/>
        <v>7.6333333333333329</v>
      </c>
      <c r="R548" t="s">
        <v>86</v>
      </c>
      <c r="S548" t="s">
        <v>88</v>
      </c>
      <c r="T548" t="s">
        <v>2144</v>
      </c>
      <c r="U548" s="5" t="s">
        <v>2145</v>
      </c>
      <c r="V548" t="s">
        <v>2146</v>
      </c>
      <c r="W548">
        <v>1</v>
      </c>
      <c r="X548" t="s">
        <v>34</v>
      </c>
      <c r="Y548" t="str">
        <f>IF(Table1[[#This Row],[Connect]]=0,"Not Received","Received")</f>
        <v>Received</v>
      </c>
    </row>
    <row r="549" spans="1:26">
      <c r="A549" s="6"/>
      <c r="B549" s="6">
        <v>44764.676805555559</v>
      </c>
      <c r="C549" t="s">
        <v>22</v>
      </c>
      <c r="F549" t="s">
        <v>1400</v>
      </c>
      <c r="G549" t="s">
        <v>4675</v>
      </c>
      <c r="H549" s="8">
        <v>1.11111111111111E-3</v>
      </c>
      <c r="I549" s="9">
        <f t="shared" si="16"/>
        <v>60.6</v>
      </c>
      <c r="J549" t="s">
        <v>2147</v>
      </c>
      <c r="K549" t="s">
        <v>84</v>
      </c>
      <c r="L549" t="s">
        <v>2148</v>
      </c>
      <c r="M549" t="s">
        <v>26</v>
      </c>
      <c r="N549" t="s">
        <v>27</v>
      </c>
      <c r="O549" t="s">
        <v>28</v>
      </c>
      <c r="P549" s="10">
        <v>1.1000000000000001E-3</v>
      </c>
      <c r="Q549" s="4">
        <f t="shared" si="17"/>
        <v>1.5833333333333335</v>
      </c>
      <c r="R549" t="s">
        <v>86</v>
      </c>
      <c r="S549" t="s">
        <v>88</v>
      </c>
      <c r="T549" t="s">
        <v>2149</v>
      </c>
      <c r="U549" s="5" t="s">
        <v>2150</v>
      </c>
      <c r="V549" t="s">
        <v>2151</v>
      </c>
      <c r="W549">
        <v>0</v>
      </c>
      <c r="X549" t="s">
        <v>34</v>
      </c>
      <c r="Y549" t="str">
        <f>IF(Table1[[#This Row],[Connect]]=0,"Not Received","Received")</f>
        <v>Not Received</v>
      </c>
    </row>
    <row r="550" spans="1:26">
      <c r="A550" s="6"/>
      <c r="B550" s="6">
        <v>44764.651666666658</v>
      </c>
      <c r="C550" t="s">
        <v>22</v>
      </c>
      <c r="E550" t="s">
        <v>1400</v>
      </c>
      <c r="G550" t="s">
        <v>4675</v>
      </c>
      <c r="H550" s="8">
        <v>0</v>
      </c>
      <c r="I550" s="9">
        <f t="shared" si="16"/>
        <v>0</v>
      </c>
      <c r="J550" t="s">
        <v>2152</v>
      </c>
      <c r="K550" t="s">
        <v>24</v>
      </c>
      <c r="L550" t="s">
        <v>1402</v>
      </c>
      <c r="M550" t="s">
        <v>26</v>
      </c>
      <c r="N550" t="s">
        <v>27</v>
      </c>
      <c r="O550" t="s">
        <v>95</v>
      </c>
      <c r="Q550" s="4">
        <f t="shared" si="17"/>
        <v>0</v>
      </c>
      <c r="R550" t="s">
        <v>29</v>
      </c>
      <c r="S550" t="s">
        <v>30</v>
      </c>
      <c r="T550" t="s">
        <v>2153</v>
      </c>
      <c r="U550" s="5" t="s">
        <v>2154</v>
      </c>
      <c r="V550" t="s">
        <v>33</v>
      </c>
      <c r="W550">
        <v>1</v>
      </c>
      <c r="X550" t="s">
        <v>34</v>
      </c>
      <c r="Y550" t="str">
        <f>IF(Table1[[#This Row],[Connect]]=0,"Not Received","Received")</f>
        <v>Received</v>
      </c>
      <c r="Z550">
        <v>2168223615</v>
      </c>
    </row>
    <row r="551" spans="1:26">
      <c r="A551" s="6"/>
      <c r="B551" s="6">
        <v>44764.651342592602</v>
      </c>
      <c r="C551" t="s">
        <v>22</v>
      </c>
      <c r="E551" t="s">
        <v>1400</v>
      </c>
      <c r="F551" t="s">
        <v>1456</v>
      </c>
      <c r="G551" t="s">
        <v>4675</v>
      </c>
      <c r="H551" s="8">
        <v>0</v>
      </c>
      <c r="I551" s="9">
        <f t="shared" si="16"/>
        <v>0</v>
      </c>
      <c r="J551" t="s">
        <v>2155</v>
      </c>
      <c r="K551" t="s">
        <v>24</v>
      </c>
      <c r="L551" t="s">
        <v>1402</v>
      </c>
      <c r="M551" t="s">
        <v>26</v>
      </c>
      <c r="N551" t="s">
        <v>27</v>
      </c>
      <c r="O551" t="s">
        <v>28</v>
      </c>
      <c r="Q551" s="4">
        <f t="shared" si="17"/>
        <v>0</v>
      </c>
      <c r="R551" t="s">
        <v>29</v>
      </c>
      <c r="S551" t="s">
        <v>30</v>
      </c>
      <c r="T551" t="s">
        <v>2156</v>
      </c>
      <c r="U551" s="5" t="s">
        <v>2157</v>
      </c>
      <c r="V551" t="s">
        <v>33</v>
      </c>
      <c r="W551">
        <v>0</v>
      </c>
      <c r="X551" t="s">
        <v>34</v>
      </c>
      <c r="Y551" t="str">
        <f>IF(Table1[[#This Row],[Connect]]=0,"Not Received","Received")</f>
        <v>Not Received</v>
      </c>
      <c r="Z551">
        <v>2168223615</v>
      </c>
    </row>
    <row r="552" spans="1:26">
      <c r="A552" s="6"/>
      <c r="B552" s="6">
        <v>44764.650150462963</v>
      </c>
      <c r="C552" t="s">
        <v>22</v>
      </c>
      <c r="F552" t="s">
        <v>115</v>
      </c>
      <c r="G552" t="s">
        <v>4675</v>
      </c>
      <c r="H552" s="8">
        <v>0.12361111111111101</v>
      </c>
      <c r="I552" s="9">
        <f t="shared" si="16"/>
        <v>3600</v>
      </c>
      <c r="J552" t="s">
        <v>2158</v>
      </c>
      <c r="K552" t="s">
        <v>84</v>
      </c>
      <c r="L552" t="s">
        <v>2159</v>
      </c>
      <c r="M552" t="s">
        <v>26</v>
      </c>
      <c r="N552" t="s">
        <v>27</v>
      </c>
      <c r="O552" t="s">
        <v>95</v>
      </c>
      <c r="P552" s="10">
        <v>0.1236</v>
      </c>
      <c r="Q552" s="4">
        <f t="shared" si="17"/>
        <v>177.98333333333332</v>
      </c>
      <c r="R552" t="s">
        <v>86</v>
      </c>
      <c r="S552" t="s">
        <v>88</v>
      </c>
      <c r="T552" t="s">
        <v>2160</v>
      </c>
      <c r="U552" s="5" t="s">
        <v>2161</v>
      </c>
      <c r="V552" t="s">
        <v>2162</v>
      </c>
      <c r="W552">
        <v>1</v>
      </c>
      <c r="X552" t="s">
        <v>34</v>
      </c>
      <c r="Y552" t="str">
        <f>IF(Table1[[#This Row],[Connect]]=0,"Not Received","Received")</f>
        <v>Received</v>
      </c>
    </row>
    <row r="553" spans="1:26">
      <c r="A553" s="6"/>
      <c r="B553" s="6">
        <v>44764.647476851853</v>
      </c>
      <c r="C553" t="s">
        <v>22</v>
      </c>
      <c r="E553" t="s">
        <v>1456</v>
      </c>
      <c r="F553" t="s">
        <v>1427</v>
      </c>
      <c r="G553" t="s">
        <v>4675</v>
      </c>
      <c r="H553" s="8">
        <v>1.6666666666666601E-3</v>
      </c>
      <c r="I553" s="9">
        <f t="shared" si="16"/>
        <v>120.4</v>
      </c>
      <c r="J553" t="s">
        <v>2163</v>
      </c>
      <c r="K553" t="s">
        <v>84</v>
      </c>
      <c r="L553" t="s">
        <v>1458</v>
      </c>
      <c r="M553" t="s">
        <v>26</v>
      </c>
      <c r="N553" t="s">
        <v>27</v>
      </c>
      <c r="O553" t="s">
        <v>28</v>
      </c>
      <c r="P553" s="10">
        <v>1.6999999999999999E-3</v>
      </c>
      <c r="Q553" s="4">
        <f t="shared" si="17"/>
        <v>2.4500000000000002</v>
      </c>
      <c r="R553" t="s">
        <v>86</v>
      </c>
      <c r="S553" t="s">
        <v>88</v>
      </c>
      <c r="T553" t="s">
        <v>2164</v>
      </c>
      <c r="U553" s="5" t="s">
        <v>2165</v>
      </c>
      <c r="V553" t="s">
        <v>2166</v>
      </c>
      <c r="W553">
        <v>0</v>
      </c>
      <c r="X553" t="s">
        <v>34</v>
      </c>
      <c r="Y553" t="str">
        <f>IF(Table1[[#This Row],[Connect]]=0,"Not Received","Received")</f>
        <v>Not Received</v>
      </c>
      <c r="Z553">
        <v>1880318659</v>
      </c>
    </row>
    <row r="554" spans="1:26">
      <c r="A554" s="6"/>
      <c r="B554" s="6">
        <v>44764.646574074082</v>
      </c>
      <c r="C554" t="s">
        <v>22</v>
      </c>
      <c r="E554" t="s">
        <v>115</v>
      </c>
      <c r="F554" t="s">
        <v>1427</v>
      </c>
      <c r="G554" t="s">
        <v>4675</v>
      </c>
      <c r="H554" s="8">
        <v>0</v>
      </c>
      <c r="I554" s="9">
        <f t="shared" si="16"/>
        <v>0</v>
      </c>
      <c r="J554" t="s">
        <v>2167</v>
      </c>
      <c r="K554" t="s">
        <v>24</v>
      </c>
      <c r="L554" t="s">
        <v>117</v>
      </c>
      <c r="M554" t="s">
        <v>26</v>
      </c>
      <c r="N554" t="s">
        <v>27</v>
      </c>
      <c r="O554" t="s">
        <v>28</v>
      </c>
      <c r="Q554" s="4">
        <f t="shared" si="17"/>
        <v>0</v>
      </c>
      <c r="R554" t="s">
        <v>29</v>
      </c>
      <c r="S554" t="s">
        <v>30</v>
      </c>
      <c r="T554" t="s">
        <v>2168</v>
      </c>
      <c r="U554" s="5" t="s">
        <v>2169</v>
      </c>
      <c r="V554" t="s">
        <v>33</v>
      </c>
      <c r="W554">
        <v>0</v>
      </c>
      <c r="X554" t="s">
        <v>34</v>
      </c>
      <c r="Y554" t="str">
        <f>IF(Table1[[#This Row],[Connect]]=0,"Not Received","Received")</f>
        <v>Not Received</v>
      </c>
      <c r="Z554">
        <v>2142576168</v>
      </c>
    </row>
    <row r="555" spans="1:26">
      <c r="A555" s="26"/>
      <c r="B555" s="6">
        <v>44764.640648148154</v>
      </c>
      <c r="C555" t="s">
        <v>22</v>
      </c>
      <c r="E555" t="s">
        <v>1427</v>
      </c>
      <c r="F555" t="s">
        <v>2178</v>
      </c>
      <c r="G555" t="s">
        <v>4675</v>
      </c>
      <c r="H555" s="8">
        <v>6.1388888888888798E-2</v>
      </c>
      <c r="I555" s="9">
        <f t="shared" si="16"/>
        <v>1740.4</v>
      </c>
      <c r="J555" t="s">
        <v>2170</v>
      </c>
      <c r="K555" t="s">
        <v>24</v>
      </c>
      <c r="L555" t="s">
        <v>1429</v>
      </c>
      <c r="M555" t="s">
        <v>26</v>
      </c>
      <c r="N555" t="s">
        <v>27</v>
      </c>
      <c r="O555" t="s">
        <v>95</v>
      </c>
      <c r="P555" s="10">
        <v>6.1400000000000003E-2</v>
      </c>
      <c r="Q555" s="4">
        <f t="shared" si="17"/>
        <v>88.416666666666671</v>
      </c>
      <c r="R555" t="s">
        <v>29</v>
      </c>
      <c r="S555" t="s">
        <v>30</v>
      </c>
      <c r="T555" t="s">
        <v>2171</v>
      </c>
      <c r="U555" s="5" t="s">
        <v>2172</v>
      </c>
      <c r="V555" t="s">
        <v>2173</v>
      </c>
      <c r="W555">
        <v>1</v>
      </c>
      <c r="X555" t="s">
        <v>34</v>
      </c>
      <c r="Y555" t="str">
        <f>IF(Table1[[#This Row],[Connect]]=0,"Not Received","Received")</f>
        <v>Received</v>
      </c>
      <c r="Z555">
        <v>2168278237</v>
      </c>
    </row>
    <row r="556" spans="1:26">
      <c r="A556" s="6"/>
      <c r="B556" s="6">
        <v>44764.619976851849</v>
      </c>
      <c r="C556" t="s">
        <v>22</v>
      </c>
      <c r="E556" t="s">
        <v>1427</v>
      </c>
      <c r="F556" t="s">
        <v>2178</v>
      </c>
      <c r="G556" t="s">
        <v>4675</v>
      </c>
      <c r="H556" s="8">
        <v>6.7222222222222197E-2</v>
      </c>
      <c r="I556" s="9">
        <f t="shared" si="16"/>
        <v>2220.8000000000002</v>
      </c>
      <c r="J556" t="s">
        <v>2174</v>
      </c>
      <c r="K556" t="s">
        <v>24</v>
      </c>
      <c r="L556" t="s">
        <v>1429</v>
      </c>
      <c r="M556" t="s">
        <v>26</v>
      </c>
      <c r="N556" t="s">
        <v>27</v>
      </c>
      <c r="O556" t="s">
        <v>95</v>
      </c>
      <c r="P556" s="10">
        <v>6.7199999999999996E-2</v>
      </c>
      <c r="Q556" s="4">
        <f t="shared" si="17"/>
        <v>96.766666666666666</v>
      </c>
      <c r="R556" t="s">
        <v>29</v>
      </c>
      <c r="S556" t="s">
        <v>30</v>
      </c>
      <c r="T556" t="s">
        <v>2175</v>
      </c>
      <c r="U556" s="5" t="s">
        <v>2176</v>
      </c>
      <c r="V556" t="s">
        <v>2177</v>
      </c>
      <c r="W556">
        <v>1</v>
      </c>
      <c r="X556" t="s">
        <v>34</v>
      </c>
      <c r="Y556" t="str">
        <f>IF(Table1[[#This Row],[Connect]]=0,"Not Received","Received")</f>
        <v>Received</v>
      </c>
      <c r="Z556">
        <v>2168278237</v>
      </c>
    </row>
    <row r="557" spans="1:26">
      <c r="A557" s="6"/>
      <c r="B557" s="6">
        <v>44764.600069444437</v>
      </c>
      <c r="C557" t="s">
        <v>22</v>
      </c>
      <c r="E557" t="s">
        <v>2178</v>
      </c>
      <c r="F557" t="s">
        <v>1890</v>
      </c>
      <c r="G557" t="s">
        <v>4675</v>
      </c>
      <c r="H557" s="8">
        <v>1.6944444444444401E-2</v>
      </c>
      <c r="I557" s="9">
        <f t="shared" si="16"/>
        <v>1440.4</v>
      </c>
      <c r="J557" t="s">
        <v>2179</v>
      </c>
      <c r="K557" t="s">
        <v>24</v>
      </c>
      <c r="L557" t="s">
        <v>2180</v>
      </c>
      <c r="M557" t="s">
        <v>26</v>
      </c>
      <c r="N557" t="s">
        <v>27</v>
      </c>
      <c r="O557" t="s">
        <v>95</v>
      </c>
      <c r="P557" s="10">
        <v>1.6899999999999998E-2</v>
      </c>
      <c r="Q557" s="4">
        <f t="shared" si="17"/>
        <v>24.333333333333332</v>
      </c>
      <c r="R557" t="s">
        <v>29</v>
      </c>
      <c r="S557" t="s">
        <v>30</v>
      </c>
      <c r="T557" t="s">
        <v>2181</v>
      </c>
      <c r="U557" s="5" t="s">
        <v>2182</v>
      </c>
      <c r="V557" t="s">
        <v>2183</v>
      </c>
      <c r="W557">
        <v>1</v>
      </c>
      <c r="X557" t="s">
        <v>34</v>
      </c>
      <c r="Y557" t="str">
        <f>IF(Table1[[#This Row],[Connect]]=0,"Not Received","Received")</f>
        <v>Received</v>
      </c>
      <c r="Z557">
        <v>1791819182</v>
      </c>
    </row>
    <row r="558" spans="1:26">
      <c r="A558" s="6"/>
      <c r="B558" s="6">
        <v>44764.599687499998</v>
      </c>
      <c r="C558" t="s">
        <v>22</v>
      </c>
      <c r="E558" t="s">
        <v>2178</v>
      </c>
      <c r="F558" t="s">
        <v>1714</v>
      </c>
      <c r="G558" t="s">
        <v>4675</v>
      </c>
      <c r="H558" s="8">
        <v>0</v>
      </c>
      <c r="I558" s="9">
        <f t="shared" si="16"/>
        <v>0</v>
      </c>
      <c r="J558" t="s">
        <v>2184</v>
      </c>
      <c r="K558" t="s">
        <v>24</v>
      </c>
      <c r="L558" t="s">
        <v>2180</v>
      </c>
      <c r="M558" t="s">
        <v>26</v>
      </c>
      <c r="N558" t="s">
        <v>27</v>
      </c>
      <c r="O558" t="s">
        <v>28</v>
      </c>
      <c r="Q558" s="4">
        <f t="shared" si="17"/>
        <v>0</v>
      </c>
      <c r="R558" t="s">
        <v>29</v>
      </c>
      <c r="S558" t="s">
        <v>30</v>
      </c>
      <c r="T558" t="s">
        <v>2185</v>
      </c>
      <c r="U558" s="5" t="s">
        <v>2186</v>
      </c>
      <c r="V558" t="s">
        <v>33</v>
      </c>
      <c r="W558">
        <v>0</v>
      </c>
      <c r="X558" t="s">
        <v>34</v>
      </c>
      <c r="Y558" t="str">
        <f>IF(Table1[[#This Row],[Connect]]=0,"Not Received","Received")</f>
        <v>Not Received</v>
      </c>
      <c r="Z558">
        <v>1791819182</v>
      </c>
    </row>
    <row r="559" spans="1:26">
      <c r="A559" s="6"/>
      <c r="B559" s="6">
        <v>44764.539953703701</v>
      </c>
      <c r="C559" t="s">
        <v>22</v>
      </c>
      <c r="E559" t="s">
        <v>1890</v>
      </c>
      <c r="F559" t="s">
        <v>1714</v>
      </c>
      <c r="G559" t="s">
        <v>4675</v>
      </c>
      <c r="H559" s="8">
        <v>0</v>
      </c>
      <c r="I559" s="9">
        <f t="shared" si="16"/>
        <v>0</v>
      </c>
      <c r="J559" t="s">
        <v>2187</v>
      </c>
      <c r="K559" t="s">
        <v>24</v>
      </c>
      <c r="L559" t="s">
        <v>1892</v>
      </c>
      <c r="M559" t="s">
        <v>26</v>
      </c>
      <c r="N559" t="s">
        <v>27</v>
      </c>
      <c r="O559" t="s">
        <v>28</v>
      </c>
      <c r="Q559" s="4">
        <f t="shared" si="17"/>
        <v>0</v>
      </c>
      <c r="R559" t="s">
        <v>29</v>
      </c>
      <c r="S559" t="s">
        <v>30</v>
      </c>
      <c r="T559" t="s">
        <v>2188</v>
      </c>
      <c r="U559" s="5" t="s">
        <v>2189</v>
      </c>
      <c r="V559" t="s">
        <v>33</v>
      </c>
      <c r="W559">
        <v>0</v>
      </c>
      <c r="X559" t="s">
        <v>34</v>
      </c>
      <c r="Y559" t="str">
        <f>IF(Table1[[#This Row],[Connect]]=0,"Not Received","Received")</f>
        <v>Not Received</v>
      </c>
    </row>
    <row r="560" spans="1:26">
      <c r="A560" s="6"/>
      <c r="B560" s="6">
        <v>44764.510706018518</v>
      </c>
      <c r="C560" t="s">
        <v>22</v>
      </c>
      <c r="E560" t="s">
        <v>1714</v>
      </c>
      <c r="F560" t="s">
        <v>1714</v>
      </c>
      <c r="G560" t="s">
        <v>4675</v>
      </c>
      <c r="H560" s="8">
        <v>0</v>
      </c>
      <c r="I560" s="9">
        <f t="shared" si="16"/>
        <v>0</v>
      </c>
      <c r="J560" t="s">
        <v>2190</v>
      </c>
      <c r="K560" t="s">
        <v>24</v>
      </c>
      <c r="L560" t="s">
        <v>1716</v>
      </c>
      <c r="M560" t="s">
        <v>26</v>
      </c>
      <c r="N560" t="s">
        <v>27</v>
      </c>
      <c r="O560" t="s">
        <v>28</v>
      </c>
      <c r="Q560" s="4">
        <f t="shared" si="17"/>
        <v>0</v>
      </c>
      <c r="R560" t="s">
        <v>29</v>
      </c>
      <c r="S560" t="s">
        <v>30</v>
      </c>
      <c r="T560" t="s">
        <v>2191</v>
      </c>
      <c r="U560" s="5" t="s">
        <v>2192</v>
      </c>
      <c r="V560" t="s">
        <v>33</v>
      </c>
      <c r="W560">
        <v>0</v>
      </c>
      <c r="X560" t="s">
        <v>34</v>
      </c>
      <c r="Y560" t="str">
        <f>IF(Table1[[#This Row],[Connect]]=0,"Not Received","Received")</f>
        <v>Not Received</v>
      </c>
      <c r="Z560">
        <v>1622789950</v>
      </c>
    </row>
    <row r="561" spans="1:26">
      <c r="A561" s="6"/>
      <c r="B561" s="6">
        <v>44764.5078125</v>
      </c>
      <c r="C561" t="s">
        <v>22</v>
      </c>
      <c r="E561" t="s">
        <v>1714</v>
      </c>
      <c r="F561" t="s">
        <v>1596</v>
      </c>
      <c r="G561" t="s">
        <v>4675</v>
      </c>
      <c r="H561" s="8">
        <v>0</v>
      </c>
      <c r="I561" s="9">
        <f t="shared" si="16"/>
        <v>0</v>
      </c>
      <c r="J561" t="s">
        <v>2193</v>
      </c>
      <c r="K561" t="s">
        <v>24</v>
      </c>
      <c r="L561" t="s">
        <v>1716</v>
      </c>
      <c r="M561" t="s">
        <v>26</v>
      </c>
      <c r="N561" t="s">
        <v>27</v>
      </c>
      <c r="O561" t="s">
        <v>28</v>
      </c>
      <c r="Q561" s="4">
        <f t="shared" si="17"/>
        <v>0</v>
      </c>
      <c r="R561" t="s">
        <v>29</v>
      </c>
      <c r="S561" t="s">
        <v>30</v>
      </c>
      <c r="T561" t="s">
        <v>2194</v>
      </c>
      <c r="U561" s="5" t="s">
        <v>2195</v>
      </c>
      <c r="V561" t="s">
        <v>33</v>
      </c>
      <c r="W561">
        <v>0</v>
      </c>
      <c r="X561" t="s">
        <v>34</v>
      </c>
      <c r="Y561" t="str">
        <f>IF(Table1[[#This Row],[Connect]]=0,"Not Received","Received")</f>
        <v>Not Received</v>
      </c>
      <c r="Z561">
        <v>1622789950</v>
      </c>
    </row>
    <row r="562" spans="1:26">
      <c r="A562" s="6"/>
      <c r="B562" s="6">
        <v>44764.507523148153</v>
      </c>
      <c r="C562" t="s">
        <v>22</v>
      </c>
      <c r="E562" t="s">
        <v>1714</v>
      </c>
      <c r="F562" t="s">
        <v>1596</v>
      </c>
      <c r="G562" t="s">
        <v>4675</v>
      </c>
      <c r="H562" s="8">
        <v>0</v>
      </c>
      <c r="I562" s="9">
        <f t="shared" si="16"/>
        <v>0</v>
      </c>
      <c r="J562" t="s">
        <v>2196</v>
      </c>
      <c r="K562" t="s">
        <v>24</v>
      </c>
      <c r="L562" t="s">
        <v>1716</v>
      </c>
      <c r="M562" t="s">
        <v>26</v>
      </c>
      <c r="N562" t="s">
        <v>27</v>
      </c>
      <c r="O562" t="s">
        <v>28</v>
      </c>
      <c r="Q562" s="4">
        <f t="shared" si="17"/>
        <v>0</v>
      </c>
      <c r="R562" t="s">
        <v>29</v>
      </c>
      <c r="S562" t="s">
        <v>30</v>
      </c>
      <c r="T562" t="s">
        <v>2197</v>
      </c>
      <c r="U562" s="5" t="s">
        <v>2198</v>
      </c>
      <c r="V562" t="s">
        <v>33</v>
      </c>
      <c r="W562">
        <v>0</v>
      </c>
      <c r="X562" t="s">
        <v>34</v>
      </c>
      <c r="Y562" t="str">
        <f>IF(Table1[[#This Row],[Connect]]=0,"Not Received","Received")</f>
        <v>Not Received</v>
      </c>
      <c r="Z562">
        <v>1622789950</v>
      </c>
    </row>
    <row r="563" spans="1:26">
      <c r="A563" s="6"/>
      <c r="B563" s="6">
        <v>44764.506041666667</v>
      </c>
      <c r="C563" t="s">
        <v>22</v>
      </c>
      <c r="E563" t="s">
        <v>1596</v>
      </c>
      <c r="F563" t="s">
        <v>1890</v>
      </c>
      <c r="G563" t="s">
        <v>4675</v>
      </c>
      <c r="H563" s="8">
        <v>0</v>
      </c>
      <c r="I563" s="9">
        <f t="shared" si="16"/>
        <v>0</v>
      </c>
      <c r="J563" t="s">
        <v>2199</v>
      </c>
      <c r="K563" t="s">
        <v>24</v>
      </c>
      <c r="L563" t="s">
        <v>1598</v>
      </c>
      <c r="M563" t="s">
        <v>26</v>
      </c>
      <c r="N563" t="s">
        <v>27</v>
      </c>
      <c r="O563" t="s">
        <v>28</v>
      </c>
      <c r="Q563" s="4">
        <f t="shared" si="17"/>
        <v>0</v>
      </c>
      <c r="R563" t="s">
        <v>29</v>
      </c>
      <c r="S563" t="s">
        <v>30</v>
      </c>
      <c r="T563" t="s">
        <v>2200</v>
      </c>
      <c r="U563" s="5" t="s">
        <v>2201</v>
      </c>
      <c r="V563" t="s">
        <v>33</v>
      </c>
      <c r="W563">
        <v>0</v>
      </c>
      <c r="X563" t="s">
        <v>34</v>
      </c>
      <c r="Y563" t="str">
        <f>IF(Table1[[#This Row],[Connect]]=0,"Not Received","Received")</f>
        <v>Not Received</v>
      </c>
      <c r="Z563">
        <v>2072781195</v>
      </c>
    </row>
    <row r="564" spans="1:26">
      <c r="A564" s="6"/>
      <c r="B564" s="6">
        <v>44764.50577546296</v>
      </c>
      <c r="C564" t="s">
        <v>22</v>
      </c>
      <c r="E564" t="s">
        <v>1596</v>
      </c>
      <c r="F564" t="s">
        <v>1890</v>
      </c>
      <c r="G564" t="s">
        <v>4675</v>
      </c>
      <c r="H564" s="8">
        <v>0</v>
      </c>
      <c r="I564" s="9">
        <f t="shared" si="16"/>
        <v>0</v>
      </c>
      <c r="J564" t="s">
        <v>2202</v>
      </c>
      <c r="K564" t="s">
        <v>24</v>
      </c>
      <c r="L564" t="s">
        <v>1598</v>
      </c>
      <c r="M564" t="s">
        <v>26</v>
      </c>
      <c r="N564" t="s">
        <v>27</v>
      </c>
      <c r="O564" t="s">
        <v>28</v>
      </c>
      <c r="Q564" s="4">
        <f t="shared" si="17"/>
        <v>0</v>
      </c>
      <c r="R564" t="s">
        <v>29</v>
      </c>
      <c r="S564" t="s">
        <v>30</v>
      </c>
      <c r="T564" t="s">
        <v>2203</v>
      </c>
      <c r="U564" s="5" t="s">
        <v>2201</v>
      </c>
      <c r="V564" t="s">
        <v>33</v>
      </c>
      <c r="W564">
        <v>0</v>
      </c>
      <c r="X564" t="s">
        <v>34</v>
      </c>
      <c r="Y564" t="str">
        <f>IF(Table1[[#This Row],[Connect]]=0,"Not Received","Received")</f>
        <v>Not Received</v>
      </c>
      <c r="Z564">
        <v>2072781195</v>
      </c>
    </row>
    <row r="565" spans="1:26">
      <c r="A565" s="6"/>
      <c r="B565" s="6">
        <v>44764.487881944442</v>
      </c>
      <c r="C565" t="s">
        <v>22</v>
      </c>
      <c r="E565" t="s">
        <v>1890</v>
      </c>
      <c r="F565" t="s">
        <v>1890</v>
      </c>
      <c r="G565" t="s">
        <v>4675</v>
      </c>
      <c r="H565" s="8">
        <v>2.7777777777777702E-4</v>
      </c>
      <c r="I565" s="9">
        <f t="shared" si="16"/>
        <v>0.4</v>
      </c>
      <c r="J565" t="s">
        <v>2204</v>
      </c>
      <c r="K565" t="s">
        <v>24</v>
      </c>
      <c r="L565" t="s">
        <v>1892</v>
      </c>
      <c r="M565" t="s">
        <v>26</v>
      </c>
      <c r="N565" t="s">
        <v>27</v>
      </c>
      <c r="O565" t="s">
        <v>13</v>
      </c>
      <c r="P565" s="10">
        <v>2.9999999999999997E-4</v>
      </c>
      <c r="Q565" s="4">
        <f t="shared" si="17"/>
        <v>0.43333333333333335</v>
      </c>
      <c r="R565" t="s">
        <v>29</v>
      </c>
      <c r="S565" t="s">
        <v>30</v>
      </c>
      <c r="T565" t="s">
        <v>2205</v>
      </c>
      <c r="U565" s="5" t="s">
        <v>2206</v>
      </c>
      <c r="V565" t="s">
        <v>2207</v>
      </c>
      <c r="W565">
        <v>0</v>
      </c>
      <c r="X565" t="s">
        <v>34</v>
      </c>
      <c r="Y565" t="str">
        <f>IF(Table1[[#This Row],[Connect]]=0,"Not Received","Received")</f>
        <v>Not Received</v>
      </c>
    </row>
    <row r="566" spans="1:26">
      <c r="A566" s="6"/>
      <c r="B566" s="6">
        <v>44764.487442129634</v>
      </c>
      <c r="C566" t="s">
        <v>22</v>
      </c>
      <c r="E566" t="s">
        <v>1890</v>
      </c>
      <c r="F566" t="s">
        <v>1890</v>
      </c>
      <c r="G566" t="s">
        <v>4675</v>
      </c>
      <c r="H566" s="8">
        <v>0</v>
      </c>
      <c r="I566" s="9">
        <f t="shared" si="16"/>
        <v>0</v>
      </c>
      <c r="J566" t="s">
        <v>2208</v>
      </c>
      <c r="K566" t="s">
        <v>24</v>
      </c>
      <c r="L566" t="s">
        <v>1892</v>
      </c>
      <c r="M566" t="s">
        <v>26</v>
      </c>
      <c r="N566" t="s">
        <v>27</v>
      </c>
      <c r="O566" t="s">
        <v>28</v>
      </c>
      <c r="Q566" s="4">
        <f t="shared" si="17"/>
        <v>0</v>
      </c>
      <c r="R566" t="s">
        <v>29</v>
      </c>
      <c r="S566" t="s">
        <v>30</v>
      </c>
      <c r="T566" t="s">
        <v>2209</v>
      </c>
      <c r="U566" s="5" t="s">
        <v>2210</v>
      </c>
      <c r="V566" t="s">
        <v>33</v>
      </c>
      <c r="W566">
        <v>0</v>
      </c>
      <c r="X566" t="s">
        <v>34</v>
      </c>
      <c r="Y566" t="str">
        <f>IF(Table1[[#This Row],[Connect]]=0,"Not Received","Received")</f>
        <v>Not Received</v>
      </c>
    </row>
    <row r="567" spans="1:26">
      <c r="A567" s="26"/>
      <c r="B567" s="6">
        <v>44763.812025462961</v>
      </c>
      <c r="C567" t="s">
        <v>22</v>
      </c>
      <c r="E567" t="s">
        <v>1890</v>
      </c>
      <c r="F567" t="s">
        <v>2218</v>
      </c>
      <c r="G567" t="s">
        <v>4675</v>
      </c>
      <c r="H567" s="8">
        <v>2.7777777777777702E-4</v>
      </c>
      <c r="I567" s="9">
        <f t="shared" si="16"/>
        <v>0.4</v>
      </c>
      <c r="J567" t="s">
        <v>2211</v>
      </c>
      <c r="K567" t="s">
        <v>24</v>
      </c>
      <c r="L567" t="s">
        <v>1892</v>
      </c>
      <c r="M567" t="s">
        <v>26</v>
      </c>
      <c r="N567" t="s">
        <v>27</v>
      </c>
      <c r="O567" t="s">
        <v>13</v>
      </c>
      <c r="P567" s="10">
        <v>2.9999999999999997E-4</v>
      </c>
      <c r="Q567" s="4">
        <f t="shared" si="17"/>
        <v>0.43333333333333335</v>
      </c>
      <c r="R567" t="s">
        <v>29</v>
      </c>
      <c r="S567" t="s">
        <v>30</v>
      </c>
      <c r="T567" t="s">
        <v>2212</v>
      </c>
      <c r="U567" s="5" t="s">
        <v>2213</v>
      </c>
      <c r="V567" t="s">
        <v>2214</v>
      </c>
      <c r="W567">
        <v>0</v>
      </c>
      <c r="X567" t="s">
        <v>34</v>
      </c>
      <c r="Y567" t="str">
        <f>IF(Table1[[#This Row],[Connect]]=0,"Not Received","Received")</f>
        <v>Not Received</v>
      </c>
      <c r="Z567">
        <v>2166372094</v>
      </c>
    </row>
    <row r="568" spans="1:26">
      <c r="A568" s="6"/>
      <c r="B568" s="6">
        <v>44763.811620370368</v>
      </c>
      <c r="C568" t="s">
        <v>22</v>
      </c>
      <c r="E568" t="s">
        <v>1890</v>
      </c>
      <c r="F568" t="s">
        <v>2218</v>
      </c>
      <c r="G568" t="s">
        <v>4675</v>
      </c>
      <c r="H568" s="8">
        <v>0</v>
      </c>
      <c r="I568" s="9">
        <f t="shared" si="16"/>
        <v>0</v>
      </c>
      <c r="J568" t="s">
        <v>2215</v>
      </c>
      <c r="K568" t="s">
        <v>24</v>
      </c>
      <c r="L568" t="s">
        <v>1892</v>
      </c>
      <c r="M568" t="s">
        <v>26</v>
      </c>
      <c r="N568" t="s">
        <v>27</v>
      </c>
      <c r="O568" t="s">
        <v>28</v>
      </c>
      <c r="Q568" s="4">
        <f t="shared" si="17"/>
        <v>0</v>
      </c>
      <c r="R568" t="s">
        <v>29</v>
      </c>
      <c r="S568" t="s">
        <v>30</v>
      </c>
      <c r="T568" t="s">
        <v>2216</v>
      </c>
      <c r="U568" s="5" t="s">
        <v>2217</v>
      </c>
      <c r="V568" t="s">
        <v>33</v>
      </c>
      <c r="W568">
        <v>0</v>
      </c>
      <c r="X568" t="s">
        <v>34</v>
      </c>
      <c r="Y568" t="str">
        <f>IF(Table1[[#This Row],[Connect]]=0,"Not Received","Received")</f>
        <v>Not Received</v>
      </c>
      <c r="Z568">
        <v>2166372094</v>
      </c>
    </row>
    <row r="569" spans="1:26">
      <c r="A569" s="26"/>
      <c r="B569" s="6">
        <v>44763.795706018522</v>
      </c>
      <c r="C569" t="s">
        <v>22</v>
      </c>
      <c r="E569" t="s">
        <v>2218</v>
      </c>
      <c r="F569" t="s">
        <v>2226</v>
      </c>
      <c r="G569" t="s">
        <v>4675</v>
      </c>
      <c r="H569" s="8">
        <v>5.6111111111111098E-2</v>
      </c>
      <c r="I569" s="9">
        <f t="shared" si="16"/>
        <v>1260.8</v>
      </c>
      <c r="J569" t="s">
        <v>2219</v>
      </c>
      <c r="K569" t="s">
        <v>24</v>
      </c>
      <c r="L569" t="s">
        <v>2220</v>
      </c>
      <c r="M569" t="s">
        <v>26</v>
      </c>
      <c r="N569" t="s">
        <v>27</v>
      </c>
      <c r="O569" t="s">
        <v>95</v>
      </c>
      <c r="P569" s="10">
        <v>5.6099999999999997E-2</v>
      </c>
      <c r="Q569" s="4">
        <f t="shared" si="17"/>
        <v>80.783333333333331</v>
      </c>
      <c r="R569" t="s">
        <v>29</v>
      </c>
      <c r="S569" t="s">
        <v>30</v>
      </c>
      <c r="T569" t="s">
        <v>2221</v>
      </c>
      <c r="U569" s="5" t="s">
        <v>2222</v>
      </c>
      <c r="V569" t="s">
        <v>2223</v>
      </c>
      <c r="W569">
        <v>1</v>
      </c>
      <c r="X569" t="s">
        <v>34</v>
      </c>
      <c r="Y569" t="str">
        <f>IF(Table1[[#This Row],[Connect]]=0,"Not Received","Received")</f>
        <v>Received</v>
      </c>
      <c r="Z569">
        <v>2081055137</v>
      </c>
    </row>
    <row r="570" spans="1:26">
      <c r="A570" s="26"/>
      <c r="B570" s="6">
        <v>44763.795393518521</v>
      </c>
      <c r="C570" t="s">
        <v>22</v>
      </c>
      <c r="E570" t="s">
        <v>2218</v>
      </c>
      <c r="F570" t="s">
        <v>2232</v>
      </c>
      <c r="G570" t="s">
        <v>4675</v>
      </c>
      <c r="H570" s="8">
        <v>0</v>
      </c>
      <c r="I570" s="9">
        <f t="shared" si="16"/>
        <v>0</v>
      </c>
      <c r="J570" t="s">
        <v>2224</v>
      </c>
      <c r="K570" t="s">
        <v>24</v>
      </c>
      <c r="L570" t="s">
        <v>2220</v>
      </c>
      <c r="M570" t="s">
        <v>26</v>
      </c>
      <c r="N570" t="s">
        <v>27</v>
      </c>
      <c r="O570" t="s">
        <v>28</v>
      </c>
      <c r="Q570" s="4">
        <f t="shared" si="17"/>
        <v>0</v>
      </c>
      <c r="R570" t="s">
        <v>29</v>
      </c>
      <c r="S570" t="s">
        <v>30</v>
      </c>
      <c r="T570" t="s">
        <v>2225</v>
      </c>
      <c r="U570" s="5" t="s">
        <v>2222</v>
      </c>
      <c r="V570" t="s">
        <v>33</v>
      </c>
      <c r="W570">
        <v>0</v>
      </c>
      <c r="X570" t="s">
        <v>34</v>
      </c>
      <c r="Y570" t="str">
        <f>IF(Table1[[#This Row],[Connect]]=0,"Not Received","Received")</f>
        <v>Not Received</v>
      </c>
      <c r="Z570">
        <v>2081055137</v>
      </c>
    </row>
    <row r="571" spans="1:26">
      <c r="A571" s="26"/>
      <c r="B571" s="6">
        <v>44763.785555555558</v>
      </c>
      <c r="C571" t="s">
        <v>22</v>
      </c>
      <c r="E571" t="s">
        <v>2226</v>
      </c>
      <c r="F571" t="s">
        <v>2238</v>
      </c>
      <c r="G571" t="s">
        <v>4675</v>
      </c>
      <c r="H571" s="8">
        <v>1.6666666666666601E-3</v>
      </c>
      <c r="I571" s="9">
        <f t="shared" si="16"/>
        <v>120.4</v>
      </c>
      <c r="J571" t="s">
        <v>2227</v>
      </c>
      <c r="K571" t="s">
        <v>24</v>
      </c>
      <c r="L571" t="s">
        <v>2228</v>
      </c>
      <c r="M571" t="s">
        <v>26</v>
      </c>
      <c r="N571" t="s">
        <v>27</v>
      </c>
      <c r="O571" t="s">
        <v>28</v>
      </c>
      <c r="P571" s="10">
        <v>1.6999999999999999E-3</v>
      </c>
      <c r="Q571" s="4">
        <f t="shared" si="17"/>
        <v>2.4500000000000002</v>
      </c>
      <c r="R571" t="s">
        <v>29</v>
      </c>
      <c r="S571" t="s">
        <v>30</v>
      </c>
      <c r="T571" t="s">
        <v>2229</v>
      </c>
      <c r="U571" s="5" t="s">
        <v>2230</v>
      </c>
      <c r="V571" t="s">
        <v>2231</v>
      </c>
      <c r="W571">
        <v>0</v>
      </c>
      <c r="X571" t="s">
        <v>34</v>
      </c>
      <c r="Y571" t="str">
        <f>IF(Table1[[#This Row],[Connect]]=0,"Not Received","Received")</f>
        <v>Not Received</v>
      </c>
      <c r="Z571">
        <v>1665835132</v>
      </c>
    </row>
    <row r="572" spans="1:26">
      <c r="A572" s="6"/>
      <c r="B572" s="6">
        <v>44763.775254629632</v>
      </c>
      <c r="C572" t="s">
        <v>22</v>
      </c>
      <c r="E572" t="s">
        <v>2232</v>
      </c>
      <c r="F572" t="s">
        <v>500</v>
      </c>
      <c r="G572" t="s">
        <v>4675</v>
      </c>
      <c r="H572" s="8">
        <v>0.12</v>
      </c>
      <c r="I572" s="9">
        <f t="shared" si="16"/>
        <v>3240.8</v>
      </c>
      <c r="J572" t="s">
        <v>2233</v>
      </c>
      <c r="K572" t="s">
        <v>24</v>
      </c>
      <c r="L572" t="s">
        <v>2234</v>
      </c>
      <c r="M572" t="s">
        <v>26</v>
      </c>
      <c r="N572" t="s">
        <v>27</v>
      </c>
      <c r="O572" t="s">
        <v>95</v>
      </c>
      <c r="P572" s="10">
        <v>0.12</v>
      </c>
      <c r="Q572" s="4">
        <f t="shared" si="17"/>
        <v>172.8</v>
      </c>
      <c r="R572" t="s">
        <v>29</v>
      </c>
      <c r="S572" t="s">
        <v>30</v>
      </c>
      <c r="T572" t="s">
        <v>2235</v>
      </c>
      <c r="U572" s="5" t="s">
        <v>2236</v>
      </c>
      <c r="V572" t="s">
        <v>2237</v>
      </c>
      <c r="W572">
        <v>1</v>
      </c>
      <c r="X572" t="s">
        <v>34</v>
      </c>
      <c r="Y572" t="str">
        <f>IF(Table1[[#This Row],[Connect]]=0,"Not Received","Received")</f>
        <v>Received</v>
      </c>
      <c r="Z572">
        <v>1822044286</v>
      </c>
    </row>
    <row r="573" spans="1:26">
      <c r="A573" s="6"/>
      <c r="B573" s="6">
        <v>44763.770243055558</v>
      </c>
      <c r="C573" t="s">
        <v>22</v>
      </c>
      <c r="E573" t="s">
        <v>2238</v>
      </c>
      <c r="F573" t="s">
        <v>894</v>
      </c>
      <c r="G573" t="s">
        <v>4675</v>
      </c>
      <c r="H573" s="8">
        <v>0.51055555555555499</v>
      </c>
      <c r="I573" s="9">
        <f t="shared" si="16"/>
        <v>1620.2</v>
      </c>
      <c r="J573" t="s">
        <v>2239</v>
      </c>
      <c r="K573" t="s">
        <v>84</v>
      </c>
      <c r="L573" t="s">
        <v>2238</v>
      </c>
      <c r="M573" t="s">
        <v>26</v>
      </c>
      <c r="N573" t="s">
        <v>27</v>
      </c>
      <c r="O573" t="s">
        <v>95</v>
      </c>
      <c r="P573" s="10">
        <v>0.51060000000000005</v>
      </c>
      <c r="Q573" s="4">
        <f t="shared" si="17"/>
        <v>735.26666666666665</v>
      </c>
      <c r="R573" t="s">
        <v>86</v>
      </c>
      <c r="S573" t="s">
        <v>88</v>
      </c>
      <c r="T573" t="s">
        <v>2240</v>
      </c>
      <c r="U573" s="5" t="s">
        <v>2241</v>
      </c>
      <c r="V573" t="s">
        <v>2242</v>
      </c>
      <c r="W573">
        <v>1</v>
      </c>
      <c r="X573" t="s">
        <v>34</v>
      </c>
      <c r="Y573" t="str">
        <f>IF(Table1[[#This Row],[Connect]]=0,"Not Received","Received")</f>
        <v>Received</v>
      </c>
    </row>
    <row r="574" spans="1:26">
      <c r="A574" s="6"/>
      <c r="B574" s="6">
        <v>44763.745532407411</v>
      </c>
      <c r="C574" t="s">
        <v>22</v>
      </c>
      <c r="E574" t="s">
        <v>500</v>
      </c>
      <c r="F574" t="s">
        <v>1938</v>
      </c>
      <c r="G574" t="s">
        <v>4675</v>
      </c>
      <c r="H574" s="8">
        <v>9.6944444444444403E-2</v>
      </c>
      <c r="I574" s="9">
        <f t="shared" si="16"/>
        <v>1260.5999999999999</v>
      </c>
      <c r="J574" t="s">
        <v>2243</v>
      </c>
      <c r="K574" t="s">
        <v>84</v>
      </c>
      <c r="L574" t="s">
        <v>500</v>
      </c>
      <c r="M574" t="s">
        <v>26</v>
      </c>
      <c r="N574" t="s">
        <v>27</v>
      </c>
      <c r="O574" t="s">
        <v>95</v>
      </c>
      <c r="P574" s="10">
        <v>9.69E-2</v>
      </c>
      <c r="Q574" s="4">
        <f t="shared" si="17"/>
        <v>139.53333333333333</v>
      </c>
      <c r="R574" t="s">
        <v>86</v>
      </c>
      <c r="S574" t="s">
        <v>88</v>
      </c>
      <c r="T574" t="s">
        <v>2244</v>
      </c>
      <c r="U574" s="5" t="s">
        <v>2245</v>
      </c>
      <c r="V574" t="s">
        <v>2246</v>
      </c>
      <c r="W574">
        <v>1</v>
      </c>
      <c r="X574" t="s">
        <v>34</v>
      </c>
      <c r="Y574" t="str">
        <f>IF(Table1[[#This Row],[Connect]]=0,"Not Received","Received")</f>
        <v>Received</v>
      </c>
    </row>
    <row r="575" spans="1:26">
      <c r="A575" s="6"/>
      <c r="B575" s="6">
        <v>44763.716585648152</v>
      </c>
      <c r="C575" t="s">
        <v>22</v>
      </c>
      <c r="E575" t="s">
        <v>894</v>
      </c>
      <c r="F575" t="s">
        <v>1938</v>
      </c>
      <c r="G575" t="s">
        <v>4675</v>
      </c>
      <c r="H575" s="8">
        <v>0.20944444444444399</v>
      </c>
      <c r="I575" s="9">
        <f t="shared" si="16"/>
        <v>360.6</v>
      </c>
      <c r="J575" t="s">
        <v>2247</v>
      </c>
      <c r="K575" t="s">
        <v>84</v>
      </c>
      <c r="L575" t="s">
        <v>500</v>
      </c>
      <c r="M575" t="s">
        <v>26</v>
      </c>
      <c r="N575" t="s">
        <v>27</v>
      </c>
      <c r="O575" t="s">
        <v>95</v>
      </c>
      <c r="P575" s="10">
        <v>0.2094</v>
      </c>
      <c r="Q575" s="4">
        <f t="shared" si="17"/>
        <v>301.53333333333336</v>
      </c>
      <c r="R575" t="s">
        <v>86</v>
      </c>
      <c r="S575" t="s">
        <v>88</v>
      </c>
      <c r="T575" t="s">
        <v>2248</v>
      </c>
      <c r="U575" s="5" t="s">
        <v>2249</v>
      </c>
      <c r="V575" t="s">
        <v>2250</v>
      </c>
      <c r="W575">
        <v>1</v>
      </c>
      <c r="X575" t="s">
        <v>34</v>
      </c>
      <c r="Y575" t="str">
        <f>IF(Table1[[#This Row],[Connect]]=0,"Not Received","Received")</f>
        <v>Received</v>
      </c>
    </row>
    <row r="576" spans="1:26">
      <c r="A576" s="6"/>
      <c r="B576" s="6">
        <v>44763.710370370369</v>
      </c>
      <c r="C576" t="s">
        <v>22</v>
      </c>
      <c r="E576" t="s">
        <v>1938</v>
      </c>
      <c r="F576" t="s">
        <v>628</v>
      </c>
      <c r="G576" t="s">
        <v>4675</v>
      </c>
      <c r="H576" s="8">
        <v>0</v>
      </c>
      <c r="I576" s="9">
        <f t="shared" si="16"/>
        <v>0</v>
      </c>
      <c r="J576" t="s">
        <v>2251</v>
      </c>
      <c r="K576" t="s">
        <v>24</v>
      </c>
      <c r="L576" t="s">
        <v>1940</v>
      </c>
      <c r="M576" t="s">
        <v>26</v>
      </c>
      <c r="N576" t="s">
        <v>27</v>
      </c>
      <c r="O576" t="s">
        <v>95</v>
      </c>
      <c r="Q576" s="4">
        <f t="shared" si="17"/>
        <v>0</v>
      </c>
      <c r="R576" t="s">
        <v>29</v>
      </c>
      <c r="S576" t="s">
        <v>30</v>
      </c>
      <c r="T576" t="s">
        <v>2252</v>
      </c>
      <c r="U576" s="5" t="s">
        <v>2253</v>
      </c>
      <c r="V576" t="s">
        <v>33</v>
      </c>
      <c r="W576">
        <v>1</v>
      </c>
      <c r="X576" t="s">
        <v>34</v>
      </c>
      <c r="Y576" t="str">
        <f>IF(Table1[[#This Row],[Connect]]=0,"Not Received","Received")</f>
        <v>Received</v>
      </c>
      <c r="Z576">
        <v>2130484647</v>
      </c>
    </row>
    <row r="577" spans="1:26">
      <c r="A577" s="6"/>
      <c r="B577" s="6">
        <v>44763.710115740738</v>
      </c>
      <c r="C577" t="s">
        <v>22</v>
      </c>
      <c r="E577" t="s">
        <v>1938</v>
      </c>
      <c r="F577" t="s">
        <v>628</v>
      </c>
      <c r="G577" t="s">
        <v>4675</v>
      </c>
      <c r="H577" s="8">
        <v>0</v>
      </c>
      <c r="I577" s="9">
        <f t="shared" si="16"/>
        <v>0</v>
      </c>
      <c r="J577" t="s">
        <v>2254</v>
      </c>
      <c r="K577" t="s">
        <v>24</v>
      </c>
      <c r="L577" t="s">
        <v>1940</v>
      </c>
      <c r="M577" t="s">
        <v>26</v>
      </c>
      <c r="N577" t="s">
        <v>27</v>
      </c>
      <c r="O577" t="s">
        <v>95</v>
      </c>
      <c r="Q577" s="4">
        <f t="shared" si="17"/>
        <v>0</v>
      </c>
      <c r="R577" t="s">
        <v>29</v>
      </c>
      <c r="S577" t="s">
        <v>30</v>
      </c>
      <c r="T577" t="s">
        <v>2255</v>
      </c>
      <c r="U577" s="5" t="s">
        <v>2253</v>
      </c>
      <c r="V577" t="s">
        <v>33</v>
      </c>
      <c r="W577">
        <v>1</v>
      </c>
      <c r="X577" t="s">
        <v>34</v>
      </c>
      <c r="Y577" t="str">
        <f>IF(Table1[[#This Row],[Connect]]=0,"Not Received","Received")</f>
        <v>Received</v>
      </c>
      <c r="Z577">
        <v>2130484647</v>
      </c>
    </row>
    <row r="578" spans="1:26">
      <c r="A578" s="26"/>
      <c r="B578" s="6">
        <v>44763.708333333343</v>
      </c>
      <c r="C578" t="s">
        <v>22</v>
      </c>
      <c r="E578" t="s">
        <v>628</v>
      </c>
      <c r="F578" t="s">
        <v>2262</v>
      </c>
      <c r="G578" t="s">
        <v>4675</v>
      </c>
      <c r="H578" s="8">
        <v>0</v>
      </c>
      <c r="I578" s="9">
        <f t="shared" si="16"/>
        <v>0</v>
      </c>
      <c r="J578" t="s">
        <v>2256</v>
      </c>
      <c r="K578" t="s">
        <v>24</v>
      </c>
      <c r="L578" t="s">
        <v>630</v>
      </c>
      <c r="M578" t="s">
        <v>26</v>
      </c>
      <c r="N578" t="s">
        <v>27</v>
      </c>
      <c r="O578" t="s">
        <v>28</v>
      </c>
      <c r="Q578" s="4">
        <f t="shared" si="17"/>
        <v>0</v>
      </c>
      <c r="R578" t="s">
        <v>29</v>
      </c>
      <c r="S578" t="s">
        <v>30</v>
      </c>
      <c r="T578" t="s">
        <v>2257</v>
      </c>
      <c r="U578" s="5" t="s">
        <v>2258</v>
      </c>
      <c r="V578" t="s">
        <v>33</v>
      </c>
      <c r="W578">
        <v>0</v>
      </c>
      <c r="X578" t="s">
        <v>34</v>
      </c>
      <c r="Y578" t="str">
        <f>IF(Table1[[#This Row],[Connect]]=0,"Not Received","Received")</f>
        <v>Not Received</v>
      </c>
      <c r="Z578">
        <v>1622793466</v>
      </c>
    </row>
    <row r="579" spans="1:26">
      <c r="A579" s="6"/>
      <c r="B579" s="6">
        <v>44763.708055555559</v>
      </c>
      <c r="C579" t="s">
        <v>22</v>
      </c>
      <c r="E579" t="s">
        <v>628</v>
      </c>
      <c r="F579" t="s">
        <v>1607</v>
      </c>
      <c r="G579" t="s">
        <v>4675</v>
      </c>
      <c r="H579" s="8">
        <v>0</v>
      </c>
      <c r="I579" s="9">
        <f t="shared" ref="I579:I642" si="18">HOUR(H579)*60 + MINUTE(H579)*60+ SECOND(H579)/60</f>
        <v>0</v>
      </c>
      <c r="J579" t="s">
        <v>2259</v>
      </c>
      <c r="K579" t="s">
        <v>24</v>
      </c>
      <c r="L579" t="s">
        <v>630</v>
      </c>
      <c r="M579" t="s">
        <v>26</v>
      </c>
      <c r="N579" t="s">
        <v>27</v>
      </c>
      <c r="O579" t="s">
        <v>28</v>
      </c>
      <c r="Q579" s="4">
        <f t="shared" si="17"/>
        <v>0</v>
      </c>
      <c r="R579" t="s">
        <v>29</v>
      </c>
      <c r="S579" t="s">
        <v>30</v>
      </c>
      <c r="T579" t="s">
        <v>2260</v>
      </c>
      <c r="U579" s="5" t="s">
        <v>2261</v>
      </c>
      <c r="V579" t="s">
        <v>33</v>
      </c>
      <c r="W579">
        <v>0</v>
      </c>
      <c r="X579" t="s">
        <v>34</v>
      </c>
      <c r="Y579" t="str">
        <f>IF(Table1[[#This Row],[Connect]]=0,"Not Received","Received")</f>
        <v>Not Received</v>
      </c>
      <c r="Z579">
        <v>1622793466</v>
      </c>
    </row>
    <row r="580" spans="1:26">
      <c r="A580" s="6"/>
      <c r="B580" s="6">
        <v>44763.695497685178</v>
      </c>
      <c r="C580" t="s">
        <v>22</v>
      </c>
      <c r="E580" t="s">
        <v>2262</v>
      </c>
      <c r="F580" t="s">
        <v>1607</v>
      </c>
      <c r="G580" t="s">
        <v>4675</v>
      </c>
      <c r="H580" s="8">
        <v>1.97222222222222E-2</v>
      </c>
      <c r="I580" s="9">
        <f t="shared" si="18"/>
        <v>1680.4</v>
      </c>
      <c r="J580" t="s">
        <v>2263</v>
      </c>
      <c r="K580" t="s">
        <v>24</v>
      </c>
      <c r="L580" t="s">
        <v>2264</v>
      </c>
      <c r="M580" t="s">
        <v>26</v>
      </c>
      <c r="N580" t="s">
        <v>27</v>
      </c>
      <c r="O580" t="s">
        <v>95</v>
      </c>
      <c r="P580" s="10">
        <v>1.9699999999999999E-2</v>
      </c>
      <c r="Q580" s="4">
        <f t="shared" si="17"/>
        <v>28.366666666666667</v>
      </c>
      <c r="R580" t="s">
        <v>29</v>
      </c>
      <c r="S580" t="s">
        <v>30</v>
      </c>
      <c r="T580" t="s">
        <v>2265</v>
      </c>
      <c r="U580" s="5" t="s">
        <v>2266</v>
      </c>
      <c r="V580" t="s">
        <v>2267</v>
      </c>
      <c r="W580">
        <v>1</v>
      </c>
      <c r="X580" t="s">
        <v>34</v>
      </c>
      <c r="Y580" t="str">
        <f>IF(Table1[[#This Row],[Connect]]=0,"Not Received","Received")</f>
        <v>Received</v>
      </c>
      <c r="Z580">
        <v>2135123133</v>
      </c>
    </row>
    <row r="581" spans="1:26">
      <c r="A581" s="26"/>
      <c r="B581" s="6">
        <v>44763.691087962958</v>
      </c>
      <c r="C581" t="s">
        <v>22</v>
      </c>
      <c r="E581" t="s">
        <v>1607</v>
      </c>
      <c r="F581" t="s">
        <v>2276</v>
      </c>
      <c r="G581" t="s">
        <v>4675</v>
      </c>
      <c r="H581" s="8">
        <v>2.5000000000000001E-3</v>
      </c>
      <c r="I581" s="9">
        <f t="shared" si="18"/>
        <v>180.6</v>
      </c>
      <c r="J581" t="s">
        <v>2268</v>
      </c>
      <c r="K581" t="s">
        <v>24</v>
      </c>
      <c r="L581" t="s">
        <v>1609</v>
      </c>
      <c r="M581" t="s">
        <v>26</v>
      </c>
      <c r="N581" t="s">
        <v>27</v>
      </c>
      <c r="O581" t="s">
        <v>28</v>
      </c>
      <c r="P581" s="10">
        <v>2.5000000000000001E-3</v>
      </c>
      <c r="Q581" s="4">
        <f t="shared" si="17"/>
        <v>3.6</v>
      </c>
      <c r="R581" t="s">
        <v>29</v>
      </c>
      <c r="S581" t="s">
        <v>30</v>
      </c>
      <c r="T581" t="s">
        <v>2269</v>
      </c>
      <c r="U581" s="5" t="s">
        <v>2270</v>
      </c>
      <c r="V581" t="s">
        <v>2271</v>
      </c>
      <c r="W581">
        <v>0</v>
      </c>
      <c r="X581" t="s">
        <v>34</v>
      </c>
      <c r="Y581" t="str">
        <f>IF(Table1[[#This Row],[Connect]]=0,"Not Received","Received")</f>
        <v>Not Received</v>
      </c>
      <c r="Z581">
        <v>1622793016</v>
      </c>
    </row>
    <row r="582" spans="1:26">
      <c r="A582" s="6"/>
      <c r="B582" s="6">
        <v>44763.690740740742</v>
      </c>
      <c r="C582" t="s">
        <v>22</v>
      </c>
      <c r="E582" t="s">
        <v>1607</v>
      </c>
      <c r="F582" t="s">
        <v>1427</v>
      </c>
      <c r="G582" t="s">
        <v>4675</v>
      </c>
      <c r="H582" s="8">
        <v>3.0555555555555501E-3</v>
      </c>
      <c r="I582" s="9">
        <f t="shared" si="18"/>
        <v>240.4</v>
      </c>
      <c r="J582" t="s">
        <v>2272</v>
      </c>
      <c r="K582" t="s">
        <v>24</v>
      </c>
      <c r="L582" t="s">
        <v>1609</v>
      </c>
      <c r="M582" t="s">
        <v>26</v>
      </c>
      <c r="N582" t="s">
        <v>27</v>
      </c>
      <c r="O582" t="s">
        <v>13</v>
      </c>
      <c r="P582" s="10">
        <v>3.0999999999999999E-3</v>
      </c>
      <c r="Q582" s="4">
        <f t="shared" ref="Q582:Q645" si="19">HOUR(P582)*60+MINUTE(P582)+ SECOND(P582)/60</f>
        <v>4.4666666666666668</v>
      </c>
      <c r="R582" t="s">
        <v>29</v>
      </c>
      <c r="S582" t="s">
        <v>30</v>
      </c>
      <c r="T582" t="s">
        <v>2273</v>
      </c>
      <c r="U582" s="5" t="s">
        <v>2274</v>
      </c>
      <c r="V582" t="s">
        <v>2275</v>
      </c>
      <c r="W582">
        <v>0</v>
      </c>
      <c r="X582" t="s">
        <v>34</v>
      </c>
      <c r="Y582" t="str">
        <f>IF(Table1[[#This Row],[Connect]]=0,"Not Received","Received")</f>
        <v>Not Received</v>
      </c>
      <c r="Z582">
        <v>1622793016</v>
      </c>
    </row>
    <row r="583" spans="1:26">
      <c r="A583" s="6"/>
      <c r="B583" s="6">
        <v>44763.688738425917</v>
      </c>
      <c r="C583" t="s">
        <v>22</v>
      </c>
      <c r="E583" t="s">
        <v>2276</v>
      </c>
      <c r="F583" t="s">
        <v>1427</v>
      </c>
      <c r="G583" t="s">
        <v>4675</v>
      </c>
      <c r="H583" s="8">
        <v>0</v>
      </c>
      <c r="I583" s="9">
        <f t="shared" si="18"/>
        <v>0</v>
      </c>
      <c r="J583" t="s">
        <v>2277</v>
      </c>
      <c r="K583" t="s">
        <v>24</v>
      </c>
      <c r="L583" t="s">
        <v>2278</v>
      </c>
      <c r="M583" t="s">
        <v>26</v>
      </c>
      <c r="N583" t="s">
        <v>27</v>
      </c>
      <c r="O583" t="s">
        <v>28</v>
      </c>
      <c r="Q583" s="4">
        <f t="shared" si="19"/>
        <v>0</v>
      </c>
      <c r="R583" t="s">
        <v>29</v>
      </c>
      <c r="S583" t="s">
        <v>30</v>
      </c>
      <c r="T583" t="s">
        <v>2279</v>
      </c>
      <c r="U583" s="5" t="s">
        <v>2280</v>
      </c>
      <c r="V583" t="s">
        <v>33</v>
      </c>
      <c r="W583">
        <v>0</v>
      </c>
      <c r="X583" t="s">
        <v>34</v>
      </c>
      <c r="Y583" t="str">
        <f>IF(Table1[[#This Row],[Connect]]=0,"Not Received","Received")</f>
        <v>Not Received</v>
      </c>
      <c r="Z583">
        <v>1688967409</v>
      </c>
    </row>
    <row r="584" spans="1:26">
      <c r="A584" s="6"/>
      <c r="B584" s="6">
        <v>44763.677152777767</v>
      </c>
      <c r="C584" t="s">
        <v>22</v>
      </c>
      <c r="E584" t="s">
        <v>1427</v>
      </c>
      <c r="F584" t="s">
        <v>2076</v>
      </c>
      <c r="G584" t="s">
        <v>4675</v>
      </c>
      <c r="H584" s="8">
        <v>0</v>
      </c>
      <c r="I584" s="9">
        <f t="shared" si="18"/>
        <v>0</v>
      </c>
      <c r="J584" t="s">
        <v>2281</v>
      </c>
      <c r="K584" t="s">
        <v>24</v>
      </c>
      <c r="L584" t="s">
        <v>1429</v>
      </c>
      <c r="M584" t="s">
        <v>26</v>
      </c>
      <c r="N584" t="s">
        <v>27</v>
      </c>
      <c r="O584" t="s">
        <v>28</v>
      </c>
      <c r="Q584" s="4">
        <f t="shared" si="19"/>
        <v>0</v>
      </c>
      <c r="R584" t="s">
        <v>29</v>
      </c>
      <c r="S584" t="s">
        <v>30</v>
      </c>
      <c r="T584" t="s">
        <v>2282</v>
      </c>
      <c r="U584" s="5" t="s">
        <v>2283</v>
      </c>
      <c r="V584" t="s">
        <v>33</v>
      </c>
      <c r="W584">
        <v>0</v>
      </c>
      <c r="X584" t="s">
        <v>34</v>
      </c>
      <c r="Y584" t="str">
        <f>IF(Table1[[#This Row],[Connect]]=0,"Not Received","Received")</f>
        <v>Not Received</v>
      </c>
      <c r="Z584">
        <v>2168278237</v>
      </c>
    </row>
    <row r="585" spans="1:26">
      <c r="A585" s="6"/>
      <c r="B585" s="6">
        <v>44763.676828703698</v>
      </c>
      <c r="C585" t="s">
        <v>22</v>
      </c>
      <c r="E585" t="s">
        <v>1427</v>
      </c>
      <c r="F585" t="s">
        <v>2076</v>
      </c>
      <c r="G585" t="s">
        <v>4675</v>
      </c>
      <c r="H585" s="8">
        <v>0</v>
      </c>
      <c r="I585" s="9">
        <f t="shared" si="18"/>
        <v>0</v>
      </c>
      <c r="J585" t="s">
        <v>2284</v>
      </c>
      <c r="K585" t="s">
        <v>24</v>
      </c>
      <c r="L585" t="s">
        <v>1429</v>
      </c>
      <c r="M585" t="s">
        <v>26</v>
      </c>
      <c r="N585" t="s">
        <v>27</v>
      </c>
      <c r="O585" t="s">
        <v>28</v>
      </c>
      <c r="Q585" s="4">
        <f t="shared" si="19"/>
        <v>0</v>
      </c>
      <c r="R585" t="s">
        <v>29</v>
      </c>
      <c r="S585" t="s">
        <v>30</v>
      </c>
      <c r="T585" t="s">
        <v>2285</v>
      </c>
      <c r="U585" s="5" t="s">
        <v>2286</v>
      </c>
      <c r="V585" t="s">
        <v>33</v>
      </c>
      <c r="W585">
        <v>0</v>
      </c>
      <c r="X585" t="s">
        <v>34</v>
      </c>
      <c r="Y585" t="str">
        <f>IF(Table1[[#This Row],[Connect]]=0,"Not Received","Received")</f>
        <v>Not Received</v>
      </c>
      <c r="Z585">
        <v>2168278237</v>
      </c>
    </row>
    <row r="586" spans="1:26">
      <c r="A586" s="6"/>
      <c r="B586" s="6">
        <v>44763.671851851846</v>
      </c>
      <c r="C586" t="s">
        <v>22</v>
      </c>
      <c r="E586" t="s">
        <v>2076</v>
      </c>
      <c r="F586" t="s">
        <v>123</v>
      </c>
      <c r="G586" t="s">
        <v>4675</v>
      </c>
      <c r="H586" s="8">
        <v>0</v>
      </c>
      <c r="I586" s="9">
        <f t="shared" si="18"/>
        <v>0</v>
      </c>
      <c r="J586" t="s">
        <v>2287</v>
      </c>
      <c r="K586" t="s">
        <v>24</v>
      </c>
      <c r="L586" t="s">
        <v>2078</v>
      </c>
      <c r="M586" t="s">
        <v>26</v>
      </c>
      <c r="N586" t="s">
        <v>27</v>
      </c>
      <c r="O586" t="s">
        <v>28</v>
      </c>
      <c r="Q586" s="4">
        <f t="shared" si="19"/>
        <v>0</v>
      </c>
      <c r="R586" t="s">
        <v>29</v>
      </c>
      <c r="S586" t="s">
        <v>30</v>
      </c>
      <c r="T586" t="s">
        <v>2288</v>
      </c>
      <c r="U586" s="5" t="s">
        <v>2289</v>
      </c>
      <c r="V586" t="s">
        <v>33</v>
      </c>
      <c r="W586">
        <v>0</v>
      </c>
      <c r="X586" t="s">
        <v>34</v>
      </c>
      <c r="Y586" t="str">
        <f>IF(Table1[[#This Row],[Connect]]=0,"Not Received","Received")</f>
        <v>Not Received</v>
      </c>
      <c r="Z586">
        <v>1228515857</v>
      </c>
    </row>
    <row r="587" spans="1:26">
      <c r="A587" s="6"/>
      <c r="B587" s="6">
        <v>44763.671469907407</v>
      </c>
      <c r="C587" t="s">
        <v>22</v>
      </c>
      <c r="E587" t="s">
        <v>2076</v>
      </c>
      <c r="F587" t="s">
        <v>123</v>
      </c>
      <c r="G587" t="s">
        <v>4675</v>
      </c>
      <c r="H587" s="8">
        <v>0</v>
      </c>
      <c r="I587" s="9">
        <f t="shared" si="18"/>
        <v>0</v>
      </c>
      <c r="J587" t="s">
        <v>2290</v>
      </c>
      <c r="K587" t="s">
        <v>24</v>
      </c>
      <c r="L587" t="s">
        <v>2078</v>
      </c>
      <c r="M587" t="s">
        <v>26</v>
      </c>
      <c r="N587" t="s">
        <v>27</v>
      </c>
      <c r="O587" t="s">
        <v>95</v>
      </c>
      <c r="Q587" s="4">
        <f t="shared" si="19"/>
        <v>0</v>
      </c>
      <c r="R587" t="s">
        <v>29</v>
      </c>
      <c r="S587" t="s">
        <v>30</v>
      </c>
      <c r="T587" t="s">
        <v>2291</v>
      </c>
      <c r="U587" s="5" t="s">
        <v>2292</v>
      </c>
      <c r="V587" t="s">
        <v>33</v>
      </c>
      <c r="W587">
        <v>1</v>
      </c>
      <c r="X587" t="s">
        <v>34</v>
      </c>
      <c r="Y587" t="str">
        <f>IF(Table1[[#This Row],[Connect]]=0,"Not Received","Received")</f>
        <v>Received</v>
      </c>
      <c r="Z587">
        <v>1228515857</v>
      </c>
    </row>
    <row r="588" spans="1:26">
      <c r="A588" s="6"/>
      <c r="B588" s="6">
        <v>44763.664548611108</v>
      </c>
      <c r="C588" t="s">
        <v>22</v>
      </c>
      <c r="E588" t="s">
        <v>123</v>
      </c>
      <c r="F588" t="s">
        <v>123</v>
      </c>
      <c r="G588" t="s">
        <v>4675</v>
      </c>
      <c r="H588" s="8">
        <v>3.0555555555555501E-3</v>
      </c>
      <c r="I588" s="9">
        <f t="shared" si="18"/>
        <v>240.4</v>
      </c>
      <c r="J588" t="s">
        <v>2293</v>
      </c>
      <c r="K588" t="s">
        <v>24</v>
      </c>
      <c r="L588" t="s">
        <v>1344</v>
      </c>
      <c r="M588" t="s">
        <v>26</v>
      </c>
      <c r="N588" t="s">
        <v>27</v>
      </c>
      <c r="O588" t="s">
        <v>13</v>
      </c>
      <c r="P588" s="10">
        <v>3.0999999999999999E-3</v>
      </c>
      <c r="Q588" s="4">
        <f t="shared" si="19"/>
        <v>4.4666666666666668</v>
      </c>
      <c r="R588" t="s">
        <v>29</v>
      </c>
      <c r="S588" t="s">
        <v>30</v>
      </c>
      <c r="T588" t="s">
        <v>2294</v>
      </c>
      <c r="U588" s="5" t="s">
        <v>2295</v>
      </c>
      <c r="V588" t="s">
        <v>2296</v>
      </c>
      <c r="W588">
        <v>0</v>
      </c>
      <c r="X588" t="s">
        <v>34</v>
      </c>
      <c r="Y588" t="str">
        <f>IF(Table1[[#This Row],[Connect]]=0,"Not Received","Received")</f>
        <v>Not Received</v>
      </c>
      <c r="Z588">
        <v>1670234989</v>
      </c>
    </row>
    <row r="589" spans="1:26">
      <c r="A589" s="6"/>
      <c r="B589" s="6">
        <v>44763.664212962962</v>
      </c>
      <c r="C589" t="s">
        <v>22</v>
      </c>
      <c r="E589" t="s">
        <v>123</v>
      </c>
      <c r="F589" t="s">
        <v>123</v>
      </c>
      <c r="G589" t="s">
        <v>4675</v>
      </c>
      <c r="H589" s="8">
        <v>5.0000000000000001E-3</v>
      </c>
      <c r="I589" s="9">
        <f t="shared" si="18"/>
        <v>420.2</v>
      </c>
      <c r="J589" t="s">
        <v>2297</v>
      </c>
      <c r="K589" t="s">
        <v>24</v>
      </c>
      <c r="L589" t="s">
        <v>1344</v>
      </c>
      <c r="M589" t="s">
        <v>26</v>
      </c>
      <c r="N589" t="s">
        <v>27</v>
      </c>
      <c r="O589" t="s">
        <v>13</v>
      </c>
      <c r="P589" s="10">
        <v>5.0000000000000001E-3</v>
      </c>
      <c r="Q589" s="4">
        <f t="shared" si="19"/>
        <v>7.2</v>
      </c>
      <c r="R589" t="s">
        <v>29</v>
      </c>
      <c r="S589" t="s">
        <v>30</v>
      </c>
      <c r="T589" t="s">
        <v>2298</v>
      </c>
      <c r="U589" s="5" t="s">
        <v>2295</v>
      </c>
      <c r="V589" t="s">
        <v>2299</v>
      </c>
      <c r="W589">
        <v>0</v>
      </c>
      <c r="X589" t="s">
        <v>34</v>
      </c>
      <c r="Y589" t="str">
        <f>IF(Table1[[#This Row],[Connect]]=0,"Not Received","Received")</f>
        <v>Not Received</v>
      </c>
      <c r="Z589">
        <v>1670234989</v>
      </c>
    </row>
    <row r="590" spans="1:26">
      <c r="A590" s="6"/>
      <c r="B590" s="6">
        <v>44763.663715277777</v>
      </c>
      <c r="C590" t="s">
        <v>22</v>
      </c>
      <c r="E590" t="s">
        <v>123</v>
      </c>
      <c r="F590" t="s">
        <v>2141</v>
      </c>
      <c r="G590" t="s">
        <v>4675</v>
      </c>
      <c r="H590" s="8">
        <v>2.5000000000000001E-3</v>
      </c>
      <c r="I590" s="9">
        <f t="shared" si="18"/>
        <v>180.6</v>
      </c>
      <c r="J590" t="s">
        <v>2300</v>
      </c>
      <c r="K590" t="s">
        <v>24</v>
      </c>
      <c r="L590" t="s">
        <v>125</v>
      </c>
      <c r="M590" t="s">
        <v>26</v>
      </c>
      <c r="N590" t="s">
        <v>27</v>
      </c>
      <c r="O590" t="s">
        <v>13</v>
      </c>
      <c r="P590" s="10">
        <v>2.5000000000000001E-3</v>
      </c>
      <c r="Q590" s="4">
        <f t="shared" si="19"/>
        <v>3.6</v>
      </c>
      <c r="R590" t="s">
        <v>29</v>
      </c>
      <c r="S590" t="s">
        <v>30</v>
      </c>
      <c r="T590" t="s">
        <v>2301</v>
      </c>
      <c r="U590" s="5" t="s">
        <v>2302</v>
      </c>
      <c r="V590" t="s">
        <v>2303</v>
      </c>
      <c r="W590">
        <v>0</v>
      </c>
      <c r="X590" t="s">
        <v>34</v>
      </c>
      <c r="Y590" t="str">
        <f>IF(Table1[[#This Row],[Connect]]=0,"Not Received","Received")</f>
        <v>Not Received</v>
      </c>
      <c r="Z590">
        <v>1670234989</v>
      </c>
    </row>
    <row r="591" spans="1:26">
      <c r="A591" s="26"/>
      <c r="B591" s="6">
        <v>44763.663437499999</v>
      </c>
      <c r="C591" t="s">
        <v>22</v>
      </c>
      <c r="E591" t="s">
        <v>123</v>
      </c>
      <c r="F591" t="s">
        <v>2311</v>
      </c>
      <c r="G591" t="s">
        <v>4675</v>
      </c>
      <c r="H591" s="8">
        <v>2.5000000000000001E-3</v>
      </c>
      <c r="I591" s="9">
        <f t="shared" si="18"/>
        <v>180.6</v>
      </c>
      <c r="J591" t="s">
        <v>2304</v>
      </c>
      <c r="K591" t="s">
        <v>24</v>
      </c>
      <c r="L591" t="s">
        <v>125</v>
      </c>
      <c r="M591" t="s">
        <v>26</v>
      </c>
      <c r="N591" t="s">
        <v>27</v>
      </c>
      <c r="O591" t="s">
        <v>28</v>
      </c>
      <c r="P591" s="10">
        <v>2.5000000000000001E-3</v>
      </c>
      <c r="Q591" s="4">
        <f t="shared" si="19"/>
        <v>3.6</v>
      </c>
      <c r="R591" t="s">
        <v>29</v>
      </c>
      <c r="S591" t="s">
        <v>30</v>
      </c>
      <c r="T591" t="s">
        <v>2305</v>
      </c>
      <c r="U591" s="5" t="s">
        <v>2302</v>
      </c>
      <c r="V591" t="s">
        <v>2306</v>
      </c>
      <c r="W591">
        <v>0</v>
      </c>
      <c r="X591" t="s">
        <v>34</v>
      </c>
      <c r="Y591" t="str">
        <f>IF(Table1[[#This Row],[Connect]]=0,"Not Received","Received")</f>
        <v>Not Received</v>
      </c>
      <c r="Z591">
        <v>1670234989</v>
      </c>
    </row>
    <row r="592" spans="1:26">
      <c r="A592" s="6"/>
      <c r="B592" s="6">
        <v>44763.648784722223</v>
      </c>
      <c r="C592" t="s">
        <v>22</v>
      </c>
      <c r="E592" t="s">
        <v>2141</v>
      </c>
      <c r="F592" t="s">
        <v>2276</v>
      </c>
      <c r="G592" t="s">
        <v>4675</v>
      </c>
      <c r="H592" s="8">
        <v>0.24777777777777699</v>
      </c>
      <c r="I592" s="9">
        <f t="shared" si="18"/>
        <v>3660.8</v>
      </c>
      <c r="J592" t="s">
        <v>2307</v>
      </c>
      <c r="K592" t="s">
        <v>24</v>
      </c>
      <c r="L592" t="s">
        <v>2143</v>
      </c>
      <c r="M592" t="s">
        <v>26</v>
      </c>
      <c r="N592" t="s">
        <v>27</v>
      </c>
      <c r="O592" t="s">
        <v>95</v>
      </c>
      <c r="P592" s="10">
        <v>0.24779999999999999</v>
      </c>
      <c r="Q592" s="4">
        <f t="shared" si="19"/>
        <v>356.83333333333331</v>
      </c>
      <c r="R592" t="s">
        <v>29</v>
      </c>
      <c r="S592" t="s">
        <v>30</v>
      </c>
      <c r="T592" t="s">
        <v>2308</v>
      </c>
      <c r="U592" s="5" t="s">
        <v>2309</v>
      </c>
      <c r="V592" t="s">
        <v>2310</v>
      </c>
      <c r="W592">
        <v>1</v>
      </c>
      <c r="X592" t="s">
        <v>34</v>
      </c>
      <c r="Y592" t="str">
        <f>IF(Table1[[#This Row],[Connect]]=0,"Not Received","Received")</f>
        <v>Received</v>
      </c>
      <c r="Z592">
        <v>2169326360</v>
      </c>
    </row>
    <row r="593" spans="1:26">
      <c r="A593" s="6"/>
      <c r="B593" s="6">
        <v>44763.583194444444</v>
      </c>
      <c r="C593" t="s">
        <v>22</v>
      </c>
      <c r="E593" t="s">
        <v>2311</v>
      </c>
      <c r="F593" t="s">
        <v>2276</v>
      </c>
      <c r="G593" t="s">
        <v>4675</v>
      </c>
      <c r="H593" s="8">
        <v>2.6666666666666599E-2</v>
      </c>
      <c r="I593" s="9">
        <f t="shared" si="18"/>
        <v>2280.4</v>
      </c>
      <c r="J593" t="s">
        <v>2312</v>
      </c>
      <c r="K593" t="s">
        <v>24</v>
      </c>
      <c r="L593" t="s">
        <v>2313</v>
      </c>
      <c r="M593" t="s">
        <v>26</v>
      </c>
      <c r="N593" t="s">
        <v>27</v>
      </c>
      <c r="O593" t="s">
        <v>95</v>
      </c>
      <c r="P593" s="10">
        <v>2.6700000000000002E-2</v>
      </c>
      <c r="Q593" s="4">
        <f t="shared" si="19"/>
        <v>38.450000000000003</v>
      </c>
      <c r="R593" t="s">
        <v>29</v>
      </c>
      <c r="S593" t="s">
        <v>30</v>
      </c>
      <c r="T593" t="s">
        <v>2314</v>
      </c>
      <c r="U593" s="5" t="s">
        <v>2315</v>
      </c>
      <c r="V593" t="s">
        <v>2316</v>
      </c>
      <c r="W593">
        <v>1</v>
      </c>
      <c r="X593" t="s">
        <v>34</v>
      </c>
      <c r="Y593" t="str">
        <f>IF(Table1[[#This Row],[Connect]]=0,"Not Received","Received")</f>
        <v>Received</v>
      </c>
      <c r="Z593">
        <v>1982119037</v>
      </c>
    </row>
    <row r="594" spans="1:26">
      <c r="A594" s="6"/>
      <c r="B594" s="6">
        <v>44763.581458333327</v>
      </c>
      <c r="C594" t="s">
        <v>22</v>
      </c>
      <c r="E594" t="s">
        <v>2276</v>
      </c>
      <c r="F594" t="s">
        <v>2262</v>
      </c>
      <c r="G594" t="s">
        <v>4675</v>
      </c>
      <c r="H594" s="8">
        <v>0</v>
      </c>
      <c r="I594" s="9">
        <f t="shared" si="18"/>
        <v>0</v>
      </c>
      <c r="J594" t="s">
        <v>2317</v>
      </c>
      <c r="K594" t="s">
        <v>24</v>
      </c>
      <c r="L594" t="s">
        <v>2278</v>
      </c>
      <c r="M594" t="s">
        <v>26</v>
      </c>
      <c r="N594" t="s">
        <v>27</v>
      </c>
      <c r="O594" t="s">
        <v>28</v>
      </c>
      <c r="Q594" s="4">
        <f t="shared" si="19"/>
        <v>0</v>
      </c>
      <c r="R594" t="s">
        <v>29</v>
      </c>
      <c r="S594" t="s">
        <v>30</v>
      </c>
      <c r="T594" t="s">
        <v>2318</v>
      </c>
      <c r="U594" s="5" t="s">
        <v>2319</v>
      </c>
      <c r="V594" t="s">
        <v>33</v>
      </c>
      <c r="W594">
        <v>0</v>
      </c>
      <c r="X594" t="s">
        <v>34</v>
      </c>
      <c r="Y594" t="str">
        <f>IF(Table1[[#This Row],[Connect]]=0,"Not Received","Received")</f>
        <v>Not Received</v>
      </c>
      <c r="Z594">
        <v>1688967409</v>
      </c>
    </row>
    <row r="595" spans="1:26">
      <c r="A595" s="6"/>
      <c r="B595" s="6">
        <v>44763.581076388888</v>
      </c>
      <c r="C595" t="s">
        <v>22</v>
      </c>
      <c r="E595" t="s">
        <v>2276</v>
      </c>
      <c r="F595" t="s">
        <v>2262</v>
      </c>
      <c r="G595" t="s">
        <v>4675</v>
      </c>
      <c r="H595" s="8">
        <v>0</v>
      </c>
      <c r="I595" s="9">
        <f t="shared" si="18"/>
        <v>0</v>
      </c>
      <c r="J595" t="s">
        <v>2320</v>
      </c>
      <c r="K595" t="s">
        <v>24</v>
      </c>
      <c r="L595" t="s">
        <v>2278</v>
      </c>
      <c r="M595" t="s">
        <v>26</v>
      </c>
      <c r="N595" t="s">
        <v>27</v>
      </c>
      <c r="O595" t="s">
        <v>95</v>
      </c>
      <c r="Q595" s="4">
        <f t="shared" si="19"/>
        <v>0</v>
      </c>
      <c r="R595" t="s">
        <v>29</v>
      </c>
      <c r="S595" t="s">
        <v>30</v>
      </c>
      <c r="T595" t="s">
        <v>2321</v>
      </c>
      <c r="U595" s="5" t="s">
        <v>2322</v>
      </c>
      <c r="V595" t="s">
        <v>33</v>
      </c>
      <c r="W595">
        <v>1</v>
      </c>
      <c r="X595" t="s">
        <v>34</v>
      </c>
      <c r="Y595" t="str">
        <f>IF(Table1[[#This Row],[Connect]]=0,"Not Received","Received")</f>
        <v>Received</v>
      </c>
      <c r="Z595">
        <v>1688967409</v>
      </c>
    </row>
    <row r="596" spans="1:26">
      <c r="A596" s="6"/>
      <c r="B596" s="6">
        <v>44763.564317129632</v>
      </c>
      <c r="C596" t="s">
        <v>22</v>
      </c>
      <c r="E596" t="s">
        <v>2262</v>
      </c>
      <c r="F596" t="s">
        <v>1541</v>
      </c>
      <c r="G596" t="s">
        <v>4675</v>
      </c>
      <c r="H596" s="8">
        <v>9.7222222222222206E-3</v>
      </c>
      <c r="I596" s="9">
        <f t="shared" si="18"/>
        <v>840</v>
      </c>
      <c r="J596" t="s">
        <v>2323</v>
      </c>
      <c r="K596" t="s">
        <v>24</v>
      </c>
      <c r="L596" t="s">
        <v>2264</v>
      </c>
      <c r="M596" t="s">
        <v>26</v>
      </c>
      <c r="N596" t="s">
        <v>27</v>
      </c>
      <c r="O596" t="s">
        <v>95</v>
      </c>
      <c r="P596" s="10">
        <v>9.7000000000000003E-3</v>
      </c>
      <c r="Q596" s="4">
        <f t="shared" si="19"/>
        <v>13.966666666666667</v>
      </c>
      <c r="R596" t="s">
        <v>29</v>
      </c>
      <c r="S596" t="s">
        <v>30</v>
      </c>
      <c r="T596" t="s">
        <v>2324</v>
      </c>
      <c r="U596" s="5" t="s">
        <v>2325</v>
      </c>
      <c r="V596" t="s">
        <v>2326</v>
      </c>
      <c r="W596">
        <v>1</v>
      </c>
      <c r="X596" t="s">
        <v>34</v>
      </c>
      <c r="Y596" t="str">
        <f>IF(Table1[[#This Row],[Connect]]=0,"Not Received","Received")</f>
        <v>Received</v>
      </c>
      <c r="Z596">
        <v>2135123133</v>
      </c>
    </row>
    <row r="597" spans="1:26">
      <c r="A597" s="6"/>
      <c r="B597" s="6">
        <v>44763.563969907409</v>
      </c>
      <c r="C597" t="s">
        <v>22</v>
      </c>
      <c r="E597" t="s">
        <v>2262</v>
      </c>
      <c r="F597" t="s">
        <v>1541</v>
      </c>
      <c r="G597" t="s">
        <v>4675</v>
      </c>
      <c r="H597" s="8">
        <v>0</v>
      </c>
      <c r="I597" s="9">
        <f t="shared" si="18"/>
        <v>0</v>
      </c>
      <c r="J597" t="s">
        <v>2327</v>
      </c>
      <c r="K597" t="s">
        <v>24</v>
      </c>
      <c r="L597" t="s">
        <v>2264</v>
      </c>
      <c r="M597" t="s">
        <v>26</v>
      </c>
      <c r="N597" t="s">
        <v>27</v>
      </c>
      <c r="O597" t="s">
        <v>28</v>
      </c>
      <c r="Q597" s="4">
        <f t="shared" si="19"/>
        <v>0</v>
      </c>
      <c r="R597" t="s">
        <v>29</v>
      </c>
      <c r="S597" t="s">
        <v>30</v>
      </c>
      <c r="T597" t="s">
        <v>2328</v>
      </c>
      <c r="U597" s="5" t="s">
        <v>2325</v>
      </c>
      <c r="V597" t="s">
        <v>33</v>
      </c>
      <c r="W597">
        <v>0</v>
      </c>
      <c r="X597" t="s">
        <v>34</v>
      </c>
      <c r="Y597" t="str">
        <f>IF(Table1[[#This Row],[Connect]]=0,"Not Received","Received")</f>
        <v>Not Received</v>
      </c>
      <c r="Z597">
        <v>2135123133</v>
      </c>
    </row>
    <row r="598" spans="1:26">
      <c r="A598" s="26"/>
      <c r="B598" s="6">
        <v>44763.561157407406</v>
      </c>
      <c r="C598" t="s">
        <v>22</v>
      </c>
      <c r="E598" t="s">
        <v>1541</v>
      </c>
      <c r="F598" t="s">
        <v>2337</v>
      </c>
      <c r="G598" t="s">
        <v>4675</v>
      </c>
      <c r="H598" s="8">
        <v>5.0000000000000001E-3</v>
      </c>
      <c r="I598" s="9">
        <f t="shared" si="18"/>
        <v>420.2</v>
      </c>
      <c r="J598" t="s">
        <v>2329</v>
      </c>
      <c r="K598" t="s">
        <v>24</v>
      </c>
      <c r="L598" t="s">
        <v>1543</v>
      </c>
      <c r="M598" t="s">
        <v>26</v>
      </c>
      <c r="N598" t="s">
        <v>27</v>
      </c>
      <c r="O598" t="s">
        <v>28</v>
      </c>
      <c r="P598" s="10">
        <v>5.0000000000000001E-3</v>
      </c>
      <c r="Q598" s="4">
        <f t="shared" si="19"/>
        <v>7.2</v>
      </c>
      <c r="R598" t="s">
        <v>29</v>
      </c>
      <c r="S598" t="s">
        <v>30</v>
      </c>
      <c r="T598" t="s">
        <v>2330</v>
      </c>
      <c r="U598" s="5" t="s">
        <v>2331</v>
      </c>
      <c r="V598" t="s">
        <v>2332</v>
      </c>
      <c r="W598">
        <v>0</v>
      </c>
      <c r="X598" t="s">
        <v>34</v>
      </c>
      <c r="Y598" t="str">
        <f>IF(Table1[[#This Row],[Connect]]=0,"Not Received","Received")</f>
        <v>Not Received</v>
      </c>
      <c r="Z598">
        <v>2149894527</v>
      </c>
    </row>
    <row r="599" spans="1:26">
      <c r="A599" s="6"/>
      <c r="B599" s="6">
        <v>44763.560925925929</v>
      </c>
      <c r="C599" t="s">
        <v>22</v>
      </c>
      <c r="E599" t="s">
        <v>1541</v>
      </c>
      <c r="F599" t="s">
        <v>2337</v>
      </c>
      <c r="G599" t="s">
        <v>4675</v>
      </c>
      <c r="H599" s="8">
        <v>8.3333333333333295E-4</v>
      </c>
      <c r="I599" s="9">
        <f t="shared" si="18"/>
        <v>60.2</v>
      </c>
      <c r="J599" t="s">
        <v>2333</v>
      </c>
      <c r="K599" t="s">
        <v>24</v>
      </c>
      <c r="L599" t="s">
        <v>1543</v>
      </c>
      <c r="M599" t="s">
        <v>26</v>
      </c>
      <c r="N599" t="s">
        <v>27</v>
      </c>
      <c r="O599" t="s">
        <v>28</v>
      </c>
      <c r="P599" s="10">
        <v>8.0000000000000004E-4</v>
      </c>
      <c r="Q599" s="4">
        <f t="shared" si="19"/>
        <v>1.1499999999999999</v>
      </c>
      <c r="R599" t="s">
        <v>29</v>
      </c>
      <c r="S599" t="s">
        <v>30</v>
      </c>
      <c r="T599" t="s">
        <v>2334</v>
      </c>
      <c r="U599" s="5" t="s">
        <v>2335</v>
      </c>
      <c r="V599" t="s">
        <v>2336</v>
      </c>
      <c r="W599">
        <v>0</v>
      </c>
      <c r="X599" t="s">
        <v>34</v>
      </c>
      <c r="Y599" t="str">
        <f>IF(Table1[[#This Row],[Connect]]=0,"Not Received","Received")</f>
        <v>Not Received</v>
      </c>
      <c r="Z599">
        <v>2149894527</v>
      </c>
    </row>
    <row r="600" spans="1:26">
      <c r="A600" s="6"/>
      <c r="B600" s="6">
        <v>44763.547222222223</v>
      </c>
      <c r="C600" t="s">
        <v>22</v>
      </c>
      <c r="E600" t="s">
        <v>2337</v>
      </c>
      <c r="F600" t="s">
        <v>2337</v>
      </c>
      <c r="G600" t="s">
        <v>4675</v>
      </c>
      <c r="H600" s="8">
        <v>8.3333333333333295E-4</v>
      </c>
      <c r="I600" s="9">
        <f t="shared" si="18"/>
        <v>60.2</v>
      </c>
      <c r="J600" t="s">
        <v>2338</v>
      </c>
      <c r="K600" t="s">
        <v>24</v>
      </c>
      <c r="L600" t="s">
        <v>2339</v>
      </c>
      <c r="M600" t="s">
        <v>26</v>
      </c>
      <c r="N600" t="s">
        <v>27</v>
      </c>
      <c r="O600" t="s">
        <v>28</v>
      </c>
      <c r="P600" s="10">
        <v>8.0000000000000004E-4</v>
      </c>
      <c r="Q600" s="4">
        <f t="shared" si="19"/>
        <v>1.1499999999999999</v>
      </c>
      <c r="R600" t="s">
        <v>29</v>
      </c>
      <c r="S600" t="s">
        <v>30</v>
      </c>
      <c r="T600" t="s">
        <v>2340</v>
      </c>
      <c r="U600" s="5" t="s">
        <v>2341</v>
      </c>
      <c r="V600" t="s">
        <v>2342</v>
      </c>
      <c r="W600">
        <v>0</v>
      </c>
      <c r="X600" t="s">
        <v>34</v>
      </c>
      <c r="Y600" t="str">
        <f>IF(Table1[[#This Row],[Connect]]=0,"Not Received","Received")</f>
        <v>Not Received</v>
      </c>
      <c r="Z600">
        <v>1622793333</v>
      </c>
    </row>
    <row r="601" spans="1:26">
      <c r="A601" s="26"/>
      <c r="B601" s="6">
        <v>44763.544814814813</v>
      </c>
      <c r="C601" t="s">
        <v>22</v>
      </c>
      <c r="E601" t="s">
        <v>2337</v>
      </c>
      <c r="F601" t="s">
        <v>2350</v>
      </c>
      <c r="G601" t="s">
        <v>4675</v>
      </c>
      <c r="H601" s="8">
        <v>1.9444444444444401E-3</v>
      </c>
      <c r="I601" s="9">
        <f t="shared" si="18"/>
        <v>120.8</v>
      </c>
      <c r="J601" t="s">
        <v>2343</v>
      </c>
      <c r="K601" t="s">
        <v>24</v>
      </c>
      <c r="L601" t="s">
        <v>2339</v>
      </c>
      <c r="M601" t="s">
        <v>26</v>
      </c>
      <c r="N601" t="s">
        <v>27</v>
      </c>
      <c r="O601" t="s">
        <v>28</v>
      </c>
      <c r="P601" s="10">
        <v>1.9E-3</v>
      </c>
      <c r="Q601" s="4">
        <f t="shared" si="19"/>
        <v>2.7333333333333334</v>
      </c>
      <c r="R601" t="s">
        <v>29</v>
      </c>
      <c r="S601" t="s">
        <v>30</v>
      </c>
      <c r="T601" t="s">
        <v>2344</v>
      </c>
      <c r="U601" s="5" t="s">
        <v>2345</v>
      </c>
      <c r="V601" t="s">
        <v>2346</v>
      </c>
      <c r="W601">
        <v>0</v>
      </c>
      <c r="X601" t="s">
        <v>34</v>
      </c>
      <c r="Y601" t="str">
        <f>IF(Table1[[#This Row],[Connect]]=0,"Not Received","Received")</f>
        <v>Not Received</v>
      </c>
      <c r="Z601">
        <v>1622793333</v>
      </c>
    </row>
    <row r="602" spans="1:26">
      <c r="A602" s="6"/>
      <c r="B602" s="6">
        <v>44763.544629629629</v>
      </c>
      <c r="C602" t="s">
        <v>22</v>
      </c>
      <c r="E602" t="s">
        <v>2337</v>
      </c>
      <c r="F602" t="s">
        <v>2350</v>
      </c>
      <c r="G602" t="s">
        <v>4675</v>
      </c>
      <c r="H602" s="8">
        <v>8.3333333333333295E-4</v>
      </c>
      <c r="I602" s="9">
        <f t="shared" si="18"/>
        <v>60.2</v>
      </c>
      <c r="J602" t="s">
        <v>2347</v>
      </c>
      <c r="K602" t="s">
        <v>24</v>
      </c>
      <c r="L602" t="s">
        <v>2339</v>
      </c>
      <c r="M602" t="s">
        <v>26</v>
      </c>
      <c r="N602" t="s">
        <v>27</v>
      </c>
      <c r="O602" t="s">
        <v>28</v>
      </c>
      <c r="P602" s="10">
        <v>8.0000000000000004E-4</v>
      </c>
      <c r="Q602" s="4">
        <f t="shared" si="19"/>
        <v>1.1499999999999999</v>
      </c>
      <c r="R602" t="s">
        <v>29</v>
      </c>
      <c r="S602" t="s">
        <v>30</v>
      </c>
      <c r="T602" t="s">
        <v>2348</v>
      </c>
      <c r="U602" s="5" t="s">
        <v>2345</v>
      </c>
      <c r="V602" t="s">
        <v>2349</v>
      </c>
      <c r="W602">
        <v>0</v>
      </c>
      <c r="X602" t="s">
        <v>34</v>
      </c>
      <c r="Y602" t="str">
        <f>IF(Table1[[#This Row],[Connect]]=0,"Not Received","Received")</f>
        <v>Not Received</v>
      </c>
      <c r="Z602">
        <v>1622793333</v>
      </c>
    </row>
    <row r="603" spans="1:26">
      <c r="A603" s="6"/>
      <c r="B603" s="6">
        <v>44763.53229166667</v>
      </c>
      <c r="C603" t="s">
        <v>22</v>
      </c>
      <c r="E603" t="s">
        <v>2350</v>
      </c>
      <c r="F603" t="s">
        <v>1427</v>
      </c>
      <c r="G603" t="s">
        <v>4675</v>
      </c>
      <c r="H603" s="8">
        <v>0</v>
      </c>
      <c r="I603" s="9">
        <f t="shared" si="18"/>
        <v>0</v>
      </c>
      <c r="J603" t="s">
        <v>2351</v>
      </c>
      <c r="K603" t="s">
        <v>24</v>
      </c>
      <c r="L603" t="s">
        <v>2352</v>
      </c>
      <c r="M603" t="s">
        <v>26</v>
      </c>
      <c r="N603" t="s">
        <v>27</v>
      </c>
      <c r="O603" t="s">
        <v>28</v>
      </c>
      <c r="Q603" s="4">
        <f t="shared" si="19"/>
        <v>0</v>
      </c>
      <c r="R603" t="s">
        <v>29</v>
      </c>
      <c r="S603" t="s">
        <v>30</v>
      </c>
      <c r="T603" t="s">
        <v>2353</v>
      </c>
      <c r="U603" s="5" t="s">
        <v>2354</v>
      </c>
      <c r="V603" t="s">
        <v>33</v>
      </c>
      <c r="W603">
        <v>0</v>
      </c>
      <c r="X603" t="s">
        <v>34</v>
      </c>
      <c r="Y603" t="str">
        <f>IF(Table1[[#This Row],[Connect]]=0,"Not Received","Received")</f>
        <v>Not Received</v>
      </c>
      <c r="Z603">
        <v>2122138271</v>
      </c>
    </row>
    <row r="604" spans="1:26">
      <c r="A604" s="6"/>
      <c r="B604" s="6">
        <v>44763.530173611107</v>
      </c>
      <c r="C604" t="s">
        <v>22</v>
      </c>
      <c r="E604" t="s">
        <v>2350</v>
      </c>
      <c r="F604" t="s">
        <v>500</v>
      </c>
      <c r="G604" t="s">
        <v>4675</v>
      </c>
      <c r="H604" s="8">
        <v>0</v>
      </c>
      <c r="I604" s="9">
        <f t="shared" si="18"/>
        <v>0</v>
      </c>
      <c r="J604" t="s">
        <v>2355</v>
      </c>
      <c r="K604" t="s">
        <v>24</v>
      </c>
      <c r="L604" t="s">
        <v>2352</v>
      </c>
      <c r="M604" t="s">
        <v>26</v>
      </c>
      <c r="N604" t="s">
        <v>27</v>
      </c>
      <c r="O604" t="s">
        <v>28</v>
      </c>
      <c r="Q604" s="4">
        <f t="shared" si="19"/>
        <v>0</v>
      </c>
      <c r="R604" t="s">
        <v>29</v>
      </c>
      <c r="S604" t="s">
        <v>30</v>
      </c>
      <c r="T604" t="s">
        <v>2356</v>
      </c>
      <c r="U604" s="5" t="s">
        <v>2357</v>
      </c>
      <c r="V604" t="s">
        <v>33</v>
      </c>
      <c r="W604">
        <v>0</v>
      </c>
      <c r="X604" t="s">
        <v>34</v>
      </c>
      <c r="Y604" t="str">
        <f>IF(Table1[[#This Row],[Connect]]=0,"Not Received","Received")</f>
        <v>Not Received</v>
      </c>
      <c r="Z604">
        <v>2122138271</v>
      </c>
    </row>
    <row r="605" spans="1:26">
      <c r="A605" s="6"/>
      <c r="B605" s="6">
        <v>44763.516701388893</v>
      </c>
      <c r="C605" t="s">
        <v>22</v>
      </c>
      <c r="E605" t="s">
        <v>1427</v>
      </c>
      <c r="F605" t="s">
        <v>500</v>
      </c>
      <c r="G605" t="s">
        <v>4675</v>
      </c>
      <c r="H605" s="8">
        <v>0</v>
      </c>
      <c r="I605" s="9">
        <f t="shared" si="18"/>
        <v>0</v>
      </c>
      <c r="J605" t="s">
        <v>2358</v>
      </c>
      <c r="K605" t="s">
        <v>24</v>
      </c>
      <c r="L605" t="s">
        <v>1429</v>
      </c>
      <c r="M605" t="s">
        <v>26</v>
      </c>
      <c r="N605" t="s">
        <v>27</v>
      </c>
      <c r="O605" t="s">
        <v>28</v>
      </c>
      <c r="Q605" s="4">
        <f t="shared" si="19"/>
        <v>0</v>
      </c>
      <c r="R605" t="s">
        <v>29</v>
      </c>
      <c r="S605" t="s">
        <v>30</v>
      </c>
      <c r="T605" t="s">
        <v>2359</v>
      </c>
      <c r="U605" s="5" t="s">
        <v>2360</v>
      </c>
      <c r="V605" t="s">
        <v>33</v>
      </c>
      <c r="W605">
        <v>0</v>
      </c>
      <c r="X605" t="s">
        <v>34</v>
      </c>
      <c r="Y605" t="str">
        <f>IF(Table1[[#This Row],[Connect]]=0,"Not Received","Received")</f>
        <v>Not Received</v>
      </c>
      <c r="Z605">
        <v>2168278237</v>
      </c>
    </row>
    <row r="606" spans="1:26">
      <c r="A606" s="6"/>
      <c r="B606" s="6">
        <v>44763.478032407409</v>
      </c>
      <c r="C606" t="s">
        <v>22</v>
      </c>
      <c r="E606" t="s">
        <v>500</v>
      </c>
      <c r="F606" t="s">
        <v>1427</v>
      </c>
      <c r="G606" t="s">
        <v>4675</v>
      </c>
      <c r="H606" s="8">
        <v>0</v>
      </c>
      <c r="I606" s="9">
        <f t="shared" si="18"/>
        <v>0</v>
      </c>
      <c r="J606" t="s">
        <v>2361</v>
      </c>
      <c r="K606" t="s">
        <v>24</v>
      </c>
      <c r="L606" t="s">
        <v>500</v>
      </c>
      <c r="M606" t="s">
        <v>26</v>
      </c>
      <c r="N606" t="s">
        <v>27</v>
      </c>
      <c r="O606" t="s">
        <v>28</v>
      </c>
      <c r="Q606" s="4">
        <f t="shared" si="19"/>
        <v>0</v>
      </c>
      <c r="R606" t="s">
        <v>29</v>
      </c>
      <c r="S606" t="s">
        <v>30</v>
      </c>
      <c r="T606" t="s">
        <v>2362</v>
      </c>
      <c r="U606" s="5" t="s">
        <v>2363</v>
      </c>
      <c r="V606" t="s">
        <v>33</v>
      </c>
      <c r="W606">
        <v>0</v>
      </c>
      <c r="X606" t="s">
        <v>34</v>
      </c>
      <c r="Y606" t="str">
        <f>IF(Table1[[#This Row],[Connect]]=0,"Not Received","Received")</f>
        <v>Not Received</v>
      </c>
      <c r="Z606">
        <v>2156878174</v>
      </c>
    </row>
    <row r="607" spans="1:26">
      <c r="A607" s="6"/>
      <c r="B607" s="6">
        <v>44763.47761574074</v>
      </c>
      <c r="C607" t="s">
        <v>22</v>
      </c>
      <c r="E607" t="s">
        <v>500</v>
      </c>
      <c r="F607" t="s">
        <v>1427</v>
      </c>
      <c r="G607" t="s">
        <v>4675</v>
      </c>
      <c r="H607" s="8">
        <v>0</v>
      </c>
      <c r="I607" s="9">
        <f t="shared" si="18"/>
        <v>0</v>
      </c>
      <c r="J607" t="s">
        <v>2364</v>
      </c>
      <c r="K607" t="s">
        <v>24</v>
      </c>
      <c r="L607" t="s">
        <v>500</v>
      </c>
      <c r="M607" t="s">
        <v>26</v>
      </c>
      <c r="N607" t="s">
        <v>27</v>
      </c>
      <c r="O607" t="s">
        <v>28</v>
      </c>
      <c r="Q607" s="4">
        <f t="shared" si="19"/>
        <v>0</v>
      </c>
      <c r="R607" t="s">
        <v>29</v>
      </c>
      <c r="S607" t="s">
        <v>30</v>
      </c>
      <c r="T607" t="s">
        <v>2365</v>
      </c>
      <c r="U607" s="5" t="s">
        <v>2366</v>
      </c>
      <c r="V607" t="s">
        <v>33</v>
      </c>
      <c r="W607">
        <v>0</v>
      </c>
      <c r="X607" t="s">
        <v>34</v>
      </c>
      <c r="Y607" t="str">
        <f>IF(Table1[[#This Row],[Connect]]=0,"Not Received","Received")</f>
        <v>Not Received</v>
      </c>
      <c r="Z607">
        <v>2156878174</v>
      </c>
    </row>
    <row r="608" spans="1:26">
      <c r="A608" s="26"/>
      <c r="B608" s="6">
        <v>44763.475983796299</v>
      </c>
      <c r="C608" t="s">
        <v>22</v>
      </c>
      <c r="E608" t="s">
        <v>1427</v>
      </c>
      <c r="F608" t="s">
        <v>2374</v>
      </c>
      <c r="G608" t="s">
        <v>4675</v>
      </c>
      <c r="H608" s="8">
        <v>1.11111111111111E-3</v>
      </c>
      <c r="I608" s="9">
        <f t="shared" si="18"/>
        <v>60.6</v>
      </c>
      <c r="J608" t="s">
        <v>2367</v>
      </c>
      <c r="K608" t="s">
        <v>24</v>
      </c>
      <c r="L608" t="s">
        <v>1429</v>
      </c>
      <c r="M608" t="s">
        <v>26</v>
      </c>
      <c r="N608" t="s">
        <v>27</v>
      </c>
      <c r="O608" t="s">
        <v>28</v>
      </c>
      <c r="P608" s="10">
        <v>1.1000000000000001E-3</v>
      </c>
      <c r="Q608" s="4">
        <f t="shared" si="19"/>
        <v>1.5833333333333335</v>
      </c>
      <c r="R608" t="s">
        <v>29</v>
      </c>
      <c r="S608" t="s">
        <v>30</v>
      </c>
      <c r="T608" t="s">
        <v>2368</v>
      </c>
      <c r="U608" s="5" t="s">
        <v>2369</v>
      </c>
      <c r="V608" t="s">
        <v>2370</v>
      </c>
      <c r="W608">
        <v>0</v>
      </c>
      <c r="X608" t="s">
        <v>34</v>
      </c>
      <c r="Y608" t="str">
        <f>IF(Table1[[#This Row],[Connect]]=0,"Not Received","Received")</f>
        <v>Not Received</v>
      </c>
      <c r="Z608">
        <v>2168278237</v>
      </c>
    </row>
    <row r="609" spans="1:26">
      <c r="A609" s="6"/>
      <c r="B609" s="6">
        <v>44763.475497685176</v>
      </c>
      <c r="C609" t="s">
        <v>22</v>
      </c>
      <c r="E609" t="s">
        <v>1427</v>
      </c>
      <c r="F609" t="s">
        <v>1890</v>
      </c>
      <c r="G609" t="s">
        <v>4675</v>
      </c>
      <c r="H609" s="8">
        <v>0</v>
      </c>
      <c r="I609" s="9">
        <f t="shared" si="18"/>
        <v>0</v>
      </c>
      <c r="J609" t="s">
        <v>2371</v>
      </c>
      <c r="K609" t="s">
        <v>24</v>
      </c>
      <c r="L609" t="s">
        <v>1429</v>
      </c>
      <c r="M609" t="s">
        <v>26</v>
      </c>
      <c r="N609" t="s">
        <v>27</v>
      </c>
      <c r="O609" t="s">
        <v>28</v>
      </c>
      <c r="Q609" s="4">
        <f t="shared" si="19"/>
        <v>0</v>
      </c>
      <c r="R609" t="s">
        <v>29</v>
      </c>
      <c r="S609" t="s">
        <v>30</v>
      </c>
      <c r="T609" t="s">
        <v>2372</v>
      </c>
      <c r="U609" s="5" t="s">
        <v>2373</v>
      </c>
      <c r="V609" t="s">
        <v>33</v>
      </c>
      <c r="W609">
        <v>0</v>
      </c>
      <c r="X609" t="s">
        <v>34</v>
      </c>
      <c r="Y609" t="str">
        <f>IF(Table1[[#This Row],[Connect]]=0,"Not Received","Received")</f>
        <v>Not Received</v>
      </c>
      <c r="Z609">
        <v>2168278237</v>
      </c>
    </row>
    <row r="610" spans="1:26">
      <c r="A610" s="6"/>
      <c r="B610" s="6">
        <v>44763.456608796303</v>
      </c>
      <c r="C610" t="s">
        <v>22</v>
      </c>
      <c r="E610" t="s">
        <v>2374</v>
      </c>
      <c r="F610" t="s">
        <v>622</v>
      </c>
      <c r="G610" t="s">
        <v>4675</v>
      </c>
      <c r="H610" s="8">
        <v>0.18388888888888799</v>
      </c>
      <c r="I610" s="9">
        <f t="shared" si="18"/>
        <v>1680.8</v>
      </c>
      <c r="J610" t="s">
        <v>2375</v>
      </c>
      <c r="K610" t="s">
        <v>84</v>
      </c>
      <c r="L610" t="s">
        <v>2374</v>
      </c>
      <c r="M610" t="s">
        <v>26</v>
      </c>
      <c r="N610" t="s">
        <v>27</v>
      </c>
      <c r="O610" t="s">
        <v>95</v>
      </c>
      <c r="P610" s="10">
        <v>0.18390000000000001</v>
      </c>
      <c r="Q610" s="4">
        <f t="shared" si="19"/>
        <v>264.81666666666666</v>
      </c>
      <c r="R610" t="s">
        <v>86</v>
      </c>
      <c r="S610" t="s">
        <v>88</v>
      </c>
      <c r="T610" t="s">
        <v>2376</v>
      </c>
      <c r="U610" s="5" t="s">
        <v>2377</v>
      </c>
      <c r="V610" t="s">
        <v>2378</v>
      </c>
      <c r="W610">
        <v>1</v>
      </c>
      <c r="X610" t="s">
        <v>34</v>
      </c>
      <c r="Y610" t="str">
        <f>IF(Table1[[#This Row],[Connect]]=0,"Not Received","Received")</f>
        <v>Received</v>
      </c>
    </row>
    <row r="611" spans="1:26">
      <c r="A611" s="26"/>
      <c r="B611" s="6">
        <v>44762.803680555553</v>
      </c>
      <c r="C611" t="s">
        <v>22</v>
      </c>
      <c r="E611" t="s">
        <v>1890</v>
      </c>
      <c r="F611" t="s">
        <v>2386</v>
      </c>
      <c r="G611" t="s">
        <v>4675</v>
      </c>
      <c r="H611" s="8">
        <v>0</v>
      </c>
      <c r="I611" s="9">
        <f t="shared" si="18"/>
        <v>0</v>
      </c>
      <c r="J611" t="s">
        <v>2379</v>
      </c>
      <c r="K611" t="s">
        <v>24</v>
      </c>
      <c r="L611" t="s">
        <v>1892</v>
      </c>
      <c r="M611" t="s">
        <v>26</v>
      </c>
      <c r="N611" t="s">
        <v>27</v>
      </c>
      <c r="O611" t="s">
        <v>28</v>
      </c>
      <c r="Q611" s="4">
        <f t="shared" si="19"/>
        <v>0</v>
      </c>
      <c r="R611" t="s">
        <v>29</v>
      </c>
      <c r="S611" t="s">
        <v>30</v>
      </c>
      <c r="T611" t="s">
        <v>2380</v>
      </c>
      <c r="U611" s="5" t="s">
        <v>2381</v>
      </c>
      <c r="V611" t="s">
        <v>33</v>
      </c>
      <c r="W611">
        <v>0</v>
      </c>
      <c r="X611" t="s">
        <v>34</v>
      </c>
      <c r="Y611" t="str">
        <f>IF(Table1[[#This Row],[Connect]]=0,"Not Received","Received")</f>
        <v>Not Received</v>
      </c>
      <c r="Z611">
        <v>2166372094</v>
      </c>
    </row>
    <row r="612" spans="1:26">
      <c r="A612" s="6"/>
      <c r="B612" s="6">
        <v>44762.793645833342</v>
      </c>
      <c r="C612" t="s">
        <v>22</v>
      </c>
      <c r="E612" t="s">
        <v>622</v>
      </c>
      <c r="F612" t="s">
        <v>526</v>
      </c>
      <c r="G612" t="s">
        <v>4675</v>
      </c>
      <c r="H612" s="8">
        <v>0.358333333333333</v>
      </c>
      <c r="I612" s="9">
        <f t="shared" si="18"/>
        <v>2640</v>
      </c>
      <c r="J612" t="s">
        <v>2382</v>
      </c>
      <c r="K612" t="s">
        <v>84</v>
      </c>
      <c r="L612" t="s">
        <v>624</v>
      </c>
      <c r="M612" t="s">
        <v>26</v>
      </c>
      <c r="N612" t="s">
        <v>27</v>
      </c>
      <c r="O612" t="s">
        <v>95</v>
      </c>
      <c r="P612" s="10">
        <v>0.35830000000000001</v>
      </c>
      <c r="Q612" s="4">
        <f t="shared" si="19"/>
        <v>515.95000000000005</v>
      </c>
      <c r="R612" t="s">
        <v>86</v>
      </c>
      <c r="S612" t="s">
        <v>88</v>
      </c>
      <c r="T612" t="s">
        <v>2383</v>
      </c>
      <c r="U612" s="5" t="s">
        <v>2384</v>
      </c>
      <c r="V612" t="s">
        <v>2385</v>
      </c>
      <c r="W612">
        <v>1</v>
      </c>
      <c r="X612" t="s">
        <v>34</v>
      </c>
      <c r="Y612" t="str">
        <f>IF(Table1[[#This Row],[Connect]]=0,"Not Received","Received")</f>
        <v>Received</v>
      </c>
    </row>
    <row r="613" spans="1:26">
      <c r="A613" s="6"/>
      <c r="B613" s="6">
        <v>44762.789618055547</v>
      </c>
      <c r="C613" t="s">
        <v>22</v>
      </c>
      <c r="E613" t="s">
        <v>2386</v>
      </c>
      <c r="F613" t="s">
        <v>526</v>
      </c>
      <c r="G613" t="s">
        <v>4675</v>
      </c>
      <c r="H613" s="8">
        <v>1.11111111111111E-3</v>
      </c>
      <c r="I613" s="9">
        <f t="shared" si="18"/>
        <v>60.6</v>
      </c>
      <c r="J613" t="s">
        <v>2387</v>
      </c>
      <c r="K613" t="s">
        <v>84</v>
      </c>
      <c r="L613" t="s">
        <v>2388</v>
      </c>
      <c r="M613" t="s">
        <v>26</v>
      </c>
      <c r="N613" t="s">
        <v>27</v>
      </c>
      <c r="O613" t="s">
        <v>28</v>
      </c>
      <c r="P613" s="10">
        <v>1.1000000000000001E-3</v>
      </c>
      <c r="Q613" s="4">
        <f t="shared" si="19"/>
        <v>1.5833333333333335</v>
      </c>
      <c r="R613" t="s">
        <v>86</v>
      </c>
      <c r="S613" t="s">
        <v>88</v>
      </c>
      <c r="T613" t="s">
        <v>2389</v>
      </c>
      <c r="U613" s="5" t="s">
        <v>2390</v>
      </c>
      <c r="V613" t="s">
        <v>2391</v>
      </c>
      <c r="W613">
        <v>0</v>
      </c>
      <c r="X613" t="s">
        <v>34</v>
      </c>
      <c r="Y613" t="str">
        <f>IF(Table1[[#This Row],[Connect]]=0,"Not Received","Received")</f>
        <v>Not Received</v>
      </c>
      <c r="Z613">
        <v>2168229950</v>
      </c>
    </row>
    <row r="614" spans="1:26">
      <c r="A614" s="6"/>
      <c r="B614" s="6">
        <v>44762.786030092589</v>
      </c>
      <c r="C614" t="s">
        <v>22</v>
      </c>
      <c r="E614" t="s">
        <v>526</v>
      </c>
      <c r="F614" t="s">
        <v>865</v>
      </c>
      <c r="G614" t="s">
        <v>4675</v>
      </c>
      <c r="H614" s="8">
        <v>8.3333333333333295E-4</v>
      </c>
      <c r="I614" s="9">
        <f t="shared" si="18"/>
        <v>60.2</v>
      </c>
      <c r="J614" t="s">
        <v>2392</v>
      </c>
      <c r="K614" t="s">
        <v>84</v>
      </c>
      <c r="L614" t="s">
        <v>528</v>
      </c>
      <c r="M614" t="s">
        <v>26</v>
      </c>
      <c r="N614" t="s">
        <v>27</v>
      </c>
      <c r="O614" t="s">
        <v>28</v>
      </c>
      <c r="P614" s="10">
        <v>8.0000000000000004E-4</v>
      </c>
      <c r="Q614" s="4">
        <f t="shared" si="19"/>
        <v>1.1499999999999999</v>
      </c>
      <c r="R614" t="s">
        <v>86</v>
      </c>
      <c r="S614" t="s">
        <v>88</v>
      </c>
      <c r="T614" t="s">
        <v>2393</v>
      </c>
      <c r="U614" s="5" t="s">
        <v>2394</v>
      </c>
      <c r="V614" t="s">
        <v>2395</v>
      </c>
      <c r="W614">
        <v>0</v>
      </c>
      <c r="X614" t="s">
        <v>34</v>
      </c>
      <c r="Y614" t="str">
        <f>IF(Table1[[#This Row],[Connect]]=0,"Not Received","Received")</f>
        <v>Not Received</v>
      </c>
      <c r="Z614">
        <v>2136926606</v>
      </c>
    </row>
    <row r="615" spans="1:26">
      <c r="A615" s="6"/>
      <c r="B615" s="6">
        <v>44762.785416666673</v>
      </c>
      <c r="C615" t="s">
        <v>22</v>
      </c>
      <c r="E615" t="s">
        <v>526</v>
      </c>
      <c r="F615" t="s">
        <v>2374</v>
      </c>
      <c r="G615" t="s">
        <v>4675</v>
      </c>
      <c r="H615" s="8">
        <v>0</v>
      </c>
      <c r="I615" s="9">
        <f t="shared" si="18"/>
        <v>0</v>
      </c>
      <c r="J615" t="s">
        <v>2396</v>
      </c>
      <c r="K615" t="s">
        <v>84</v>
      </c>
      <c r="L615" t="s">
        <v>528</v>
      </c>
      <c r="M615" t="s">
        <v>26</v>
      </c>
      <c r="N615" t="s">
        <v>27</v>
      </c>
      <c r="O615" t="s">
        <v>28</v>
      </c>
      <c r="Q615" s="4">
        <f t="shared" si="19"/>
        <v>0</v>
      </c>
      <c r="R615" t="s">
        <v>86</v>
      </c>
      <c r="S615" t="s">
        <v>88</v>
      </c>
      <c r="T615" t="s">
        <v>2397</v>
      </c>
      <c r="U615" s="5" t="s">
        <v>2394</v>
      </c>
      <c r="V615" t="s">
        <v>33</v>
      </c>
      <c r="W615">
        <v>0</v>
      </c>
      <c r="X615" t="s">
        <v>34</v>
      </c>
      <c r="Y615" t="str">
        <f>IF(Table1[[#This Row],[Connect]]=0,"Not Received","Received")</f>
        <v>Not Received</v>
      </c>
      <c r="Z615">
        <v>2136926606</v>
      </c>
    </row>
    <row r="616" spans="1:26">
      <c r="A616" s="26"/>
      <c r="B616" s="6">
        <v>44762.783634259264</v>
      </c>
      <c r="C616" t="s">
        <v>22</v>
      </c>
      <c r="E616" t="s">
        <v>865</v>
      </c>
      <c r="F616" t="s">
        <v>2405</v>
      </c>
      <c r="G616" t="s">
        <v>4675</v>
      </c>
      <c r="H616" s="8">
        <v>0</v>
      </c>
      <c r="I616" s="9">
        <f t="shared" si="18"/>
        <v>0</v>
      </c>
      <c r="J616" t="s">
        <v>2398</v>
      </c>
      <c r="K616" t="s">
        <v>84</v>
      </c>
      <c r="L616" t="s">
        <v>867</v>
      </c>
      <c r="M616" t="s">
        <v>26</v>
      </c>
      <c r="N616" t="s">
        <v>27</v>
      </c>
      <c r="O616" t="s">
        <v>28</v>
      </c>
      <c r="Q616" s="4">
        <f t="shared" si="19"/>
        <v>0</v>
      </c>
      <c r="R616" t="s">
        <v>86</v>
      </c>
      <c r="S616" t="s">
        <v>88</v>
      </c>
      <c r="T616" t="s">
        <v>2399</v>
      </c>
      <c r="U616" s="5" t="s">
        <v>2400</v>
      </c>
      <c r="V616" t="s">
        <v>33</v>
      </c>
      <c r="W616">
        <v>0</v>
      </c>
      <c r="X616" t="s">
        <v>34</v>
      </c>
      <c r="Y616" t="str">
        <f>IF(Table1[[#This Row],[Connect]]=0,"Not Received","Received")</f>
        <v>Not Received</v>
      </c>
    </row>
    <row r="617" spans="1:26">
      <c r="A617" s="6"/>
      <c r="B617" s="6">
        <v>44762.777592592603</v>
      </c>
      <c r="C617" t="s">
        <v>22</v>
      </c>
      <c r="E617" t="s">
        <v>2374</v>
      </c>
      <c r="F617" t="s">
        <v>2405</v>
      </c>
      <c r="G617" t="s">
        <v>4675</v>
      </c>
      <c r="H617" s="8">
        <v>2.7777777777777701E-3</v>
      </c>
      <c r="I617" s="9">
        <f t="shared" si="18"/>
        <v>240</v>
      </c>
      <c r="J617" t="s">
        <v>2401</v>
      </c>
      <c r="K617" t="s">
        <v>84</v>
      </c>
      <c r="L617" t="s">
        <v>2374</v>
      </c>
      <c r="M617" t="s">
        <v>26</v>
      </c>
      <c r="N617" t="s">
        <v>27</v>
      </c>
      <c r="O617" t="s">
        <v>28</v>
      </c>
      <c r="P617" s="10">
        <v>2.8E-3</v>
      </c>
      <c r="Q617" s="4">
        <f t="shared" si="19"/>
        <v>4.0333333333333332</v>
      </c>
      <c r="R617" t="s">
        <v>86</v>
      </c>
      <c r="S617" t="s">
        <v>88</v>
      </c>
      <c r="T617" t="s">
        <v>2402</v>
      </c>
      <c r="U617" s="5" t="s">
        <v>2403</v>
      </c>
      <c r="V617" t="s">
        <v>2404</v>
      </c>
      <c r="W617">
        <v>0</v>
      </c>
      <c r="X617" t="s">
        <v>34</v>
      </c>
      <c r="Y617" t="str">
        <f>IF(Table1[[#This Row],[Connect]]=0,"Not Received","Received")</f>
        <v>Not Received</v>
      </c>
    </row>
    <row r="618" spans="1:26">
      <c r="A618" s="26"/>
      <c r="B618" s="6">
        <v>44762.770682870367</v>
      </c>
      <c r="C618" t="s">
        <v>22</v>
      </c>
      <c r="E618" t="s">
        <v>2405</v>
      </c>
      <c r="F618" t="s">
        <v>2414</v>
      </c>
      <c r="G618" t="s">
        <v>4675</v>
      </c>
      <c r="H618" s="8">
        <v>1.9444444444444401E-3</v>
      </c>
      <c r="I618" s="9">
        <f t="shared" si="18"/>
        <v>120.8</v>
      </c>
      <c r="J618" t="s">
        <v>2406</v>
      </c>
      <c r="K618" t="s">
        <v>24</v>
      </c>
      <c r="L618" t="s">
        <v>2407</v>
      </c>
      <c r="M618" t="s">
        <v>26</v>
      </c>
      <c r="N618" t="s">
        <v>27</v>
      </c>
      <c r="O618" t="s">
        <v>13</v>
      </c>
      <c r="P618" s="10">
        <v>1.9E-3</v>
      </c>
      <c r="Q618" s="4">
        <f t="shared" si="19"/>
        <v>2.7333333333333334</v>
      </c>
      <c r="R618" t="s">
        <v>29</v>
      </c>
      <c r="S618" t="s">
        <v>30</v>
      </c>
      <c r="T618" t="s">
        <v>2408</v>
      </c>
      <c r="U618" s="5" t="s">
        <v>2409</v>
      </c>
      <c r="V618" t="s">
        <v>2410</v>
      </c>
      <c r="W618">
        <v>0</v>
      </c>
      <c r="X618" t="s">
        <v>34</v>
      </c>
      <c r="Y618" t="str">
        <f>IF(Table1[[#This Row],[Connect]]=0,"Not Received","Received")</f>
        <v>Not Received</v>
      </c>
      <c r="Z618">
        <v>2044625790</v>
      </c>
    </row>
    <row r="619" spans="1:26">
      <c r="A619" s="6"/>
      <c r="B619" s="6">
        <v>44762.770474537043</v>
      </c>
      <c r="C619" t="s">
        <v>22</v>
      </c>
      <c r="E619" t="s">
        <v>2405</v>
      </c>
      <c r="F619" t="s">
        <v>1541</v>
      </c>
      <c r="G619" t="s">
        <v>4675</v>
      </c>
      <c r="H619" s="8">
        <v>2.2222222222222201E-3</v>
      </c>
      <c r="I619" s="9">
        <f t="shared" si="18"/>
        <v>180.2</v>
      </c>
      <c r="J619" t="s">
        <v>2411</v>
      </c>
      <c r="K619" t="s">
        <v>24</v>
      </c>
      <c r="L619" t="s">
        <v>2407</v>
      </c>
      <c r="M619" t="s">
        <v>26</v>
      </c>
      <c r="N619" t="s">
        <v>27</v>
      </c>
      <c r="O619" t="s">
        <v>13</v>
      </c>
      <c r="P619" s="10">
        <v>2.2000000000000001E-3</v>
      </c>
      <c r="Q619" s="4">
        <f t="shared" si="19"/>
        <v>3.1666666666666665</v>
      </c>
      <c r="R619" t="s">
        <v>29</v>
      </c>
      <c r="S619" t="s">
        <v>30</v>
      </c>
      <c r="T619" t="s">
        <v>2412</v>
      </c>
      <c r="U619" s="5" t="s">
        <v>2409</v>
      </c>
      <c r="V619" t="s">
        <v>2413</v>
      </c>
      <c r="W619">
        <v>0</v>
      </c>
      <c r="X619" t="s">
        <v>34</v>
      </c>
      <c r="Y619" t="str">
        <f>IF(Table1[[#This Row],[Connect]]=0,"Not Received","Received")</f>
        <v>Not Received</v>
      </c>
      <c r="Z619">
        <v>2044625790</v>
      </c>
    </row>
    <row r="620" spans="1:26">
      <c r="A620" s="6"/>
      <c r="B620" s="6">
        <v>44762.769745370373</v>
      </c>
      <c r="C620" t="s">
        <v>22</v>
      </c>
      <c r="E620" t="s">
        <v>2414</v>
      </c>
      <c r="F620" t="s">
        <v>1541</v>
      </c>
      <c r="G620" t="s">
        <v>4675</v>
      </c>
      <c r="H620" s="8">
        <v>0</v>
      </c>
      <c r="I620" s="9">
        <f t="shared" si="18"/>
        <v>0</v>
      </c>
      <c r="J620" t="s">
        <v>2415</v>
      </c>
      <c r="K620" t="s">
        <v>84</v>
      </c>
      <c r="L620" t="s">
        <v>2416</v>
      </c>
      <c r="M620" t="s">
        <v>26</v>
      </c>
      <c r="N620" t="s">
        <v>27</v>
      </c>
      <c r="O620" t="s">
        <v>28</v>
      </c>
      <c r="Q620" s="4">
        <f t="shared" si="19"/>
        <v>0</v>
      </c>
      <c r="R620" t="s">
        <v>86</v>
      </c>
      <c r="S620" t="s">
        <v>88</v>
      </c>
      <c r="T620" t="s">
        <v>2417</v>
      </c>
      <c r="U620" s="5" t="s">
        <v>2418</v>
      </c>
      <c r="V620" t="s">
        <v>33</v>
      </c>
      <c r="W620">
        <v>0</v>
      </c>
      <c r="X620" t="s">
        <v>34</v>
      </c>
      <c r="Y620" t="str">
        <f>IF(Table1[[#This Row],[Connect]]=0,"Not Received","Received")</f>
        <v>Not Received</v>
      </c>
      <c r="Z620">
        <v>1662141478</v>
      </c>
    </row>
    <row r="621" spans="1:26">
      <c r="A621" s="26"/>
      <c r="B621" s="6">
        <v>44762.767523148148</v>
      </c>
      <c r="C621" t="s">
        <v>22</v>
      </c>
      <c r="E621" t="s">
        <v>1541</v>
      </c>
      <c r="F621" t="s">
        <v>2427</v>
      </c>
      <c r="G621" t="s">
        <v>4675</v>
      </c>
      <c r="H621" s="8">
        <v>2.7777777777777702E-4</v>
      </c>
      <c r="I621" s="9">
        <f t="shared" si="18"/>
        <v>0.4</v>
      </c>
      <c r="J621" t="s">
        <v>2419</v>
      </c>
      <c r="K621" t="s">
        <v>24</v>
      </c>
      <c r="L621" t="s">
        <v>1543</v>
      </c>
      <c r="M621" t="s">
        <v>26</v>
      </c>
      <c r="N621" t="s">
        <v>27</v>
      </c>
      <c r="O621" t="s">
        <v>13</v>
      </c>
      <c r="P621" s="10">
        <v>2.9999999999999997E-4</v>
      </c>
      <c r="Q621" s="4">
        <f t="shared" si="19"/>
        <v>0.43333333333333335</v>
      </c>
      <c r="R621" t="s">
        <v>29</v>
      </c>
      <c r="S621" t="s">
        <v>30</v>
      </c>
      <c r="T621" t="s">
        <v>2420</v>
      </c>
      <c r="U621" s="5" t="s">
        <v>2421</v>
      </c>
      <c r="V621" t="s">
        <v>2422</v>
      </c>
      <c r="W621">
        <v>0</v>
      </c>
      <c r="X621" t="s">
        <v>34</v>
      </c>
      <c r="Y621" t="str">
        <f>IF(Table1[[#This Row],[Connect]]=0,"Not Received","Received")</f>
        <v>Not Received</v>
      </c>
      <c r="Z621">
        <v>2149894527</v>
      </c>
    </row>
    <row r="622" spans="1:26">
      <c r="A622" s="26"/>
      <c r="B622" s="6">
        <v>44762.76734953704</v>
      </c>
      <c r="C622" t="s">
        <v>22</v>
      </c>
      <c r="E622" t="s">
        <v>1541</v>
      </c>
      <c r="F622" t="s">
        <v>2433</v>
      </c>
      <c r="G622" t="s">
        <v>4675</v>
      </c>
      <c r="H622" s="8">
        <v>8.3333333333333295E-4</v>
      </c>
      <c r="I622" s="9">
        <f t="shared" si="18"/>
        <v>60.2</v>
      </c>
      <c r="J622" t="s">
        <v>2423</v>
      </c>
      <c r="K622" t="s">
        <v>24</v>
      </c>
      <c r="L622" t="s">
        <v>1543</v>
      </c>
      <c r="M622" t="s">
        <v>26</v>
      </c>
      <c r="N622" t="s">
        <v>27</v>
      </c>
      <c r="O622" t="s">
        <v>13</v>
      </c>
      <c r="P622" s="10">
        <v>8.0000000000000004E-4</v>
      </c>
      <c r="Q622" s="4">
        <f t="shared" si="19"/>
        <v>1.1499999999999999</v>
      </c>
      <c r="R622" t="s">
        <v>29</v>
      </c>
      <c r="S622" t="s">
        <v>30</v>
      </c>
      <c r="T622" t="s">
        <v>2424</v>
      </c>
      <c r="U622" s="5" t="s">
        <v>2425</v>
      </c>
      <c r="V622" t="s">
        <v>2426</v>
      </c>
      <c r="W622">
        <v>0</v>
      </c>
      <c r="X622" t="s">
        <v>34</v>
      </c>
      <c r="Y622" t="str">
        <f>IF(Table1[[#This Row],[Connect]]=0,"Not Received","Received")</f>
        <v>Not Received</v>
      </c>
      <c r="Z622">
        <v>2149894527</v>
      </c>
    </row>
    <row r="623" spans="1:26">
      <c r="A623" s="6"/>
      <c r="B623" s="6">
        <v>44762.763356481482</v>
      </c>
      <c r="C623" t="s">
        <v>22</v>
      </c>
      <c r="E623" t="s">
        <v>2427</v>
      </c>
      <c r="F623" t="s">
        <v>1427</v>
      </c>
      <c r="G623" t="s">
        <v>4675</v>
      </c>
      <c r="H623" s="8">
        <v>5.4166666666666599E-2</v>
      </c>
      <c r="I623" s="9">
        <f t="shared" si="18"/>
        <v>1140</v>
      </c>
      <c r="J623" t="s">
        <v>2428</v>
      </c>
      <c r="K623" t="s">
        <v>84</v>
      </c>
      <c r="L623" t="s">
        <v>2429</v>
      </c>
      <c r="M623" t="s">
        <v>26</v>
      </c>
      <c r="N623" t="s">
        <v>27</v>
      </c>
      <c r="O623" t="s">
        <v>13</v>
      </c>
      <c r="P623" s="10">
        <v>5.4199999999999998E-2</v>
      </c>
      <c r="Q623" s="4">
        <f t="shared" si="19"/>
        <v>78.05</v>
      </c>
      <c r="R623" t="s">
        <v>86</v>
      </c>
      <c r="S623" t="s">
        <v>88</v>
      </c>
      <c r="T623" t="s">
        <v>2430</v>
      </c>
      <c r="U623" s="5" t="s">
        <v>2431</v>
      </c>
      <c r="V623" t="s">
        <v>2432</v>
      </c>
      <c r="W623">
        <v>0</v>
      </c>
      <c r="X623" t="s">
        <v>34</v>
      </c>
      <c r="Y623" t="str">
        <f>IF(Table1[[#This Row],[Connect]]=0,"Not Received","Received")</f>
        <v>Not Received</v>
      </c>
      <c r="Z623">
        <v>2114588005</v>
      </c>
    </row>
    <row r="624" spans="1:26">
      <c r="A624" s="6"/>
      <c r="B624" s="6">
        <v>44762.76158564815</v>
      </c>
      <c r="C624" t="s">
        <v>22</v>
      </c>
      <c r="E624" t="s">
        <v>2433</v>
      </c>
      <c r="G624" t="s">
        <v>4675</v>
      </c>
      <c r="H624" s="8">
        <v>0</v>
      </c>
      <c r="I624" s="9">
        <f t="shared" si="18"/>
        <v>0</v>
      </c>
      <c r="J624" t="s">
        <v>2434</v>
      </c>
      <c r="K624" t="s">
        <v>84</v>
      </c>
      <c r="L624" t="s">
        <v>2435</v>
      </c>
      <c r="M624" t="s">
        <v>26</v>
      </c>
      <c r="N624" t="s">
        <v>27</v>
      </c>
      <c r="O624" t="s">
        <v>28</v>
      </c>
      <c r="Q624" s="4">
        <f t="shared" si="19"/>
        <v>0</v>
      </c>
      <c r="R624" t="s">
        <v>86</v>
      </c>
      <c r="S624" t="s">
        <v>88</v>
      </c>
      <c r="T624" t="s">
        <v>2436</v>
      </c>
      <c r="U624" s="5" t="s">
        <v>2437</v>
      </c>
      <c r="V624" t="s">
        <v>33</v>
      </c>
      <c r="W624">
        <v>0</v>
      </c>
      <c r="X624" t="s">
        <v>34</v>
      </c>
      <c r="Y624" t="str">
        <f>IF(Table1[[#This Row],[Connect]]=0,"Not Received","Received")</f>
        <v>Not Received</v>
      </c>
      <c r="Z624">
        <v>2032136673</v>
      </c>
    </row>
    <row r="625" spans="1:26">
      <c r="A625" s="6"/>
      <c r="B625" s="6">
        <v>44762.751504629632</v>
      </c>
      <c r="C625" t="s">
        <v>22</v>
      </c>
      <c r="E625" t="s">
        <v>1427</v>
      </c>
      <c r="F625" t="s">
        <v>1890</v>
      </c>
      <c r="G625" t="s">
        <v>4675</v>
      </c>
      <c r="H625" s="8">
        <v>0.23361111111111099</v>
      </c>
      <c r="I625" s="9">
        <f t="shared" si="18"/>
        <v>2460.4</v>
      </c>
      <c r="J625" t="s">
        <v>2438</v>
      </c>
      <c r="K625" t="s">
        <v>24</v>
      </c>
      <c r="L625" t="s">
        <v>1429</v>
      </c>
      <c r="M625" t="s">
        <v>26</v>
      </c>
      <c r="N625" t="s">
        <v>27</v>
      </c>
      <c r="O625" t="s">
        <v>95</v>
      </c>
      <c r="P625" s="10">
        <v>0.2336</v>
      </c>
      <c r="Q625" s="4">
        <f t="shared" si="19"/>
        <v>336.38333333333333</v>
      </c>
      <c r="R625" t="s">
        <v>29</v>
      </c>
      <c r="S625" t="s">
        <v>30</v>
      </c>
      <c r="T625" t="s">
        <v>2439</v>
      </c>
      <c r="U625" s="5" t="s">
        <v>2440</v>
      </c>
      <c r="V625" t="s">
        <v>2441</v>
      </c>
      <c r="W625">
        <v>1</v>
      </c>
      <c r="X625" t="s">
        <v>34</v>
      </c>
      <c r="Y625" t="str">
        <f>IF(Table1[[#This Row],[Connect]]=0,"Not Received","Received")</f>
        <v>Received</v>
      </c>
    </row>
    <row r="626" spans="1:26">
      <c r="A626" s="6"/>
      <c r="B626" s="6">
        <v>44762.749212962961</v>
      </c>
      <c r="C626" t="s">
        <v>22</v>
      </c>
      <c r="F626" t="s">
        <v>1890</v>
      </c>
      <c r="G626" t="s">
        <v>4675</v>
      </c>
      <c r="H626" s="8">
        <v>0.12805555555555501</v>
      </c>
      <c r="I626" s="9">
        <f t="shared" si="18"/>
        <v>420.4</v>
      </c>
      <c r="J626" t="s">
        <v>2442</v>
      </c>
      <c r="K626" t="s">
        <v>84</v>
      </c>
      <c r="L626" t="s">
        <v>2443</v>
      </c>
      <c r="M626" t="s">
        <v>26</v>
      </c>
      <c r="N626" t="s">
        <v>27</v>
      </c>
      <c r="O626" t="s">
        <v>95</v>
      </c>
      <c r="P626" s="10">
        <v>0.12809999999999999</v>
      </c>
      <c r="Q626" s="4">
        <f t="shared" si="19"/>
        <v>184.46666666666667</v>
      </c>
      <c r="R626" t="s">
        <v>86</v>
      </c>
      <c r="S626" t="s">
        <v>88</v>
      </c>
      <c r="T626" t="s">
        <v>2444</v>
      </c>
      <c r="U626" s="5" t="s">
        <v>2445</v>
      </c>
      <c r="V626" t="s">
        <v>2446</v>
      </c>
      <c r="W626">
        <v>1</v>
      </c>
      <c r="X626" t="s">
        <v>34</v>
      </c>
      <c r="Y626" t="str">
        <f>IF(Table1[[#This Row],[Connect]]=0,"Not Received","Received")</f>
        <v>Received</v>
      </c>
    </row>
    <row r="627" spans="1:26">
      <c r="A627" s="6"/>
      <c r="B627" s="6">
        <v>44762.749201388891</v>
      </c>
      <c r="C627" t="s">
        <v>22</v>
      </c>
      <c r="E627" t="s">
        <v>1890</v>
      </c>
      <c r="G627" t="s">
        <v>4675</v>
      </c>
      <c r="H627" s="8">
        <v>0</v>
      </c>
      <c r="I627" s="9">
        <f t="shared" si="18"/>
        <v>0</v>
      </c>
      <c r="J627" t="s">
        <v>2447</v>
      </c>
      <c r="K627" t="s">
        <v>24</v>
      </c>
      <c r="L627" t="s">
        <v>1892</v>
      </c>
      <c r="M627" t="s">
        <v>26</v>
      </c>
      <c r="N627" t="s">
        <v>27</v>
      </c>
      <c r="O627" t="s">
        <v>28</v>
      </c>
      <c r="Q627" s="4">
        <f t="shared" si="19"/>
        <v>0</v>
      </c>
      <c r="R627" t="s">
        <v>29</v>
      </c>
      <c r="S627" t="s">
        <v>30</v>
      </c>
      <c r="T627" t="s">
        <v>2448</v>
      </c>
      <c r="U627" s="5" t="s">
        <v>2445</v>
      </c>
      <c r="V627" t="s">
        <v>33</v>
      </c>
      <c r="W627">
        <v>0</v>
      </c>
      <c r="X627" t="s">
        <v>34</v>
      </c>
      <c r="Y627" t="str">
        <f>IF(Table1[[#This Row],[Connect]]=0,"Not Received","Received")</f>
        <v>Not Received</v>
      </c>
      <c r="Z627">
        <v>2166372094</v>
      </c>
    </row>
    <row r="628" spans="1:26">
      <c r="A628" s="6"/>
      <c r="B628" s="6">
        <v>44762.747175925928</v>
      </c>
      <c r="C628" t="s">
        <v>22</v>
      </c>
      <c r="E628" t="s">
        <v>1890</v>
      </c>
      <c r="G628" t="s">
        <v>4675</v>
      </c>
      <c r="H628" s="8">
        <v>0</v>
      </c>
      <c r="I628" s="9">
        <f t="shared" si="18"/>
        <v>0</v>
      </c>
      <c r="J628" t="s">
        <v>2449</v>
      </c>
      <c r="K628" t="s">
        <v>24</v>
      </c>
      <c r="L628" t="s">
        <v>1892</v>
      </c>
      <c r="M628" t="s">
        <v>26</v>
      </c>
      <c r="N628" t="s">
        <v>27</v>
      </c>
      <c r="O628" t="s">
        <v>28</v>
      </c>
      <c r="Q628" s="4">
        <f t="shared" si="19"/>
        <v>0</v>
      </c>
      <c r="R628" t="s">
        <v>29</v>
      </c>
      <c r="S628" t="s">
        <v>30</v>
      </c>
      <c r="T628" t="s">
        <v>2450</v>
      </c>
      <c r="U628" s="5" t="s">
        <v>2451</v>
      </c>
      <c r="V628" t="s">
        <v>33</v>
      </c>
      <c r="W628">
        <v>0</v>
      </c>
      <c r="X628" t="s">
        <v>34</v>
      </c>
      <c r="Y628" t="str">
        <f>IF(Table1[[#This Row],[Connect]]=0,"Not Received","Received")</f>
        <v>Not Received</v>
      </c>
      <c r="Z628">
        <v>2166372094</v>
      </c>
    </row>
    <row r="629" spans="1:26">
      <c r="A629" s="6"/>
      <c r="B629" s="6">
        <v>44762.746319444443</v>
      </c>
      <c r="C629" t="s">
        <v>22</v>
      </c>
      <c r="G629" t="s">
        <v>4675</v>
      </c>
      <c r="H629" s="8">
        <v>1.36111111111111E-2</v>
      </c>
      <c r="I629" s="9">
        <f t="shared" si="18"/>
        <v>1140.5999999999999</v>
      </c>
      <c r="J629" t="s">
        <v>2452</v>
      </c>
      <c r="K629" t="s">
        <v>84</v>
      </c>
      <c r="L629" t="s">
        <v>2453</v>
      </c>
      <c r="M629" t="s">
        <v>26</v>
      </c>
      <c r="N629" t="s">
        <v>27</v>
      </c>
      <c r="O629" t="s">
        <v>28</v>
      </c>
      <c r="P629" s="10">
        <v>1.3599999999999999E-2</v>
      </c>
      <c r="Q629" s="4">
        <f t="shared" si="19"/>
        <v>19.583333333333332</v>
      </c>
      <c r="R629" t="s">
        <v>86</v>
      </c>
      <c r="S629" t="s">
        <v>88</v>
      </c>
      <c r="T629" t="s">
        <v>2454</v>
      </c>
      <c r="U629" s="5" t="s">
        <v>2455</v>
      </c>
      <c r="V629" t="s">
        <v>2456</v>
      </c>
      <c r="W629">
        <v>0</v>
      </c>
      <c r="X629" t="s">
        <v>34</v>
      </c>
      <c r="Y629" t="str">
        <f>IF(Table1[[#This Row],[Connect]]=0,"Not Received","Received")</f>
        <v>Not Received</v>
      </c>
    </row>
    <row r="630" spans="1:26">
      <c r="A630" s="6"/>
      <c r="B630" s="6">
        <v>44762.745462962957</v>
      </c>
      <c r="C630" t="s">
        <v>22</v>
      </c>
      <c r="G630" t="s">
        <v>4675</v>
      </c>
      <c r="H630" s="8">
        <v>1.61111111111111E-2</v>
      </c>
      <c r="I630" s="9">
        <f t="shared" si="18"/>
        <v>1380.2</v>
      </c>
      <c r="J630" t="s">
        <v>2457</v>
      </c>
      <c r="K630" t="s">
        <v>84</v>
      </c>
      <c r="L630" t="s">
        <v>2458</v>
      </c>
      <c r="M630" t="s">
        <v>26</v>
      </c>
      <c r="N630" t="s">
        <v>27</v>
      </c>
      <c r="O630" t="s">
        <v>95</v>
      </c>
      <c r="P630" s="10">
        <v>1.61E-2</v>
      </c>
      <c r="Q630" s="4">
        <f t="shared" si="19"/>
        <v>23.183333333333334</v>
      </c>
      <c r="R630" t="s">
        <v>86</v>
      </c>
      <c r="S630" t="s">
        <v>88</v>
      </c>
      <c r="T630" t="s">
        <v>2459</v>
      </c>
      <c r="U630" s="5" t="s">
        <v>2460</v>
      </c>
      <c r="V630" t="s">
        <v>2461</v>
      </c>
      <c r="W630">
        <v>1</v>
      </c>
      <c r="X630" t="s">
        <v>34</v>
      </c>
      <c r="Y630" t="str">
        <f>IF(Table1[[#This Row],[Connect]]=0,"Not Received","Received")</f>
        <v>Received</v>
      </c>
    </row>
    <row r="631" spans="1:26">
      <c r="A631" s="26"/>
      <c r="B631" s="6">
        <v>44762.744768518518</v>
      </c>
      <c r="C631" t="s">
        <v>22</v>
      </c>
      <c r="F631" t="s">
        <v>2472</v>
      </c>
      <c r="G631" t="s">
        <v>4675</v>
      </c>
      <c r="H631" s="8">
        <v>2.7777777777777701E-3</v>
      </c>
      <c r="I631" s="9">
        <f t="shared" si="18"/>
        <v>240</v>
      </c>
      <c r="J631" t="s">
        <v>2462</v>
      </c>
      <c r="K631" t="s">
        <v>84</v>
      </c>
      <c r="L631" t="s">
        <v>2463</v>
      </c>
      <c r="M631" t="s">
        <v>26</v>
      </c>
      <c r="N631" t="s">
        <v>27</v>
      </c>
      <c r="O631" t="s">
        <v>95</v>
      </c>
      <c r="P631" s="10">
        <v>2.8E-3</v>
      </c>
      <c r="Q631" s="4">
        <f t="shared" si="19"/>
        <v>4.0333333333333332</v>
      </c>
      <c r="R631" t="s">
        <v>86</v>
      </c>
      <c r="S631" t="s">
        <v>88</v>
      </c>
      <c r="T631" t="s">
        <v>2464</v>
      </c>
      <c r="U631" s="5" t="s">
        <v>2465</v>
      </c>
      <c r="V631" t="s">
        <v>2466</v>
      </c>
      <c r="W631">
        <v>1</v>
      </c>
      <c r="X631" t="s">
        <v>34</v>
      </c>
      <c r="Y631" t="str">
        <f>IF(Table1[[#This Row],[Connect]]=0,"Not Received","Received")</f>
        <v>Received</v>
      </c>
    </row>
    <row r="632" spans="1:26">
      <c r="A632" s="26"/>
      <c r="B632" s="6">
        <v>44762.724479166667</v>
      </c>
      <c r="C632" t="s">
        <v>22</v>
      </c>
      <c r="F632" t="s">
        <v>2478</v>
      </c>
      <c r="G632" t="s">
        <v>4675</v>
      </c>
      <c r="H632" s="8">
        <v>0.335555555555555</v>
      </c>
      <c r="I632" s="9">
        <f t="shared" si="18"/>
        <v>660.2</v>
      </c>
      <c r="J632" t="s">
        <v>2467</v>
      </c>
      <c r="K632" t="s">
        <v>84</v>
      </c>
      <c r="L632" t="s">
        <v>2468</v>
      </c>
      <c r="M632" t="s">
        <v>26</v>
      </c>
      <c r="N632" t="s">
        <v>27</v>
      </c>
      <c r="O632" t="s">
        <v>95</v>
      </c>
      <c r="P632" s="10">
        <v>0.33560000000000001</v>
      </c>
      <c r="Q632" s="4">
        <f t="shared" si="19"/>
        <v>483.26666666666665</v>
      </c>
      <c r="R632" t="s">
        <v>86</v>
      </c>
      <c r="S632" t="s">
        <v>88</v>
      </c>
      <c r="T632" t="s">
        <v>2469</v>
      </c>
      <c r="U632" s="5" t="s">
        <v>2470</v>
      </c>
      <c r="V632" t="s">
        <v>2471</v>
      </c>
      <c r="W632">
        <v>1</v>
      </c>
      <c r="X632" t="s">
        <v>34</v>
      </c>
      <c r="Y632" t="str">
        <f>IF(Table1[[#This Row],[Connect]]=0,"Not Received","Received")</f>
        <v>Received</v>
      </c>
    </row>
    <row r="633" spans="1:26">
      <c r="A633" s="6"/>
      <c r="B633" s="6">
        <v>44762.723773148151</v>
      </c>
      <c r="C633" t="s">
        <v>22</v>
      </c>
      <c r="E633" t="s">
        <v>2472</v>
      </c>
      <c r="F633" t="s">
        <v>2478</v>
      </c>
      <c r="G633" t="s">
        <v>4675</v>
      </c>
      <c r="H633" s="8">
        <v>2.5000000000000001E-3</v>
      </c>
      <c r="I633" s="9">
        <f t="shared" si="18"/>
        <v>180.6</v>
      </c>
      <c r="J633" t="s">
        <v>2473</v>
      </c>
      <c r="K633" t="s">
        <v>84</v>
      </c>
      <c r="L633" t="s">
        <v>2474</v>
      </c>
      <c r="M633" t="s">
        <v>26</v>
      </c>
      <c r="N633" t="s">
        <v>27</v>
      </c>
      <c r="O633" t="s">
        <v>28</v>
      </c>
      <c r="P633" s="10">
        <v>2.5000000000000001E-3</v>
      </c>
      <c r="Q633" s="4">
        <f t="shared" si="19"/>
        <v>3.6</v>
      </c>
      <c r="R633" t="s">
        <v>86</v>
      </c>
      <c r="S633" t="s">
        <v>88</v>
      </c>
      <c r="T633" t="s">
        <v>2475</v>
      </c>
      <c r="U633" s="5" t="s">
        <v>2476</v>
      </c>
      <c r="V633" t="s">
        <v>2477</v>
      </c>
      <c r="W633">
        <v>0</v>
      </c>
      <c r="X633" t="s">
        <v>34</v>
      </c>
      <c r="Y633" t="str">
        <f>IF(Table1[[#This Row],[Connect]]=0,"Not Received","Received")</f>
        <v>Not Received</v>
      </c>
    </row>
    <row r="634" spans="1:26">
      <c r="A634" s="6"/>
      <c r="B634" s="6">
        <v>44762.722858796304</v>
      </c>
      <c r="C634" t="s">
        <v>22</v>
      </c>
      <c r="E634" t="s">
        <v>2478</v>
      </c>
      <c r="F634" t="s">
        <v>865</v>
      </c>
      <c r="G634" t="s">
        <v>4675</v>
      </c>
      <c r="H634" s="8">
        <v>8.3333333333333295E-4</v>
      </c>
      <c r="I634" s="9">
        <f t="shared" si="18"/>
        <v>60.2</v>
      </c>
      <c r="J634" t="s">
        <v>2479</v>
      </c>
      <c r="K634" t="s">
        <v>84</v>
      </c>
      <c r="L634" t="s">
        <v>2480</v>
      </c>
      <c r="M634" t="s">
        <v>26</v>
      </c>
      <c r="N634" t="s">
        <v>27</v>
      </c>
      <c r="O634" t="s">
        <v>28</v>
      </c>
      <c r="P634" s="10">
        <v>8.0000000000000004E-4</v>
      </c>
      <c r="Q634" s="4">
        <f t="shared" si="19"/>
        <v>1.1499999999999999</v>
      </c>
      <c r="R634" t="s">
        <v>86</v>
      </c>
      <c r="S634" t="s">
        <v>88</v>
      </c>
      <c r="T634" t="s">
        <v>2481</v>
      </c>
      <c r="U634" s="5" t="s">
        <v>2482</v>
      </c>
      <c r="V634" t="s">
        <v>2483</v>
      </c>
      <c r="W634">
        <v>0</v>
      </c>
      <c r="X634" t="s">
        <v>34</v>
      </c>
      <c r="Y634" t="str">
        <f>IF(Table1[[#This Row],[Connect]]=0,"Not Received","Received")</f>
        <v>Not Received</v>
      </c>
    </row>
    <row r="635" spans="1:26">
      <c r="A635" s="6"/>
      <c r="B635" s="6">
        <v>44762.721412037034</v>
      </c>
      <c r="C635" t="s">
        <v>22</v>
      </c>
      <c r="E635" t="s">
        <v>2478</v>
      </c>
      <c r="F635" t="s">
        <v>865</v>
      </c>
      <c r="G635" t="s">
        <v>4675</v>
      </c>
      <c r="H635" s="8">
        <v>7.4999999999999997E-3</v>
      </c>
      <c r="I635" s="9">
        <f t="shared" si="18"/>
        <v>600.79999999999995</v>
      </c>
      <c r="J635" t="s">
        <v>2484</v>
      </c>
      <c r="K635" t="s">
        <v>84</v>
      </c>
      <c r="L635" t="s">
        <v>2480</v>
      </c>
      <c r="M635" t="s">
        <v>26</v>
      </c>
      <c r="N635" t="s">
        <v>27</v>
      </c>
      <c r="O635" t="s">
        <v>95</v>
      </c>
      <c r="P635" s="10">
        <v>7.4999999999999997E-3</v>
      </c>
      <c r="Q635" s="4">
        <f t="shared" si="19"/>
        <v>10.8</v>
      </c>
      <c r="R635" t="s">
        <v>86</v>
      </c>
      <c r="S635" t="s">
        <v>88</v>
      </c>
      <c r="T635" t="s">
        <v>2485</v>
      </c>
      <c r="U635" s="5" t="s">
        <v>2486</v>
      </c>
      <c r="V635" t="s">
        <v>2487</v>
      </c>
      <c r="W635">
        <v>1</v>
      </c>
      <c r="X635" t="s">
        <v>34</v>
      </c>
      <c r="Y635" t="str">
        <f>IF(Table1[[#This Row],[Connect]]=0,"Not Received","Received")</f>
        <v>Received</v>
      </c>
    </row>
    <row r="636" spans="1:26">
      <c r="A636" s="6"/>
      <c r="B636" s="6">
        <v>44762.700810185182</v>
      </c>
      <c r="C636" t="s">
        <v>22</v>
      </c>
      <c r="E636" t="s">
        <v>865</v>
      </c>
      <c r="F636" t="s">
        <v>2129</v>
      </c>
      <c r="G636" t="s">
        <v>4675</v>
      </c>
      <c r="H636" s="8">
        <v>1.36111111111111E-2</v>
      </c>
      <c r="I636" s="9">
        <f t="shared" si="18"/>
        <v>1140.5999999999999</v>
      </c>
      <c r="J636" t="s">
        <v>2488</v>
      </c>
      <c r="K636" t="s">
        <v>84</v>
      </c>
      <c r="L636" t="s">
        <v>867</v>
      </c>
      <c r="M636" t="s">
        <v>26</v>
      </c>
      <c r="N636" t="s">
        <v>27</v>
      </c>
      <c r="O636" t="s">
        <v>95</v>
      </c>
      <c r="P636" s="10">
        <v>1.3599999999999999E-2</v>
      </c>
      <c r="Q636" s="4">
        <f t="shared" si="19"/>
        <v>19.583333333333332</v>
      </c>
      <c r="R636" t="s">
        <v>86</v>
      </c>
      <c r="S636" t="s">
        <v>88</v>
      </c>
      <c r="T636" t="s">
        <v>2489</v>
      </c>
      <c r="U636" s="5" t="s">
        <v>2490</v>
      </c>
      <c r="V636" t="s">
        <v>2491</v>
      </c>
      <c r="W636">
        <v>1</v>
      </c>
      <c r="X636" t="s">
        <v>34</v>
      </c>
      <c r="Y636" t="str">
        <f>IF(Table1[[#This Row],[Connect]]=0,"Not Received","Received")</f>
        <v>Received</v>
      </c>
      <c r="Z636">
        <v>2122138116</v>
      </c>
    </row>
    <row r="637" spans="1:26">
      <c r="A637" s="6"/>
      <c r="B637" s="6">
        <v>44762.699745370373</v>
      </c>
      <c r="C637" t="s">
        <v>22</v>
      </c>
      <c r="E637" t="s">
        <v>865</v>
      </c>
      <c r="F637" t="s">
        <v>115</v>
      </c>
      <c r="G637" t="s">
        <v>4675</v>
      </c>
      <c r="H637" s="8">
        <v>0</v>
      </c>
      <c r="I637" s="9">
        <f t="shared" si="18"/>
        <v>0</v>
      </c>
      <c r="J637" t="s">
        <v>2492</v>
      </c>
      <c r="K637" t="s">
        <v>84</v>
      </c>
      <c r="L637" t="s">
        <v>867</v>
      </c>
      <c r="M637" t="s">
        <v>26</v>
      </c>
      <c r="N637" t="s">
        <v>27</v>
      </c>
      <c r="O637" t="s">
        <v>28</v>
      </c>
      <c r="Q637" s="4">
        <f t="shared" si="19"/>
        <v>0</v>
      </c>
      <c r="R637" t="s">
        <v>86</v>
      </c>
      <c r="S637" t="s">
        <v>88</v>
      </c>
      <c r="T637" t="s">
        <v>2493</v>
      </c>
      <c r="U637" s="5" t="s">
        <v>2494</v>
      </c>
      <c r="V637" t="s">
        <v>33</v>
      </c>
      <c r="W637">
        <v>0</v>
      </c>
      <c r="X637" t="s">
        <v>34</v>
      </c>
      <c r="Y637" t="str">
        <f>IF(Table1[[#This Row],[Connect]]=0,"Not Received","Received")</f>
        <v>Not Received</v>
      </c>
      <c r="Z637">
        <v>2122138116</v>
      </c>
    </row>
    <row r="638" spans="1:26">
      <c r="A638" s="6"/>
      <c r="B638" s="6">
        <v>44762.679432870369</v>
      </c>
      <c r="C638" t="s">
        <v>22</v>
      </c>
      <c r="E638" t="s">
        <v>2129</v>
      </c>
      <c r="F638" t="s">
        <v>1698</v>
      </c>
      <c r="G638" t="s">
        <v>4675</v>
      </c>
      <c r="H638" s="8">
        <v>1.02777777777777E-2</v>
      </c>
      <c r="I638" s="9">
        <f t="shared" si="18"/>
        <v>840.8</v>
      </c>
      <c r="J638" t="s">
        <v>2495</v>
      </c>
      <c r="K638" t="s">
        <v>84</v>
      </c>
      <c r="L638" t="s">
        <v>2131</v>
      </c>
      <c r="M638" t="s">
        <v>26</v>
      </c>
      <c r="N638" t="s">
        <v>27</v>
      </c>
      <c r="O638" t="s">
        <v>95</v>
      </c>
      <c r="P638" s="10">
        <v>1.03E-2</v>
      </c>
      <c r="Q638" s="4">
        <f t="shared" si="19"/>
        <v>14.833333333333334</v>
      </c>
      <c r="R638" t="s">
        <v>86</v>
      </c>
      <c r="S638" t="s">
        <v>88</v>
      </c>
      <c r="T638" t="s">
        <v>2496</v>
      </c>
      <c r="U638" s="5" t="s">
        <v>2497</v>
      </c>
      <c r="V638" t="s">
        <v>2498</v>
      </c>
      <c r="W638">
        <v>1</v>
      </c>
      <c r="X638" t="s">
        <v>34</v>
      </c>
      <c r="Y638" t="str">
        <f>IF(Table1[[#This Row],[Connect]]=0,"Not Received","Received")</f>
        <v>Received</v>
      </c>
      <c r="Z638">
        <v>2166494561</v>
      </c>
    </row>
    <row r="639" spans="1:26">
      <c r="A639" s="6"/>
      <c r="B639" s="6">
        <v>44762.64298611111</v>
      </c>
      <c r="C639" t="s">
        <v>22</v>
      </c>
      <c r="E639" t="s">
        <v>115</v>
      </c>
      <c r="F639" t="s">
        <v>475</v>
      </c>
      <c r="G639" t="s">
        <v>4675</v>
      </c>
      <c r="H639" s="8">
        <v>0.262777777777777</v>
      </c>
      <c r="I639" s="9">
        <f t="shared" si="18"/>
        <v>1440.4</v>
      </c>
      <c r="J639" t="s">
        <v>2499</v>
      </c>
      <c r="K639" t="s">
        <v>24</v>
      </c>
      <c r="L639" t="s">
        <v>117</v>
      </c>
      <c r="M639" t="s">
        <v>26</v>
      </c>
      <c r="N639" t="s">
        <v>27</v>
      </c>
      <c r="O639" t="s">
        <v>95</v>
      </c>
      <c r="P639" s="10">
        <v>0.26279999999999998</v>
      </c>
      <c r="Q639" s="4">
        <f t="shared" si="19"/>
        <v>378.43333333333334</v>
      </c>
      <c r="R639" t="s">
        <v>29</v>
      </c>
      <c r="S639" t="s">
        <v>30</v>
      </c>
      <c r="T639" t="s">
        <v>2500</v>
      </c>
      <c r="U639" s="5" t="s">
        <v>2501</v>
      </c>
      <c r="V639" t="s">
        <v>2502</v>
      </c>
      <c r="W639">
        <v>1</v>
      </c>
      <c r="X639" t="s">
        <v>34</v>
      </c>
      <c r="Y639" t="str">
        <f>IF(Table1[[#This Row],[Connect]]=0,"Not Received","Received")</f>
        <v>Received</v>
      </c>
      <c r="Z639">
        <v>2142576168</v>
      </c>
    </row>
    <row r="640" spans="1:26">
      <c r="A640" s="6"/>
      <c r="B640" s="6">
        <v>44762.64199074074</v>
      </c>
      <c r="C640" t="s">
        <v>22</v>
      </c>
      <c r="E640" t="s">
        <v>1698</v>
      </c>
      <c r="F640" t="s">
        <v>475</v>
      </c>
      <c r="G640" t="s">
        <v>4675</v>
      </c>
      <c r="H640" s="8">
        <v>1.55555555555555E-2</v>
      </c>
      <c r="I640" s="9">
        <f t="shared" si="18"/>
        <v>1320.4</v>
      </c>
      <c r="J640" t="s">
        <v>2503</v>
      </c>
      <c r="K640" t="s">
        <v>24</v>
      </c>
      <c r="L640" t="s">
        <v>1700</v>
      </c>
      <c r="M640" t="s">
        <v>26</v>
      </c>
      <c r="N640" t="s">
        <v>27</v>
      </c>
      <c r="O640" t="s">
        <v>95</v>
      </c>
      <c r="P640" s="10">
        <v>1.5599999999999999E-2</v>
      </c>
      <c r="Q640" s="4">
        <f t="shared" si="19"/>
        <v>22.466666666666665</v>
      </c>
      <c r="R640" t="s">
        <v>29</v>
      </c>
      <c r="S640" t="s">
        <v>30</v>
      </c>
      <c r="T640" t="s">
        <v>2504</v>
      </c>
      <c r="U640" s="5" t="s">
        <v>2505</v>
      </c>
      <c r="V640" t="s">
        <v>2506</v>
      </c>
      <c r="W640">
        <v>1</v>
      </c>
      <c r="X640" t="s">
        <v>34</v>
      </c>
      <c r="Y640" t="str">
        <f>IF(Table1[[#This Row],[Connect]]=0,"Not Received","Received")</f>
        <v>Received</v>
      </c>
      <c r="Z640">
        <v>1988083912</v>
      </c>
    </row>
    <row r="641" spans="1:26">
      <c r="A641" s="6"/>
      <c r="B641" s="6">
        <v>44762.640185185177</v>
      </c>
      <c r="C641" t="s">
        <v>22</v>
      </c>
      <c r="E641" t="s">
        <v>475</v>
      </c>
      <c r="G641" t="s">
        <v>4675</v>
      </c>
      <c r="H641" s="8">
        <v>3.3333333333333298E-2</v>
      </c>
      <c r="I641" s="9">
        <f t="shared" si="18"/>
        <v>2880</v>
      </c>
      <c r="J641" t="s">
        <v>2507</v>
      </c>
      <c r="K641" t="s">
        <v>24</v>
      </c>
      <c r="L641" t="s">
        <v>477</v>
      </c>
      <c r="M641" t="s">
        <v>26</v>
      </c>
      <c r="N641" t="s">
        <v>27</v>
      </c>
      <c r="O641" t="s">
        <v>95</v>
      </c>
      <c r="P641" s="10">
        <v>3.3300000000000003E-2</v>
      </c>
      <c r="Q641" s="4">
        <f t="shared" si="19"/>
        <v>47.95</v>
      </c>
      <c r="R641" t="s">
        <v>29</v>
      </c>
      <c r="S641" t="s">
        <v>30</v>
      </c>
      <c r="T641" t="s">
        <v>2508</v>
      </c>
      <c r="U641" s="5" t="s">
        <v>2509</v>
      </c>
      <c r="V641" t="s">
        <v>2510</v>
      </c>
      <c r="W641">
        <v>1</v>
      </c>
      <c r="X641" t="s">
        <v>34</v>
      </c>
      <c r="Y641" t="str">
        <f>IF(Table1[[#This Row],[Connect]]=0,"Not Received","Received")</f>
        <v>Received</v>
      </c>
      <c r="Z641">
        <v>2085538042</v>
      </c>
    </row>
    <row r="642" spans="1:26">
      <c r="A642" s="6"/>
      <c r="B642" s="6">
        <v>44762.639884259261</v>
      </c>
      <c r="C642" t="s">
        <v>22</v>
      </c>
      <c r="E642" t="s">
        <v>475</v>
      </c>
      <c r="G642" t="s">
        <v>4675</v>
      </c>
      <c r="H642" s="8">
        <v>0</v>
      </c>
      <c r="I642" s="9">
        <f t="shared" si="18"/>
        <v>0</v>
      </c>
      <c r="J642" t="s">
        <v>2511</v>
      </c>
      <c r="K642" t="s">
        <v>24</v>
      </c>
      <c r="L642" t="s">
        <v>477</v>
      </c>
      <c r="M642" t="s">
        <v>26</v>
      </c>
      <c r="N642" t="s">
        <v>27</v>
      </c>
      <c r="O642" t="s">
        <v>28</v>
      </c>
      <c r="Q642" s="4">
        <f t="shared" si="19"/>
        <v>0</v>
      </c>
      <c r="R642" t="s">
        <v>29</v>
      </c>
      <c r="S642" t="s">
        <v>30</v>
      </c>
      <c r="T642" t="s">
        <v>2512</v>
      </c>
      <c r="U642" s="5" t="s">
        <v>2509</v>
      </c>
      <c r="V642" t="s">
        <v>33</v>
      </c>
      <c r="W642">
        <v>0</v>
      </c>
      <c r="X642" t="s">
        <v>34</v>
      </c>
      <c r="Y642" t="str">
        <f>IF(Table1[[#This Row],[Connect]]=0,"Not Received","Received")</f>
        <v>Not Received</v>
      </c>
      <c r="Z642">
        <v>2085538042</v>
      </c>
    </row>
    <row r="643" spans="1:26">
      <c r="A643" s="26"/>
      <c r="B643" s="6">
        <v>44762.637002314812</v>
      </c>
      <c r="C643" t="s">
        <v>22</v>
      </c>
      <c r="F643" t="s">
        <v>2519</v>
      </c>
      <c r="G643" t="s">
        <v>4675</v>
      </c>
      <c r="H643" s="8">
        <v>0</v>
      </c>
      <c r="I643" s="9">
        <f t="shared" ref="I643:I706" si="20">HOUR(H643)*60 + MINUTE(H643)*60+ SECOND(H643)/60</f>
        <v>0</v>
      </c>
      <c r="J643" t="s">
        <v>2513</v>
      </c>
      <c r="K643" t="s">
        <v>24</v>
      </c>
      <c r="L643" t="s">
        <v>1402</v>
      </c>
      <c r="M643" t="s">
        <v>26</v>
      </c>
      <c r="N643" t="s">
        <v>27</v>
      </c>
      <c r="O643" t="s">
        <v>28</v>
      </c>
      <c r="Q643" s="4">
        <f t="shared" si="19"/>
        <v>0</v>
      </c>
      <c r="R643" t="s">
        <v>29</v>
      </c>
      <c r="S643" t="s">
        <v>30</v>
      </c>
      <c r="T643" t="s">
        <v>2514</v>
      </c>
      <c r="U643" s="5" t="s">
        <v>2515</v>
      </c>
      <c r="V643" t="s">
        <v>33</v>
      </c>
      <c r="W643">
        <v>0</v>
      </c>
      <c r="X643" t="s">
        <v>34</v>
      </c>
      <c r="Y643" t="str">
        <f>IF(Table1[[#This Row],[Connect]]=0,"Not Received","Received")</f>
        <v>Not Received</v>
      </c>
    </row>
    <row r="644" spans="1:26">
      <c r="A644" s="6"/>
      <c r="B644" s="6">
        <v>44762.636064814818</v>
      </c>
      <c r="C644" t="s">
        <v>22</v>
      </c>
      <c r="G644" t="s">
        <v>4675</v>
      </c>
      <c r="H644" s="8">
        <v>0</v>
      </c>
      <c r="I644" s="9">
        <f t="shared" si="20"/>
        <v>0</v>
      </c>
      <c r="J644" t="s">
        <v>2516</v>
      </c>
      <c r="K644" t="s">
        <v>24</v>
      </c>
      <c r="L644" t="s">
        <v>1402</v>
      </c>
      <c r="M644" t="s">
        <v>26</v>
      </c>
      <c r="N644" t="s">
        <v>27</v>
      </c>
      <c r="O644" t="s">
        <v>28</v>
      </c>
      <c r="Q644" s="4">
        <f t="shared" si="19"/>
        <v>0</v>
      </c>
      <c r="R644" t="s">
        <v>29</v>
      </c>
      <c r="S644" t="s">
        <v>30</v>
      </c>
      <c r="T644" t="s">
        <v>2517</v>
      </c>
      <c r="U644" s="5" t="s">
        <v>2518</v>
      </c>
      <c r="V644" t="s">
        <v>33</v>
      </c>
      <c r="W644">
        <v>0</v>
      </c>
      <c r="X644" t="s">
        <v>34</v>
      </c>
      <c r="Y644" t="str">
        <f>IF(Table1[[#This Row],[Connect]]=0,"Not Received","Received")</f>
        <v>Not Received</v>
      </c>
    </row>
    <row r="645" spans="1:26">
      <c r="A645" s="6"/>
      <c r="B645" s="6">
        <v>44762.620763888888</v>
      </c>
      <c r="C645" t="s">
        <v>22</v>
      </c>
      <c r="E645" t="s">
        <v>2519</v>
      </c>
      <c r="G645" t="s">
        <v>4675</v>
      </c>
      <c r="H645" s="8">
        <v>1.6944444444444401E-2</v>
      </c>
      <c r="I645" s="9">
        <f t="shared" si="20"/>
        <v>1440.4</v>
      </c>
      <c r="J645" t="s">
        <v>2520</v>
      </c>
      <c r="K645" t="s">
        <v>24</v>
      </c>
      <c r="L645" t="s">
        <v>2521</v>
      </c>
      <c r="M645" t="s">
        <v>26</v>
      </c>
      <c r="N645" t="s">
        <v>27</v>
      </c>
      <c r="O645" t="s">
        <v>28</v>
      </c>
      <c r="P645" s="10">
        <v>1.6899999999999998E-2</v>
      </c>
      <c r="Q645" s="4">
        <f t="shared" si="19"/>
        <v>24.333333333333332</v>
      </c>
      <c r="R645" t="s">
        <v>29</v>
      </c>
      <c r="S645" t="s">
        <v>30</v>
      </c>
      <c r="T645" t="s">
        <v>2522</v>
      </c>
      <c r="U645" s="5" t="s">
        <v>2523</v>
      </c>
      <c r="V645" t="s">
        <v>2524</v>
      </c>
      <c r="W645">
        <v>0</v>
      </c>
      <c r="X645" t="s">
        <v>34</v>
      </c>
      <c r="Y645" t="str">
        <f>IF(Table1[[#This Row],[Connect]]=0,"Not Received","Received")</f>
        <v>Not Received</v>
      </c>
      <c r="Z645">
        <v>2122138378</v>
      </c>
    </row>
    <row r="646" spans="1:26">
      <c r="A646" s="6"/>
      <c r="B646" s="6">
        <v>44762.589259259257</v>
      </c>
      <c r="C646" t="s">
        <v>22</v>
      </c>
      <c r="G646" t="s">
        <v>4675</v>
      </c>
      <c r="H646" s="8">
        <v>0</v>
      </c>
      <c r="I646" s="9">
        <f t="shared" si="20"/>
        <v>0</v>
      </c>
      <c r="J646" t="s">
        <v>2525</v>
      </c>
      <c r="K646" t="s">
        <v>24</v>
      </c>
      <c r="L646" t="s">
        <v>2526</v>
      </c>
      <c r="M646" t="s">
        <v>26</v>
      </c>
      <c r="N646" t="s">
        <v>27</v>
      </c>
      <c r="O646" t="s">
        <v>28</v>
      </c>
      <c r="Q646" s="4">
        <f t="shared" ref="Q646:Q709" si="21">HOUR(P646)*60+MINUTE(P646)+ SECOND(P646)/60</f>
        <v>0</v>
      </c>
      <c r="R646" t="s">
        <v>29</v>
      </c>
      <c r="S646" t="s">
        <v>30</v>
      </c>
      <c r="T646" t="s">
        <v>2527</v>
      </c>
      <c r="U646" s="5" t="s">
        <v>2528</v>
      </c>
      <c r="V646" t="s">
        <v>33</v>
      </c>
      <c r="W646">
        <v>0</v>
      </c>
      <c r="X646" t="s">
        <v>34</v>
      </c>
      <c r="Y646" t="str">
        <f>IF(Table1[[#This Row],[Connect]]=0,"Not Received","Received")</f>
        <v>Not Received</v>
      </c>
    </row>
    <row r="647" spans="1:26">
      <c r="A647" s="6"/>
      <c r="B647" s="6">
        <v>44762.588923611111</v>
      </c>
      <c r="C647" t="s">
        <v>22</v>
      </c>
      <c r="G647" t="s">
        <v>4675</v>
      </c>
      <c r="H647" s="8">
        <v>0</v>
      </c>
      <c r="I647" s="9">
        <f t="shared" si="20"/>
        <v>0</v>
      </c>
      <c r="J647" t="s">
        <v>2529</v>
      </c>
      <c r="K647" t="s">
        <v>24</v>
      </c>
      <c r="L647" t="s">
        <v>2526</v>
      </c>
      <c r="M647" t="s">
        <v>26</v>
      </c>
      <c r="N647" t="s">
        <v>27</v>
      </c>
      <c r="O647" t="s">
        <v>28</v>
      </c>
      <c r="Q647" s="4">
        <f t="shared" si="21"/>
        <v>0</v>
      </c>
      <c r="R647" t="s">
        <v>29</v>
      </c>
      <c r="S647" t="s">
        <v>30</v>
      </c>
      <c r="T647" t="s">
        <v>2530</v>
      </c>
      <c r="U647" s="5" t="s">
        <v>2528</v>
      </c>
      <c r="V647" t="s">
        <v>33</v>
      </c>
      <c r="W647">
        <v>0</v>
      </c>
      <c r="X647" t="s">
        <v>34</v>
      </c>
      <c r="Y647" t="str">
        <f>IF(Table1[[#This Row],[Connect]]=0,"Not Received","Received")</f>
        <v>Not Received</v>
      </c>
    </row>
    <row r="648" spans="1:26">
      <c r="A648" s="6"/>
      <c r="B648" s="6">
        <v>44762.588333333333</v>
      </c>
      <c r="C648" t="s">
        <v>22</v>
      </c>
      <c r="G648" t="s">
        <v>4675</v>
      </c>
      <c r="H648" s="8">
        <v>0</v>
      </c>
      <c r="I648" s="9">
        <f t="shared" si="20"/>
        <v>0</v>
      </c>
      <c r="J648" t="s">
        <v>2531</v>
      </c>
      <c r="K648" t="s">
        <v>24</v>
      </c>
      <c r="L648" t="s">
        <v>2532</v>
      </c>
      <c r="M648" t="s">
        <v>26</v>
      </c>
      <c r="N648" t="s">
        <v>27</v>
      </c>
      <c r="O648" t="s">
        <v>28</v>
      </c>
      <c r="Q648" s="4">
        <f t="shared" si="21"/>
        <v>0</v>
      </c>
      <c r="R648" t="s">
        <v>29</v>
      </c>
      <c r="S648" t="s">
        <v>30</v>
      </c>
      <c r="T648" t="s">
        <v>2533</v>
      </c>
      <c r="U648" s="5" t="s">
        <v>2534</v>
      </c>
      <c r="V648" t="s">
        <v>33</v>
      </c>
      <c r="W648">
        <v>0</v>
      </c>
      <c r="X648" t="s">
        <v>34</v>
      </c>
      <c r="Y648" t="str">
        <f>IF(Table1[[#This Row],[Connect]]=0,"Not Received","Received")</f>
        <v>Not Received</v>
      </c>
    </row>
    <row r="649" spans="1:26">
      <c r="A649" s="6"/>
      <c r="B649" s="6">
        <v>44762.58798611111</v>
      </c>
      <c r="C649" t="s">
        <v>22</v>
      </c>
      <c r="G649" t="s">
        <v>4675</v>
      </c>
      <c r="H649" s="8">
        <v>0</v>
      </c>
      <c r="I649" s="9">
        <f t="shared" si="20"/>
        <v>0</v>
      </c>
      <c r="J649" t="s">
        <v>2535</v>
      </c>
      <c r="K649" t="s">
        <v>24</v>
      </c>
      <c r="L649" t="s">
        <v>2532</v>
      </c>
      <c r="M649" t="s">
        <v>26</v>
      </c>
      <c r="N649" t="s">
        <v>27</v>
      </c>
      <c r="O649" t="s">
        <v>28</v>
      </c>
      <c r="Q649" s="4">
        <f t="shared" si="21"/>
        <v>0</v>
      </c>
      <c r="R649" t="s">
        <v>29</v>
      </c>
      <c r="S649" t="s">
        <v>30</v>
      </c>
      <c r="T649" t="s">
        <v>2536</v>
      </c>
      <c r="U649" s="5" t="s">
        <v>2537</v>
      </c>
      <c r="V649" t="s">
        <v>33</v>
      </c>
      <c r="W649">
        <v>0</v>
      </c>
      <c r="X649" t="s">
        <v>34</v>
      </c>
      <c r="Y649" t="str">
        <f>IF(Table1[[#This Row],[Connect]]=0,"Not Received","Received")</f>
        <v>Not Received</v>
      </c>
    </row>
    <row r="650" spans="1:26">
      <c r="A650" s="26"/>
      <c r="B650" s="6">
        <v>44762.587094907409</v>
      </c>
      <c r="C650" t="s">
        <v>22</v>
      </c>
      <c r="F650" t="s">
        <v>2544</v>
      </c>
      <c r="G650" t="s">
        <v>4675</v>
      </c>
      <c r="H650" s="8">
        <v>0</v>
      </c>
      <c r="I650" s="9">
        <f t="shared" si="20"/>
        <v>0</v>
      </c>
      <c r="J650" t="s">
        <v>2538</v>
      </c>
      <c r="K650" t="s">
        <v>24</v>
      </c>
      <c r="L650" t="s">
        <v>2539</v>
      </c>
      <c r="M650" t="s">
        <v>26</v>
      </c>
      <c r="N650" t="s">
        <v>27</v>
      </c>
      <c r="O650" t="s">
        <v>28</v>
      </c>
      <c r="Q650" s="4">
        <f t="shared" si="21"/>
        <v>0</v>
      </c>
      <c r="R650" t="s">
        <v>29</v>
      </c>
      <c r="S650" t="s">
        <v>30</v>
      </c>
      <c r="T650" t="s">
        <v>2540</v>
      </c>
      <c r="U650" s="5" t="s">
        <v>2541</v>
      </c>
      <c r="V650" t="s">
        <v>33</v>
      </c>
      <c r="W650">
        <v>0</v>
      </c>
      <c r="X650" t="s">
        <v>34</v>
      </c>
      <c r="Y650" t="str">
        <f>IF(Table1[[#This Row],[Connect]]=0,"Not Received","Received")</f>
        <v>Not Received</v>
      </c>
    </row>
    <row r="651" spans="1:26">
      <c r="A651" s="6"/>
      <c r="B651" s="6">
        <v>44762.586817129632</v>
      </c>
      <c r="C651" t="s">
        <v>22</v>
      </c>
      <c r="G651" t="s">
        <v>4675</v>
      </c>
      <c r="H651" s="8">
        <v>0</v>
      </c>
      <c r="I651" s="9">
        <f t="shared" si="20"/>
        <v>0</v>
      </c>
      <c r="J651" t="s">
        <v>2542</v>
      </c>
      <c r="K651" t="s">
        <v>24</v>
      </c>
      <c r="L651" t="s">
        <v>2539</v>
      </c>
      <c r="M651" t="s">
        <v>26</v>
      </c>
      <c r="N651" t="s">
        <v>27</v>
      </c>
      <c r="O651" t="s">
        <v>28</v>
      </c>
      <c r="Q651" s="4">
        <f t="shared" si="21"/>
        <v>0</v>
      </c>
      <c r="R651" t="s">
        <v>29</v>
      </c>
      <c r="S651" t="s">
        <v>30</v>
      </c>
      <c r="T651" t="s">
        <v>2543</v>
      </c>
      <c r="U651" s="5" t="s">
        <v>2541</v>
      </c>
      <c r="V651" t="s">
        <v>33</v>
      </c>
      <c r="W651">
        <v>0</v>
      </c>
      <c r="X651" t="s">
        <v>34</v>
      </c>
      <c r="Y651" t="str">
        <f>IF(Table1[[#This Row],[Connect]]=0,"Not Received","Received")</f>
        <v>Not Received</v>
      </c>
    </row>
    <row r="652" spans="1:26">
      <c r="A652" s="6"/>
      <c r="B652" s="6">
        <v>44762.57130787037</v>
      </c>
      <c r="C652" t="s">
        <v>22</v>
      </c>
      <c r="G652" t="s">
        <v>4675</v>
      </c>
      <c r="H652" s="8">
        <v>0.19027777777777699</v>
      </c>
      <c r="I652" s="9">
        <f t="shared" si="20"/>
        <v>2280</v>
      </c>
      <c r="J652" t="s">
        <v>2545</v>
      </c>
      <c r="K652" t="s">
        <v>24</v>
      </c>
      <c r="L652" t="s">
        <v>2546</v>
      </c>
      <c r="M652" t="s">
        <v>26</v>
      </c>
      <c r="N652" t="s">
        <v>27</v>
      </c>
      <c r="O652" t="s">
        <v>95</v>
      </c>
      <c r="P652" s="10">
        <v>0.1903</v>
      </c>
      <c r="Q652" s="4">
        <f t="shared" si="21"/>
        <v>274.03333333333336</v>
      </c>
      <c r="R652" t="s">
        <v>29</v>
      </c>
      <c r="S652" t="s">
        <v>30</v>
      </c>
      <c r="T652" t="s">
        <v>2547</v>
      </c>
      <c r="U652" s="5" t="s">
        <v>2548</v>
      </c>
      <c r="V652" t="s">
        <v>2549</v>
      </c>
      <c r="W652">
        <v>1</v>
      </c>
      <c r="X652" t="s">
        <v>34</v>
      </c>
      <c r="Y652" t="str">
        <f>IF(Table1[[#This Row],[Connect]]=0,"Not Received","Received")</f>
        <v>Received</v>
      </c>
    </row>
    <row r="653" spans="1:26">
      <c r="A653" s="26"/>
      <c r="B653" s="6">
        <v>44762.548587962963</v>
      </c>
      <c r="C653" t="s">
        <v>22</v>
      </c>
      <c r="F653" t="s">
        <v>2556</v>
      </c>
      <c r="G653" t="s">
        <v>4675</v>
      </c>
      <c r="H653" s="8">
        <v>0</v>
      </c>
      <c r="I653" s="9">
        <f t="shared" si="20"/>
        <v>0</v>
      </c>
      <c r="J653" t="s">
        <v>2550</v>
      </c>
      <c r="K653" t="s">
        <v>24</v>
      </c>
      <c r="L653" t="s">
        <v>2551</v>
      </c>
      <c r="M653" t="s">
        <v>26</v>
      </c>
      <c r="N653" t="s">
        <v>27</v>
      </c>
      <c r="O653" t="s">
        <v>28</v>
      </c>
      <c r="Q653" s="4">
        <f t="shared" si="21"/>
        <v>0</v>
      </c>
      <c r="R653" t="s">
        <v>29</v>
      </c>
      <c r="S653" t="s">
        <v>30</v>
      </c>
      <c r="T653" t="s">
        <v>2552</v>
      </c>
      <c r="U653" s="5" t="s">
        <v>2553</v>
      </c>
      <c r="V653" t="s">
        <v>33</v>
      </c>
      <c r="W653">
        <v>0</v>
      </c>
      <c r="X653" t="s">
        <v>34</v>
      </c>
      <c r="Y653" t="str">
        <f>IF(Table1[[#This Row],[Connect]]=0,"Not Received","Received")</f>
        <v>Not Received</v>
      </c>
    </row>
    <row r="654" spans="1:26">
      <c r="A654" s="6"/>
      <c r="B654" s="6">
        <v>44762.548425925917</v>
      </c>
      <c r="C654" t="s">
        <v>22</v>
      </c>
      <c r="F654" t="s">
        <v>894</v>
      </c>
      <c r="G654" t="s">
        <v>4675</v>
      </c>
      <c r="H654" s="8">
        <v>0</v>
      </c>
      <c r="I654" s="9">
        <f t="shared" si="20"/>
        <v>0</v>
      </c>
      <c r="J654" t="s">
        <v>2554</v>
      </c>
      <c r="K654" t="s">
        <v>24</v>
      </c>
      <c r="L654" t="s">
        <v>2551</v>
      </c>
      <c r="M654" t="s">
        <v>26</v>
      </c>
      <c r="N654" t="s">
        <v>27</v>
      </c>
      <c r="O654" t="s">
        <v>28</v>
      </c>
      <c r="Q654" s="4">
        <f t="shared" si="21"/>
        <v>0</v>
      </c>
      <c r="R654" t="s">
        <v>29</v>
      </c>
      <c r="S654" t="s">
        <v>30</v>
      </c>
      <c r="T654" t="s">
        <v>2555</v>
      </c>
      <c r="U654" s="5" t="s">
        <v>2553</v>
      </c>
      <c r="V654" t="s">
        <v>33</v>
      </c>
      <c r="W654">
        <v>0</v>
      </c>
      <c r="X654" t="s">
        <v>34</v>
      </c>
      <c r="Y654" t="str">
        <f>IF(Table1[[#This Row],[Connect]]=0,"Not Received","Received")</f>
        <v>Not Received</v>
      </c>
    </row>
    <row r="655" spans="1:26">
      <c r="A655" s="6"/>
      <c r="B655" s="6">
        <v>44762.516030092593</v>
      </c>
      <c r="C655" t="s">
        <v>22</v>
      </c>
      <c r="E655" t="s">
        <v>2556</v>
      </c>
      <c r="F655" t="s">
        <v>1057</v>
      </c>
      <c r="G655" t="s">
        <v>4675</v>
      </c>
      <c r="H655" s="8">
        <v>1.94444444444444E-2</v>
      </c>
      <c r="I655" s="9">
        <f t="shared" si="20"/>
        <v>1680</v>
      </c>
      <c r="J655" t="s">
        <v>2557</v>
      </c>
      <c r="K655" t="s">
        <v>24</v>
      </c>
      <c r="L655" t="s">
        <v>2558</v>
      </c>
      <c r="M655" t="s">
        <v>26</v>
      </c>
      <c r="N655" t="s">
        <v>27</v>
      </c>
      <c r="O655" t="s">
        <v>95</v>
      </c>
      <c r="P655" s="10">
        <v>1.9400000000000001E-2</v>
      </c>
      <c r="Q655" s="4">
        <f t="shared" si="21"/>
        <v>27.933333333333334</v>
      </c>
      <c r="R655" t="s">
        <v>29</v>
      </c>
      <c r="S655" t="s">
        <v>30</v>
      </c>
      <c r="T655" t="s">
        <v>2559</v>
      </c>
      <c r="U655" s="5" t="s">
        <v>2560</v>
      </c>
      <c r="V655" t="s">
        <v>2561</v>
      </c>
      <c r="W655">
        <v>1</v>
      </c>
      <c r="X655" t="s">
        <v>34</v>
      </c>
      <c r="Y655" t="str">
        <f>IF(Table1[[#This Row],[Connect]]=0,"Not Received","Received")</f>
        <v>Received</v>
      </c>
      <c r="Z655">
        <v>2122138473</v>
      </c>
    </row>
    <row r="656" spans="1:26">
      <c r="A656" s="6"/>
      <c r="B656" s="6">
        <v>44762.493541666663</v>
      </c>
      <c r="C656" t="s">
        <v>22</v>
      </c>
      <c r="E656" t="s">
        <v>894</v>
      </c>
      <c r="F656" t="s">
        <v>500</v>
      </c>
      <c r="G656" t="s">
        <v>4675</v>
      </c>
      <c r="H656" s="8">
        <v>7.4999999999999997E-3</v>
      </c>
      <c r="I656" s="9">
        <f t="shared" si="20"/>
        <v>600.79999999999995</v>
      </c>
      <c r="J656" t="s">
        <v>2562</v>
      </c>
      <c r="K656" t="s">
        <v>84</v>
      </c>
      <c r="L656" t="s">
        <v>500</v>
      </c>
      <c r="M656" t="s">
        <v>26</v>
      </c>
      <c r="N656" t="s">
        <v>27</v>
      </c>
      <c r="O656" t="s">
        <v>28</v>
      </c>
      <c r="P656" s="10">
        <v>7.4999999999999997E-3</v>
      </c>
      <c r="Q656" s="4">
        <f t="shared" si="21"/>
        <v>10.8</v>
      </c>
      <c r="R656" t="s">
        <v>86</v>
      </c>
      <c r="S656" t="s">
        <v>88</v>
      </c>
      <c r="T656" t="s">
        <v>2563</v>
      </c>
      <c r="U656" s="5" t="s">
        <v>2564</v>
      </c>
      <c r="V656" t="s">
        <v>2565</v>
      </c>
      <c r="W656">
        <v>0</v>
      </c>
      <c r="X656" t="s">
        <v>34</v>
      </c>
      <c r="Y656" t="str">
        <f>IF(Table1[[#This Row],[Connect]]=0,"Not Received","Received")</f>
        <v>Not Received</v>
      </c>
    </row>
    <row r="657" spans="1:26">
      <c r="A657" s="6"/>
      <c r="B657" s="6">
        <v>44762.49050925926</v>
      </c>
      <c r="C657" t="s">
        <v>22</v>
      </c>
      <c r="E657" t="s">
        <v>1057</v>
      </c>
      <c r="F657" t="s">
        <v>880</v>
      </c>
      <c r="G657" t="s">
        <v>4675</v>
      </c>
      <c r="H657" s="8">
        <v>0</v>
      </c>
      <c r="I657" s="9">
        <f t="shared" si="20"/>
        <v>0</v>
      </c>
      <c r="J657" t="s">
        <v>2566</v>
      </c>
      <c r="K657" t="s">
        <v>84</v>
      </c>
      <c r="L657" t="s">
        <v>1059</v>
      </c>
      <c r="M657" t="s">
        <v>26</v>
      </c>
      <c r="N657" t="s">
        <v>27</v>
      </c>
      <c r="O657" t="s">
        <v>28</v>
      </c>
      <c r="Q657" s="4">
        <f t="shared" si="21"/>
        <v>0</v>
      </c>
      <c r="R657" t="s">
        <v>86</v>
      </c>
      <c r="S657" t="s">
        <v>88</v>
      </c>
      <c r="T657" t="s">
        <v>2567</v>
      </c>
      <c r="U657" s="5" t="s">
        <v>2568</v>
      </c>
      <c r="V657" t="s">
        <v>33</v>
      </c>
      <c r="W657">
        <v>0</v>
      </c>
      <c r="X657" t="s">
        <v>34</v>
      </c>
      <c r="Y657" t="str">
        <f>IF(Table1[[#This Row],[Connect]]=0,"Not Received","Received")</f>
        <v>Not Received</v>
      </c>
    </row>
    <row r="658" spans="1:26">
      <c r="A658" s="6"/>
      <c r="B658" s="6">
        <v>44761.814513888887</v>
      </c>
      <c r="C658" t="s">
        <v>22</v>
      </c>
      <c r="E658" t="s">
        <v>500</v>
      </c>
      <c r="F658" t="s">
        <v>115</v>
      </c>
      <c r="G658" t="s">
        <v>4675</v>
      </c>
      <c r="H658" s="8">
        <v>8.3333333333333295E-4</v>
      </c>
      <c r="I658" s="9">
        <f t="shared" si="20"/>
        <v>60.2</v>
      </c>
      <c r="J658" t="s">
        <v>2569</v>
      </c>
      <c r="K658" t="s">
        <v>84</v>
      </c>
      <c r="L658" t="s">
        <v>500</v>
      </c>
      <c r="M658" t="s">
        <v>26</v>
      </c>
      <c r="N658" t="s">
        <v>27</v>
      </c>
      <c r="O658" t="s">
        <v>95</v>
      </c>
      <c r="P658" s="10">
        <v>8.0000000000000004E-4</v>
      </c>
      <c r="Q658" s="4">
        <f t="shared" si="21"/>
        <v>1.1499999999999999</v>
      </c>
      <c r="R658" t="s">
        <v>86</v>
      </c>
      <c r="S658" t="s">
        <v>88</v>
      </c>
      <c r="T658" t="s">
        <v>2570</v>
      </c>
      <c r="U658" s="5" t="s">
        <v>2571</v>
      </c>
      <c r="V658" t="s">
        <v>2572</v>
      </c>
      <c r="W658">
        <v>1</v>
      </c>
      <c r="X658" t="s">
        <v>34</v>
      </c>
      <c r="Y658" t="str">
        <f>IF(Table1[[#This Row],[Connect]]=0,"Not Received","Received")</f>
        <v>Received</v>
      </c>
    </row>
    <row r="659" spans="1:26">
      <c r="A659" s="6"/>
      <c r="B659" s="6">
        <v>44761.792650462958</v>
      </c>
      <c r="C659" t="s">
        <v>22</v>
      </c>
      <c r="E659" t="s">
        <v>880</v>
      </c>
      <c r="F659" t="s">
        <v>1333</v>
      </c>
      <c r="G659" t="s">
        <v>4675</v>
      </c>
      <c r="H659" s="8">
        <v>0</v>
      </c>
      <c r="I659" s="9">
        <f t="shared" si="20"/>
        <v>0</v>
      </c>
      <c r="J659" t="s">
        <v>2573</v>
      </c>
      <c r="K659" t="s">
        <v>24</v>
      </c>
      <c r="L659" t="s">
        <v>882</v>
      </c>
      <c r="M659" t="s">
        <v>26</v>
      </c>
      <c r="N659" t="s">
        <v>27</v>
      </c>
      <c r="O659" t="s">
        <v>28</v>
      </c>
      <c r="Q659" s="4">
        <f t="shared" si="21"/>
        <v>0</v>
      </c>
      <c r="R659" t="s">
        <v>29</v>
      </c>
      <c r="S659" t="s">
        <v>30</v>
      </c>
      <c r="T659" t="s">
        <v>2574</v>
      </c>
      <c r="U659" s="5" t="s">
        <v>2575</v>
      </c>
      <c r="V659" t="s">
        <v>33</v>
      </c>
      <c r="W659">
        <v>0</v>
      </c>
      <c r="X659" t="s">
        <v>34</v>
      </c>
      <c r="Y659" t="str">
        <f>IF(Table1[[#This Row],[Connect]]=0,"Not Received","Received")</f>
        <v>Not Received</v>
      </c>
      <c r="Z659">
        <v>2122138193</v>
      </c>
    </row>
    <row r="660" spans="1:26">
      <c r="A660" s="6"/>
      <c r="B660" s="6">
        <v>44761.784953703696</v>
      </c>
      <c r="C660" t="s">
        <v>22</v>
      </c>
      <c r="E660" t="s">
        <v>115</v>
      </c>
      <c r="F660" t="s">
        <v>1333</v>
      </c>
      <c r="G660" t="s">
        <v>4675</v>
      </c>
      <c r="H660" s="8">
        <v>0</v>
      </c>
      <c r="I660" s="9">
        <f t="shared" si="20"/>
        <v>0</v>
      </c>
      <c r="J660" t="s">
        <v>2576</v>
      </c>
      <c r="K660" t="s">
        <v>24</v>
      </c>
      <c r="L660" t="s">
        <v>117</v>
      </c>
      <c r="M660" t="s">
        <v>26</v>
      </c>
      <c r="N660" t="s">
        <v>27</v>
      </c>
      <c r="O660" t="s">
        <v>28</v>
      </c>
      <c r="Q660" s="4">
        <f t="shared" si="21"/>
        <v>0</v>
      </c>
      <c r="R660" t="s">
        <v>29</v>
      </c>
      <c r="S660" t="s">
        <v>30</v>
      </c>
      <c r="T660" t="s">
        <v>2577</v>
      </c>
      <c r="U660" s="5" t="s">
        <v>2578</v>
      </c>
      <c r="V660" t="s">
        <v>33</v>
      </c>
      <c r="W660">
        <v>0</v>
      </c>
      <c r="X660" t="s">
        <v>34</v>
      </c>
      <c r="Y660" t="str">
        <f>IF(Table1[[#This Row],[Connect]]=0,"Not Received","Received")</f>
        <v>Not Received</v>
      </c>
      <c r="Z660">
        <v>2142576168</v>
      </c>
    </row>
    <row r="661" spans="1:26">
      <c r="A661" s="6"/>
      <c r="B661" s="6">
        <v>44761.767650462964</v>
      </c>
      <c r="C661" t="s">
        <v>22</v>
      </c>
      <c r="E661" t="s">
        <v>1333</v>
      </c>
      <c r="F661" t="s">
        <v>2350</v>
      </c>
      <c r="G661" t="s">
        <v>4675</v>
      </c>
      <c r="H661" s="8">
        <v>5.6388888888888801E-2</v>
      </c>
      <c r="I661" s="9">
        <f t="shared" si="20"/>
        <v>1320.2</v>
      </c>
      <c r="J661" t="s">
        <v>2579</v>
      </c>
      <c r="K661" t="s">
        <v>24</v>
      </c>
      <c r="L661" t="s">
        <v>1335</v>
      </c>
      <c r="M661" t="s">
        <v>26</v>
      </c>
      <c r="N661" t="s">
        <v>27</v>
      </c>
      <c r="O661" t="s">
        <v>95</v>
      </c>
      <c r="P661" s="10">
        <v>5.6399999999999999E-2</v>
      </c>
      <c r="Q661" s="4">
        <f t="shared" si="21"/>
        <v>81.216666666666669</v>
      </c>
      <c r="R661" t="s">
        <v>29</v>
      </c>
      <c r="S661" t="s">
        <v>30</v>
      </c>
      <c r="T661" t="s">
        <v>2580</v>
      </c>
      <c r="U661" s="5" t="s">
        <v>2581</v>
      </c>
      <c r="V661" t="s">
        <v>2582</v>
      </c>
      <c r="W661">
        <v>1</v>
      </c>
      <c r="X661" t="s">
        <v>34</v>
      </c>
      <c r="Y661" t="str">
        <f>IF(Table1[[#This Row],[Connect]]=0,"Not Received","Received")</f>
        <v>Received</v>
      </c>
      <c r="Z661">
        <v>2122138092</v>
      </c>
    </row>
    <row r="662" spans="1:26">
      <c r="A662" s="6"/>
      <c r="B662" s="6">
        <v>44761.766562500001</v>
      </c>
      <c r="C662" t="s">
        <v>22</v>
      </c>
      <c r="E662" t="s">
        <v>1333</v>
      </c>
      <c r="F662" t="s">
        <v>2350</v>
      </c>
      <c r="G662" t="s">
        <v>4675</v>
      </c>
      <c r="H662" s="8">
        <v>2.7777777777777702E-4</v>
      </c>
      <c r="I662" s="9">
        <f t="shared" si="20"/>
        <v>0.4</v>
      </c>
      <c r="J662" t="s">
        <v>2583</v>
      </c>
      <c r="K662" t="s">
        <v>24</v>
      </c>
      <c r="L662" t="s">
        <v>1335</v>
      </c>
      <c r="M662" t="s">
        <v>26</v>
      </c>
      <c r="N662" t="s">
        <v>27</v>
      </c>
      <c r="O662" t="s">
        <v>28</v>
      </c>
      <c r="P662" s="10">
        <v>2.9999999999999997E-4</v>
      </c>
      <c r="Q662" s="4">
        <f t="shared" si="21"/>
        <v>0.43333333333333335</v>
      </c>
      <c r="R662" t="s">
        <v>29</v>
      </c>
      <c r="S662" t="s">
        <v>30</v>
      </c>
      <c r="T662" t="s">
        <v>2584</v>
      </c>
      <c r="U662" s="5" t="s">
        <v>2585</v>
      </c>
      <c r="V662" t="s">
        <v>2586</v>
      </c>
      <c r="W662">
        <v>0</v>
      </c>
      <c r="X662" t="s">
        <v>34</v>
      </c>
      <c r="Y662" t="str">
        <f>IF(Table1[[#This Row],[Connect]]=0,"Not Received","Received")</f>
        <v>Not Received</v>
      </c>
      <c r="Z662">
        <v>2122138092</v>
      </c>
    </row>
    <row r="663" spans="1:26">
      <c r="A663" s="6"/>
      <c r="B663" s="6">
        <v>44761.761006944442</v>
      </c>
      <c r="C663" t="s">
        <v>22</v>
      </c>
      <c r="E663" t="s">
        <v>2350</v>
      </c>
      <c r="F663" t="s">
        <v>1456</v>
      </c>
      <c r="G663" t="s">
        <v>4675</v>
      </c>
      <c r="H663" s="8">
        <v>0</v>
      </c>
      <c r="I663" s="9">
        <f t="shared" si="20"/>
        <v>0</v>
      </c>
      <c r="J663" t="s">
        <v>2587</v>
      </c>
      <c r="K663" t="s">
        <v>24</v>
      </c>
      <c r="L663" t="s">
        <v>2352</v>
      </c>
      <c r="M663" t="s">
        <v>26</v>
      </c>
      <c r="N663" t="s">
        <v>27</v>
      </c>
      <c r="O663" t="s">
        <v>28</v>
      </c>
      <c r="Q663" s="4">
        <f t="shared" si="21"/>
        <v>0</v>
      </c>
      <c r="R663" t="s">
        <v>29</v>
      </c>
      <c r="S663" t="s">
        <v>30</v>
      </c>
      <c r="T663" t="s">
        <v>2588</v>
      </c>
      <c r="U663" s="5" t="s">
        <v>2589</v>
      </c>
      <c r="V663" t="s">
        <v>33</v>
      </c>
      <c r="W663">
        <v>0</v>
      </c>
      <c r="X663" t="s">
        <v>34</v>
      </c>
      <c r="Y663" t="str">
        <f>IF(Table1[[#This Row],[Connect]]=0,"Not Received","Received")</f>
        <v>Not Received</v>
      </c>
      <c r="Z663">
        <v>2122138271</v>
      </c>
    </row>
    <row r="664" spans="1:26">
      <c r="A664" s="6"/>
      <c r="B664" s="6">
        <v>44761.760787037027</v>
      </c>
      <c r="C664" t="s">
        <v>22</v>
      </c>
      <c r="E664" t="s">
        <v>2350</v>
      </c>
      <c r="F664" t="s">
        <v>1456</v>
      </c>
      <c r="G664" t="s">
        <v>4675</v>
      </c>
      <c r="H664" s="8">
        <v>0</v>
      </c>
      <c r="I664" s="9">
        <f t="shared" si="20"/>
        <v>0</v>
      </c>
      <c r="J664" t="s">
        <v>2590</v>
      </c>
      <c r="K664" t="s">
        <v>24</v>
      </c>
      <c r="L664" t="s">
        <v>2352</v>
      </c>
      <c r="M664" t="s">
        <v>26</v>
      </c>
      <c r="N664" t="s">
        <v>27</v>
      </c>
      <c r="O664" t="s">
        <v>28</v>
      </c>
      <c r="Q664" s="4">
        <f t="shared" si="21"/>
        <v>0</v>
      </c>
      <c r="R664" t="s">
        <v>29</v>
      </c>
      <c r="S664" t="s">
        <v>30</v>
      </c>
      <c r="T664" t="s">
        <v>2591</v>
      </c>
      <c r="U664" s="5" t="s">
        <v>2589</v>
      </c>
      <c r="V664" t="s">
        <v>33</v>
      </c>
      <c r="W664">
        <v>0</v>
      </c>
      <c r="X664" t="s">
        <v>34</v>
      </c>
      <c r="Y664" t="str">
        <f>IF(Table1[[#This Row],[Connect]]=0,"Not Received","Received")</f>
        <v>Not Received</v>
      </c>
      <c r="Z664">
        <v>2122138271</v>
      </c>
    </row>
    <row r="665" spans="1:26">
      <c r="A665" s="26"/>
      <c r="B665" s="6">
        <v>44761.756539351853</v>
      </c>
      <c r="C665" t="s">
        <v>22</v>
      </c>
      <c r="E665" t="s">
        <v>1456</v>
      </c>
      <c r="F665" t="s">
        <v>2598</v>
      </c>
      <c r="G665" t="s">
        <v>4675</v>
      </c>
      <c r="H665" s="8">
        <v>0</v>
      </c>
      <c r="I665" s="9">
        <f t="shared" si="20"/>
        <v>0</v>
      </c>
      <c r="J665" t="s">
        <v>2592</v>
      </c>
      <c r="K665" t="s">
        <v>24</v>
      </c>
      <c r="L665" t="s">
        <v>1458</v>
      </c>
      <c r="M665" t="s">
        <v>26</v>
      </c>
      <c r="N665" t="s">
        <v>27</v>
      </c>
      <c r="O665" t="s">
        <v>28</v>
      </c>
      <c r="Q665" s="4">
        <f t="shared" si="21"/>
        <v>0</v>
      </c>
      <c r="R665" t="s">
        <v>29</v>
      </c>
      <c r="S665" t="s">
        <v>30</v>
      </c>
      <c r="T665" t="s">
        <v>2593</v>
      </c>
      <c r="U665" s="5" t="s">
        <v>2594</v>
      </c>
      <c r="V665" t="s">
        <v>33</v>
      </c>
      <c r="W665">
        <v>0</v>
      </c>
      <c r="X665" t="s">
        <v>34</v>
      </c>
      <c r="Y665" t="str">
        <f>IF(Table1[[#This Row],[Connect]]=0,"Not Received","Received")</f>
        <v>Not Received</v>
      </c>
      <c r="Z665">
        <v>2122138663</v>
      </c>
    </row>
    <row r="666" spans="1:26">
      <c r="A666" s="6"/>
      <c r="B666" s="6">
        <v>44761.755972222221</v>
      </c>
      <c r="C666" t="s">
        <v>22</v>
      </c>
      <c r="E666" t="s">
        <v>1456</v>
      </c>
      <c r="F666" t="s">
        <v>2598</v>
      </c>
      <c r="G666" t="s">
        <v>4675</v>
      </c>
      <c r="H666" s="8">
        <v>0</v>
      </c>
      <c r="I666" s="9">
        <f t="shared" si="20"/>
        <v>0</v>
      </c>
      <c r="J666" t="s">
        <v>2595</v>
      </c>
      <c r="K666" t="s">
        <v>24</v>
      </c>
      <c r="L666" t="s">
        <v>1458</v>
      </c>
      <c r="M666" t="s">
        <v>26</v>
      </c>
      <c r="N666" t="s">
        <v>27</v>
      </c>
      <c r="O666" t="s">
        <v>28</v>
      </c>
      <c r="Q666" s="4">
        <f t="shared" si="21"/>
        <v>0</v>
      </c>
      <c r="R666" t="s">
        <v>29</v>
      </c>
      <c r="S666" t="s">
        <v>30</v>
      </c>
      <c r="T666" t="s">
        <v>2596</v>
      </c>
      <c r="U666" s="5" t="s">
        <v>2597</v>
      </c>
      <c r="V666" t="s">
        <v>33</v>
      </c>
      <c r="W666">
        <v>0</v>
      </c>
      <c r="X666" t="s">
        <v>34</v>
      </c>
      <c r="Y666" t="str">
        <f>IF(Table1[[#This Row],[Connect]]=0,"Not Received","Received")</f>
        <v>Not Received</v>
      </c>
      <c r="Z666">
        <v>2122138663</v>
      </c>
    </row>
    <row r="667" spans="1:26">
      <c r="A667" s="26"/>
      <c r="B667" s="6">
        <v>44761.727071759262</v>
      </c>
      <c r="C667" t="s">
        <v>22</v>
      </c>
      <c r="E667" t="s">
        <v>2598</v>
      </c>
      <c r="F667" t="s">
        <v>2606</v>
      </c>
      <c r="G667" t="s">
        <v>4675</v>
      </c>
      <c r="H667" s="8">
        <v>0</v>
      </c>
      <c r="I667" s="9">
        <f t="shared" si="20"/>
        <v>0</v>
      </c>
      <c r="J667" t="s">
        <v>2599</v>
      </c>
      <c r="K667" t="s">
        <v>24</v>
      </c>
      <c r="L667" t="s">
        <v>2600</v>
      </c>
      <c r="M667" t="s">
        <v>26</v>
      </c>
      <c r="N667" t="s">
        <v>27</v>
      </c>
      <c r="O667" t="s">
        <v>28</v>
      </c>
      <c r="Q667" s="4">
        <f t="shared" si="21"/>
        <v>0</v>
      </c>
      <c r="R667" t="s">
        <v>29</v>
      </c>
      <c r="S667" t="s">
        <v>30</v>
      </c>
      <c r="T667" t="s">
        <v>2601</v>
      </c>
      <c r="U667" s="5" t="s">
        <v>2602</v>
      </c>
      <c r="V667" t="s">
        <v>33</v>
      </c>
      <c r="W667">
        <v>0</v>
      </c>
      <c r="X667" t="s">
        <v>34</v>
      </c>
      <c r="Y667" t="str">
        <f>IF(Table1[[#This Row],[Connect]]=0,"Not Received","Received")</f>
        <v>Not Received</v>
      </c>
      <c r="Z667">
        <v>2122138052</v>
      </c>
    </row>
    <row r="668" spans="1:26">
      <c r="A668" s="6"/>
      <c r="B668" s="6">
        <v>44761.725613425922</v>
      </c>
      <c r="C668" t="s">
        <v>22</v>
      </c>
      <c r="E668" t="s">
        <v>2598</v>
      </c>
      <c r="F668" t="s">
        <v>2606</v>
      </c>
      <c r="G668" t="s">
        <v>4675</v>
      </c>
      <c r="H668" s="8">
        <v>0</v>
      </c>
      <c r="I668" s="9">
        <f t="shared" si="20"/>
        <v>0</v>
      </c>
      <c r="J668" t="s">
        <v>2603</v>
      </c>
      <c r="K668" t="s">
        <v>24</v>
      </c>
      <c r="L668" t="s">
        <v>2600</v>
      </c>
      <c r="M668" t="s">
        <v>26</v>
      </c>
      <c r="N668" t="s">
        <v>27</v>
      </c>
      <c r="O668" t="s">
        <v>28</v>
      </c>
      <c r="Q668" s="4">
        <f t="shared" si="21"/>
        <v>0</v>
      </c>
      <c r="R668" t="s">
        <v>29</v>
      </c>
      <c r="S668" t="s">
        <v>30</v>
      </c>
      <c r="T668" t="s">
        <v>2604</v>
      </c>
      <c r="U668" s="5" t="s">
        <v>2605</v>
      </c>
      <c r="V668" t="s">
        <v>33</v>
      </c>
      <c r="W668">
        <v>0</v>
      </c>
      <c r="X668" t="s">
        <v>34</v>
      </c>
      <c r="Y668" t="str">
        <f>IF(Table1[[#This Row],[Connect]]=0,"Not Received","Received")</f>
        <v>Not Received</v>
      </c>
      <c r="Z668">
        <v>2122138052</v>
      </c>
    </row>
    <row r="669" spans="1:26">
      <c r="A669" s="6"/>
      <c r="B669" s="6">
        <v>44761.722858796304</v>
      </c>
      <c r="C669" t="s">
        <v>22</v>
      </c>
      <c r="E669" t="s">
        <v>2606</v>
      </c>
      <c r="F669" t="s">
        <v>1760</v>
      </c>
      <c r="G669" t="s">
        <v>4675</v>
      </c>
      <c r="H669" s="8">
        <v>2.2222222222222201E-3</v>
      </c>
      <c r="I669" s="9">
        <f t="shared" si="20"/>
        <v>180.2</v>
      </c>
      <c r="J669" t="s">
        <v>2607</v>
      </c>
      <c r="K669" t="s">
        <v>24</v>
      </c>
      <c r="L669" t="s">
        <v>2608</v>
      </c>
      <c r="M669" t="s">
        <v>26</v>
      </c>
      <c r="N669" t="s">
        <v>27</v>
      </c>
      <c r="O669" t="s">
        <v>13</v>
      </c>
      <c r="P669" s="10">
        <v>2.2000000000000001E-3</v>
      </c>
      <c r="Q669" s="4">
        <f t="shared" si="21"/>
        <v>3.1666666666666665</v>
      </c>
      <c r="R669" t="s">
        <v>29</v>
      </c>
      <c r="S669" t="s">
        <v>30</v>
      </c>
      <c r="T669" t="s">
        <v>2609</v>
      </c>
      <c r="U669" s="5" t="s">
        <v>2610</v>
      </c>
      <c r="V669" t="s">
        <v>2611</v>
      </c>
      <c r="W669">
        <v>0</v>
      </c>
      <c r="X669" t="s">
        <v>34</v>
      </c>
      <c r="Y669" t="str">
        <f>IF(Table1[[#This Row],[Connect]]=0,"Not Received","Received")</f>
        <v>Not Received</v>
      </c>
      <c r="Z669">
        <v>2122138583</v>
      </c>
    </row>
    <row r="670" spans="1:26">
      <c r="A670" s="6"/>
      <c r="B670" s="6">
        <v>44761.7187962963</v>
      </c>
      <c r="C670" t="s">
        <v>22</v>
      </c>
      <c r="E670" t="s">
        <v>2606</v>
      </c>
      <c r="F670" t="s">
        <v>1760</v>
      </c>
      <c r="G670" t="s">
        <v>4675</v>
      </c>
      <c r="H670" s="8">
        <v>0</v>
      </c>
      <c r="I670" s="9">
        <f t="shared" si="20"/>
        <v>0</v>
      </c>
      <c r="J670" t="s">
        <v>2612</v>
      </c>
      <c r="K670" t="s">
        <v>24</v>
      </c>
      <c r="L670" t="s">
        <v>2608</v>
      </c>
      <c r="M670" t="s">
        <v>26</v>
      </c>
      <c r="N670" t="s">
        <v>27</v>
      </c>
      <c r="O670" t="s">
        <v>28</v>
      </c>
      <c r="Q670" s="4">
        <f t="shared" si="21"/>
        <v>0</v>
      </c>
      <c r="R670" t="s">
        <v>29</v>
      </c>
      <c r="S670" t="s">
        <v>30</v>
      </c>
      <c r="T670" t="s">
        <v>2613</v>
      </c>
      <c r="U670" s="5" t="s">
        <v>2614</v>
      </c>
      <c r="V670" t="s">
        <v>33</v>
      </c>
      <c r="W670">
        <v>0</v>
      </c>
      <c r="X670" t="s">
        <v>34</v>
      </c>
      <c r="Y670" t="str">
        <f>IF(Table1[[#This Row],[Connect]]=0,"Not Received","Received")</f>
        <v>Not Received</v>
      </c>
      <c r="Z670">
        <v>2122138583</v>
      </c>
    </row>
    <row r="671" spans="1:26">
      <c r="A671" s="26"/>
      <c r="B671" s="6">
        <v>44761.664085648154</v>
      </c>
      <c r="C671" t="s">
        <v>22</v>
      </c>
      <c r="E671" t="s">
        <v>1760</v>
      </c>
      <c r="F671" t="s">
        <v>2622</v>
      </c>
      <c r="G671" t="s">
        <v>4675</v>
      </c>
      <c r="H671" s="8">
        <v>2.2222222222222201E-3</v>
      </c>
      <c r="I671" s="9">
        <f t="shared" si="20"/>
        <v>180.2</v>
      </c>
      <c r="J671" t="s">
        <v>2615</v>
      </c>
      <c r="K671" t="s">
        <v>24</v>
      </c>
      <c r="L671" t="s">
        <v>1762</v>
      </c>
      <c r="M671" t="s">
        <v>26</v>
      </c>
      <c r="N671" t="s">
        <v>27</v>
      </c>
      <c r="O671" t="s">
        <v>13</v>
      </c>
      <c r="P671" s="10">
        <v>2.2000000000000001E-3</v>
      </c>
      <c r="Q671" s="4">
        <f t="shared" si="21"/>
        <v>3.1666666666666665</v>
      </c>
      <c r="R671" t="s">
        <v>29</v>
      </c>
      <c r="S671" t="s">
        <v>30</v>
      </c>
      <c r="T671" t="s">
        <v>2616</v>
      </c>
      <c r="U671" s="5" t="s">
        <v>2617</v>
      </c>
      <c r="V671" t="s">
        <v>2618</v>
      </c>
      <c r="W671">
        <v>0</v>
      </c>
      <c r="X671" t="s">
        <v>34</v>
      </c>
      <c r="Y671" t="str">
        <f>IF(Table1[[#This Row],[Connect]]=0,"Not Received","Received")</f>
        <v>Not Received</v>
      </c>
      <c r="Z671">
        <v>2148815069</v>
      </c>
    </row>
    <row r="672" spans="1:26">
      <c r="A672" s="6"/>
      <c r="B672" s="6">
        <v>44761.663321759261</v>
      </c>
      <c r="C672" t="s">
        <v>22</v>
      </c>
      <c r="E672" t="s">
        <v>1760</v>
      </c>
      <c r="F672" t="s">
        <v>2622</v>
      </c>
      <c r="G672" t="s">
        <v>4675</v>
      </c>
      <c r="H672" s="8">
        <v>0</v>
      </c>
      <c r="I672" s="9">
        <f t="shared" si="20"/>
        <v>0</v>
      </c>
      <c r="J672" t="s">
        <v>2619</v>
      </c>
      <c r="K672" t="s">
        <v>24</v>
      </c>
      <c r="L672" t="s">
        <v>1762</v>
      </c>
      <c r="M672" t="s">
        <v>26</v>
      </c>
      <c r="N672" t="s">
        <v>27</v>
      </c>
      <c r="O672" t="s">
        <v>28</v>
      </c>
      <c r="Q672" s="4">
        <f t="shared" si="21"/>
        <v>0</v>
      </c>
      <c r="R672" t="s">
        <v>29</v>
      </c>
      <c r="S672" t="s">
        <v>30</v>
      </c>
      <c r="T672" t="s">
        <v>2620</v>
      </c>
      <c r="U672" s="5" t="s">
        <v>2621</v>
      </c>
      <c r="V672" t="s">
        <v>33</v>
      </c>
      <c r="W672">
        <v>0</v>
      </c>
      <c r="X672" t="s">
        <v>34</v>
      </c>
      <c r="Y672" t="str">
        <f>IF(Table1[[#This Row],[Connect]]=0,"Not Received","Received")</f>
        <v>Not Received</v>
      </c>
      <c r="Z672">
        <v>2148815069</v>
      </c>
    </row>
    <row r="673" spans="1:26">
      <c r="A673" s="6"/>
      <c r="B673" s="6">
        <v>44761.656643518523</v>
      </c>
      <c r="C673" t="s">
        <v>22</v>
      </c>
      <c r="E673" t="s">
        <v>2622</v>
      </c>
      <c r="F673" t="s">
        <v>1698</v>
      </c>
      <c r="G673" t="s">
        <v>4675</v>
      </c>
      <c r="H673" s="8">
        <v>3.4444444444444403E-2</v>
      </c>
      <c r="I673" s="9">
        <f t="shared" si="20"/>
        <v>2940.6</v>
      </c>
      <c r="J673" t="s">
        <v>2623</v>
      </c>
      <c r="K673" t="s">
        <v>24</v>
      </c>
      <c r="L673" t="s">
        <v>2624</v>
      </c>
      <c r="M673" t="s">
        <v>26</v>
      </c>
      <c r="N673" t="s">
        <v>27</v>
      </c>
      <c r="O673" t="s">
        <v>95</v>
      </c>
      <c r="P673" s="10">
        <v>3.44E-2</v>
      </c>
      <c r="Q673" s="4">
        <f t="shared" si="21"/>
        <v>49.533333333333331</v>
      </c>
      <c r="R673" t="s">
        <v>29</v>
      </c>
      <c r="S673" t="s">
        <v>30</v>
      </c>
      <c r="T673" t="s">
        <v>2625</v>
      </c>
      <c r="U673" s="5" t="s">
        <v>2626</v>
      </c>
      <c r="V673" t="s">
        <v>2627</v>
      </c>
      <c r="W673">
        <v>1</v>
      </c>
      <c r="X673" t="s">
        <v>34</v>
      </c>
      <c r="Y673" t="str">
        <f>IF(Table1[[#This Row],[Connect]]=0,"Not Received","Received")</f>
        <v>Received</v>
      </c>
      <c r="Z673">
        <v>2122138139</v>
      </c>
    </row>
    <row r="674" spans="1:26">
      <c r="A674" s="6"/>
      <c r="B674" s="6">
        <v>44761.656134259261</v>
      </c>
      <c r="C674" t="s">
        <v>22</v>
      </c>
      <c r="E674" t="s">
        <v>2622</v>
      </c>
      <c r="F674" t="s">
        <v>1698</v>
      </c>
      <c r="G674" t="s">
        <v>4675</v>
      </c>
      <c r="H674" s="8">
        <v>0</v>
      </c>
      <c r="I674" s="9">
        <f t="shared" si="20"/>
        <v>0</v>
      </c>
      <c r="J674" t="s">
        <v>2628</v>
      </c>
      <c r="K674" t="s">
        <v>24</v>
      </c>
      <c r="L674" t="s">
        <v>2624</v>
      </c>
      <c r="M674" t="s">
        <v>26</v>
      </c>
      <c r="N674" t="s">
        <v>27</v>
      </c>
      <c r="O674" t="s">
        <v>28</v>
      </c>
      <c r="Q674" s="4">
        <f t="shared" si="21"/>
        <v>0</v>
      </c>
      <c r="R674" t="s">
        <v>29</v>
      </c>
      <c r="S674" t="s">
        <v>30</v>
      </c>
      <c r="T674" t="s">
        <v>2629</v>
      </c>
      <c r="U674" s="5" t="s">
        <v>2630</v>
      </c>
      <c r="V674" t="s">
        <v>33</v>
      </c>
      <c r="W674">
        <v>0</v>
      </c>
      <c r="X674" t="s">
        <v>34</v>
      </c>
      <c r="Y674" t="str">
        <f>IF(Table1[[#This Row],[Connect]]=0,"Not Received","Received")</f>
        <v>Not Received</v>
      </c>
      <c r="Z674">
        <v>2122138139</v>
      </c>
    </row>
    <row r="675" spans="1:26">
      <c r="A675" s="6"/>
      <c r="B675" s="6">
        <v>44761.645636574067</v>
      </c>
      <c r="C675" t="s">
        <v>22</v>
      </c>
      <c r="E675" t="s">
        <v>1698</v>
      </c>
      <c r="F675" t="s">
        <v>115</v>
      </c>
      <c r="G675" t="s">
        <v>4675</v>
      </c>
      <c r="H675" s="8">
        <v>1.2500000000000001E-2</v>
      </c>
      <c r="I675" s="9">
        <f t="shared" si="20"/>
        <v>1080</v>
      </c>
      <c r="J675" t="s">
        <v>2631</v>
      </c>
      <c r="K675" t="s">
        <v>24</v>
      </c>
      <c r="L675" t="s">
        <v>1700</v>
      </c>
      <c r="M675" t="s">
        <v>26</v>
      </c>
      <c r="N675" t="s">
        <v>27</v>
      </c>
      <c r="O675" t="s">
        <v>95</v>
      </c>
      <c r="P675" s="10">
        <v>1.2500000000000001E-2</v>
      </c>
      <c r="Q675" s="4">
        <f t="shared" si="21"/>
        <v>18</v>
      </c>
      <c r="R675" t="s">
        <v>29</v>
      </c>
      <c r="S675" t="s">
        <v>30</v>
      </c>
      <c r="T675" t="s">
        <v>2632</v>
      </c>
      <c r="U675" s="5" t="s">
        <v>2633</v>
      </c>
      <c r="V675" t="s">
        <v>2634</v>
      </c>
      <c r="W675">
        <v>1</v>
      </c>
      <c r="X675" t="s">
        <v>34</v>
      </c>
      <c r="Y675" t="str">
        <f>IF(Table1[[#This Row],[Connect]]=0,"Not Received","Received")</f>
        <v>Received</v>
      </c>
      <c r="Z675">
        <v>1988083912</v>
      </c>
    </row>
    <row r="676" spans="1:26">
      <c r="A676" s="26"/>
      <c r="B676" s="6">
        <v>44761.645289351851</v>
      </c>
      <c r="C676" t="s">
        <v>22</v>
      </c>
      <c r="E676" t="s">
        <v>1698</v>
      </c>
      <c r="F676" t="s">
        <v>2640</v>
      </c>
      <c r="G676" t="s">
        <v>4675</v>
      </c>
      <c r="H676" s="8">
        <v>0</v>
      </c>
      <c r="I676" s="9">
        <f t="shared" si="20"/>
        <v>0</v>
      </c>
      <c r="J676" t="s">
        <v>2635</v>
      </c>
      <c r="K676" t="s">
        <v>24</v>
      </c>
      <c r="L676" t="s">
        <v>1700</v>
      </c>
      <c r="M676" t="s">
        <v>26</v>
      </c>
      <c r="N676" t="s">
        <v>27</v>
      </c>
      <c r="O676" t="s">
        <v>28</v>
      </c>
      <c r="Q676" s="4">
        <f t="shared" si="21"/>
        <v>0</v>
      </c>
      <c r="R676" t="s">
        <v>29</v>
      </c>
      <c r="S676" t="s">
        <v>30</v>
      </c>
      <c r="T676" t="s">
        <v>2636</v>
      </c>
      <c r="U676" s="5" t="s">
        <v>2633</v>
      </c>
      <c r="V676" t="s">
        <v>33</v>
      </c>
      <c r="W676">
        <v>0</v>
      </c>
      <c r="X676" t="s">
        <v>34</v>
      </c>
      <c r="Y676" t="str">
        <f>IF(Table1[[#This Row],[Connect]]=0,"Not Received","Received")</f>
        <v>Not Received</v>
      </c>
      <c r="Z676">
        <v>1988083912</v>
      </c>
    </row>
    <row r="677" spans="1:26">
      <c r="A677" s="6"/>
      <c r="B677" s="6">
        <v>44761.643946759257</v>
      </c>
      <c r="C677" t="s">
        <v>22</v>
      </c>
      <c r="E677" t="s">
        <v>115</v>
      </c>
      <c r="G677" t="s">
        <v>4675</v>
      </c>
      <c r="H677" s="8">
        <v>0</v>
      </c>
      <c r="I677" s="9">
        <f t="shared" si="20"/>
        <v>0</v>
      </c>
      <c r="J677" t="s">
        <v>2637</v>
      </c>
      <c r="K677" t="s">
        <v>24</v>
      </c>
      <c r="L677" t="s">
        <v>117</v>
      </c>
      <c r="M677" t="s">
        <v>26</v>
      </c>
      <c r="N677" t="s">
        <v>27</v>
      </c>
      <c r="O677" t="s">
        <v>28</v>
      </c>
      <c r="Q677" s="4">
        <f t="shared" si="21"/>
        <v>0</v>
      </c>
      <c r="R677" t="s">
        <v>29</v>
      </c>
      <c r="S677" t="s">
        <v>30</v>
      </c>
      <c r="T677" t="s">
        <v>2638</v>
      </c>
      <c r="U677" s="5" t="s">
        <v>2639</v>
      </c>
      <c r="V677" t="s">
        <v>33</v>
      </c>
      <c r="W677">
        <v>0</v>
      </c>
      <c r="X677" t="s">
        <v>34</v>
      </c>
      <c r="Y677" t="str">
        <f>IF(Table1[[#This Row],[Connect]]=0,"Not Received","Received")</f>
        <v>Not Received</v>
      </c>
      <c r="Z677">
        <v>2142576168</v>
      </c>
    </row>
    <row r="678" spans="1:26">
      <c r="A678" s="6"/>
      <c r="B678" s="6">
        <v>44761.641018518523</v>
      </c>
      <c r="C678" t="s">
        <v>22</v>
      </c>
      <c r="E678" t="s">
        <v>2640</v>
      </c>
      <c r="F678" t="s">
        <v>65</v>
      </c>
      <c r="G678" t="s">
        <v>4675</v>
      </c>
      <c r="H678" s="8">
        <v>0</v>
      </c>
      <c r="I678" s="9">
        <f t="shared" si="20"/>
        <v>0</v>
      </c>
      <c r="J678" t="s">
        <v>2641</v>
      </c>
      <c r="K678" t="s">
        <v>24</v>
      </c>
      <c r="L678" t="s">
        <v>2642</v>
      </c>
      <c r="M678" t="s">
        <v>26</v>
      </c>
      <c r="N678" t="s">
        <v>27</v>
      </c>
      <c r="O678" t="s">
        <v>28</v>
      </c>
      <c r="Q678" s="4">
        <f t="shared" si="21"/>
        <v>0</v>
      </c>
      <c r="R678" t="s">
        <v>29</v>
      </c>
      <c r="S678" t="s">
        <v>30</v>
      </c>
      <c r="T678" t="s">
        <v>2643</v>
      </c>
      <c r="U678" s="5" t="s">
        <v>2644</v>
      </c>
      <c r="V678" t="s">
        <v>33</v>
      </c>
      <c r="W678">
        <v>0</v>
      </c>
      <c r="X678" t="s">
        <v>34</v>
      </c>
      <c r="Y678" t="str">
        <f>IF(Table1[[#This Row],[Connect]]=0,"Not Received","Received")</f>
        <v>Not Received</v>
      </c>
      <c r="Z678">
        <v>2122138038</v>
      </c>
    </row>
    <row r="679" spans="1:26">
      <c r="A679" s="6"/>
      <c r="B679" s="6">
        <v>44761.595370370371</v>
      </c>
      <c r="C679" t="s">
        <v>22</v>
      </c>
      <c r="F679" t="s">
        <v>1722</v>
      </c>
      <c r="G679" t="s">
        <v>4675</v>
      </c>
      <c r="H679" s="8">
        <v>1.38888888888888E-2</v>
      </c>
      <c r="I679" s="9">
        <f t="shared" si="20"/>
        <v>1200</v>
      </c>
      <c r="J679" t="s">
        <v>2645</v>
      </c>
      <c r="K679" t="s">
        <v>84</v>
      </c>
      <c r="L679" t="s">
        <v>2646</v>
      </c>
      <c r="M679" t="s">
        <v>26</v>
      </c>
      <c r="N679" t="s">
        <v>27</v>
      </c>
      <c r="O679" t="s">
        <v>13</v>
      </c>
      <c r="P679" s="10">
        <v>1.3899999999999999E-2</v>
      </c>
      <c r="Q679" s="4">
        <f t="shared" si="21"/>
        <v>20.016666666666666</v>
      </c>
      <c r="R679" t="s">
        <v>86</v>
      </c>
      <c r="S679" t="s">
        <v>88</v>
      </c>
      <c r="T679" t="s">
        <v>2647</v>
      </c>
      <c r="U679" s="5" t="s">
        <v>2648</v>
      </c>
      <c r="V679" t="s">
        <v>2649</v>
      </c>
      <c r="W679">
        <v>0</v>
      </c>
      <c r="X679" t="s">
        <v>34</v>
      </c>
      <c r="Y679" t="str">
        <f>IF(Table1[[#This Row],[Connect]]=0,"Not Received","Received")</f>
        <v>Not Received</v>
      </c>
    </row>
    <row r="680" spans="1:26">
      <c r="A680" s="6"/>
      <c r="B680" s="6">
        <v>44761.585960648154</v>
      </c>
      <c r="C680" t="s">
        <v>22</v>
      </c>
      <c r="E680" t="s">
        <v>65</v>
      </c>
      <c r="F680" t="s">
        <v>1722</v>
      </c>
      <c r="G680" t="s">
        <v>4675</v>
      </c>
      <c r="H680" s="8">
        <v>0.313888888888888</v>
      </c>
      <c r="I680" s="9">
        <f t="shared" si="20"/>
        <v>2340</v>
      </c>
      <c r="J680" t="s">
        <v>2650</v>
      </c>
      <c r="K680" t="s">
        <v>24</v>
      </c>
      <c r="L680" t="s">
        <v>67</v>
      </c>
      <c r="M680" t="s">
        <v>26</v>
      </c>
      <c r="N680" t="s">
        <v>27</v>
      </c>
      <c r="O680" t="s">
        <v>95</v>
      </c>
      <c r="P680" s="10">
        <v>0.31390000000000001</v>
      </c>
      <c r="Q680" s="4">
        <f t="shared" si="21"/>
        <v>452.01666666666665</v>
      </c>
      <c r="R680" t="s">
        <v>29</v>
      </c>
      <c r="S680" t="s">
        <v>30</v>
      </c>
      <c r="T680" t="s">
        <v>2651</v>
      </c>
      <c r="U680" s="5" t="s">
        <v>2652</v>
      </c>
      <c r="V680" t="s">
        <v>2653</v>
      </c>
      <c r="W680">
        <v>1</v>
      </c>
      <c r="X680" t="s">
        <v>34</v>
      </c>
      <c r="Y680" t="str">
        <f>IF(Table1[[#This Row],[Connect]]=0,"Not Received","Received")</f>
        <v>Received</v>
      </c>
    </row>
    <row r="681" spans="1:26">
      <c r="A681" s="26"/>
      <c r="B681" s="6">
        <v>44761.572743055563</v>
      </c>
      <c r="C681" t="s">
        <v>22</v>
      </c>
      <c r="E681" t="s">
        <v>1722</v>
      </c>
      <c r="F681" t="s">
        <v>2661</v>
      </c>
      <c r="G681" t="s">
        <v>4675</v>
      </c>
      <c r="H681" s="8">
        <v>1.6666666666666601E-3</v>
      </c>
      <c r="I681" s="9">
        <f t="shared" si="20"/>
        <v>120.4</v>
      </c>
      <c r="J681" t="s">
        <v>2654</v>
      </c>
      <c r="K681" t="s">
        <v>24</v>
      </c>
      <c r="L681" t="s">
        <v>1724</v>
      </c>
      <c r="M681" t="s">
        <v>26</v>
      </c>
      <c r="N681" t="s">
        <v>27</v>
      </c>
      <c r="O681" t="s">
        <v>13</v>
      </c>
      <c r="P681" s="10">
        <v>1.6999999999999999E-3</v>
      </c>
      <c r="Q681" s="4">
        <f t="shared" si="21"/>
        <v>2.4500000000000002</v>
      </c>
      <c r="R681" t="s">
        <v>29</v>
      </c>
      <c r="S681" t="s">
        <v>30</v>
      </c>
      <c r="T681" t="s">
        <v>2655</v>
      </c>
      <c r="U681" s="5" t="s">
        <v>2656</v>
      </c>
      <c r="V681" t="s">
        <v>2657</v>
      </c>
      <c r="W681">
        <v>0</v>
      </c>
      <c r="X681" t="s">
        <v>34</v>
      </c>
      <c r="Y681" t="str">
        <f>IF(Table1[[#This Row],[Connect]]=0,"Not Received","Received")</f>
        <v>Not Received</v>
      </c>
      <c r="Z681">
        <v>1980879774</v>
      </c>
    </row>
    <row r="682" spans="1:26">
      <c r="A682" s="6"/>
      <c r="B682" s="6">
        <v>44761.572534722232</v>
      </c>
      <c r="C682" t="s">
        <v>22</v>
      </c>
      <c r="E682" t="s">
        <v>1722</v>
      </c>
      <c r="F682" t="s">
        <v>2661</v>
      </c>
      <c r="G682" t="s">
        <v>4675</v>
      </c>
      <c r="H682" s="8">
        <v>2.2222222222222201E-3</v>
      </c>
      <c r="I682" s="9">
        <f t="shared" si="20"/>
        <v>180.2</v>
      </c>
      <c r="J682" t="s">
        <v>2658</v>
      </c>
      <c r="K682" t="s">
        <v>24</v>
      </c>
      <c r="L682" t="s">
        <v>1724</v>
      </c>
      <c r="M682" t="s">
        <v>26</v>
      </c>
      <c r="N682" t="s">
        <v>27</v>
      </c>
      <c r="O682" t="s">
        <v>13</v>
      </c>
      <c r="P682" s="10">
        <v>2.2000000000000001E-3</v>
      </c>
      <c r="Q682" s="4">
        <f t="shared" si="21"/>
        <v>3.1666666666666665</v>
      </c>
      <c r="R682" t="s">
        <v>29</v>
      </c>
      <c r="S682" t="s">
        <v>30</v>
      </c>
      <c r="T682" t="s">
        <v>2659</v>
      </c>
      <c r="U682" s="5" t="s">
        <v>2656</v>
      </c>
      <c r="V682" t="s">
        <v>2660</v>
      </c>
      <c r="W682">
        <v>0</v>
      </c>
      <c r="X682" t="s">
        <v>34</v>
      </c>
      <c r="Y682" t="str">
        <f>IF(Table1[[#This Row],[Connect]]=0,"Not Received","Received")</f>
        <v>Not Received</v>
      </c>
      <c r="Z682">
        <v>1980879774</v>
      </c>
    </row>
    <row r="683" spans="1:26">
      <c r="A683" s="26"/>
      <c r="B683" s="6">
        <v>44761.569884259261</v>
      </c>
      <c r="C683" t="s">
        <v>22</v>
      </c>
      <c r="E683" t="s">
        <v>2661</v>
      </c>
      <c r="F683" t="s">
        <v>2670</v>
      </c>
      <c r="G683" t="s">
        <v>4675</v>
      </c>
      <c r="H683" s="8">
        <v>5.8333333333333301E-3</v>
      </c>
      <c r="I683" s="9">
        <f t="shared" si="20"/>
        <v>480.4</v>
      </c>
      <c r="J683" t="s">
        <v>2662</v>
      </c>
      <c r="K683" t="s">
        <v>24</v>
      </c>
      <c r="L683" t="s">
        <v>2663</v>
      </c>
      <c r="M683" t="s">
        <v>26</v>
      </c>
      <c r="N683" t="s">
        <v>27</v>
      </c>
      <c r="O683" t="s">
        <v>95</v>
      </c>
      <c r="P683" s="10">
        <v>5.7999999999999996E-3</v>
      </c>
      <c r="Q683" s="4">
        <f t="shared" si="21"/>
        <v>8.35</v>
      </c>
      <c r="R683" t="s">
        <v>29</v>
      </c>
      <c r="S683" t="s">
        <v>30</v>
      </c>
      <c r="T683" t="s">
        <v>2664</v>
      </c>
      <c r="U683" s="5" t="s">
        <v>2665</v>
      </c>
      <c r="V683" t="s">
        <v>2666</v>
      </c>
      <c r="W683">
        <v>1</v>
      </c>
      <c r="X683" t="s">
        <v>34</v>
      </c>
      <c r="Y683" t="str">
        <f>IF(Table1[[#This Row],[Connect]]=0,"Not Received","Received")</f>
        <v>Received</v>
      </c>
      <c r="Z683">
        <v>1980885344</v>
      </c>
    </row>
    <row r="684" spans="1:26">
      <c r="A684" s="6"/>
      <c r="B684" s="6">
        <v>44761.569537037038</v>
      </c>
      <c r="C684" t="s">
        <v>22</v>
      </c>
      <c r="E684" t="s">
        <v>2661</v>
      </c>
      <c r="F684" t="s">
        <v>65</v>
      </c>
      <c r="G684" t="s">
        <v>4675</v>
      </c>
      <c r="H684" s="8">
        <v>2.7777777777777702E-4</v>
      </c>
      <c r="I684" s="9">
        <f t="shared" si="20"/>
        <v>0.4</v>
      </c>
      <c r="J684" t="s">
        <v>2667</v>
      </c>
      <c r="K684" t="s">
        <v>24</v>
      </c>
      <c r="L684" t="s">
        <v>2663</v>
      </c>
      <c r="M684" t="s">
        <v>26</v>
      </c>
      <c r="N684" t="s">
        <v>27</v>
      </c>
      <c r="O684" t="s">
        <v>28</v>
      </c>
      <c r="P684" s="10">
        <v>2.9999999999999997E-4</v>
      </c>
      <c r="Q684" s="4">
        <f t="shared" si="21"/>
        <v>0.43333333333333335</v>
      </c>
      <c r="R684" t="s">
        <v>29</v>
      </c>
      <c r="S684" t="s">
        <v>30</v>
      </c>
      <c r="T684" t="s">
        <v>2668</v>
      </c>
      <c r="U684" s="5" t="s">
        <v>2665</v>
      </c>
      <c r="V684" t="s">
        <v>2669</v>
      </c>
      <c r="W684">
        <v>0</v>
      </c>
      <c r="X684" t="s">
        <v>34</v>
      </c>
      <c r="Y684" t="str">
        <f>IF(Table1[[#This Row],[Connect]]=0,"Not Received","Received")</f>
        <v>Not Received</v>
      </c>
      <c r="Z684">
        <v>1980885344</v>
      </c>
    </row>
    <row r="685" spans="1:26">
      <c r="A685" s="6"/>
      <c r="B685" s="6">
        <v>44761.563564814824</v>
      </c>
      <c r="C685" t="s">
        <v>22</v>
      </c>
      <c r="E685" t="s">
        <v>2670</v>
      </c>
      <c r="F685" t="s">
        <v>395</v>
      </c>
      <c r="G685" t="s">
        <v>4675</v>
      </c>
      <c r="H685" s="8">
        <v>0</v>
      </c>
      <c r="I685" s="9">
        <f t="shared" si="20"/>
        <v>0</v>
      </c>
      <c r="J685" t="s">
        <v>2671</v>
      </c>
      <c r="K685" t="s">
        <v>24</v>
      </c>
      <c r="L685" t="s">
        <v>2672</v>
      </c>
      <c r="M685" t="s">
        <v>26</v>
      </c>
      <c r="N685" t="s">
        <v>27</v>
      </c>
      <c r="O685" t="s">
        <v>28</v>
      </c>
      <c r="Q685" s="4">
        <f t="shared" si="21"/>
        <v>0</v>
      </c>
      <c r="R685" t="s">
        <v>29</v>
      </c>
      <c r="S685" t="s">
        <v>30</v>
      </c>
      <c r="T685" t="s">
        <v>2673</v>
      </c>
      <c r="U685" s="5" t="s">
        <v>2674</v>
      </c>
      <c r="V685" t="s">
        <v>33</v>
      </c>
      <c r="W685">
        <v>0</v>
      </c>
      <c r="X685" t="s">
        <v>34</v>
      </c>
      <c r="Y685" t="str">
        <f>IF(Table1[[#This Row],[Connect]]=0,"Not Received","Received")</f>
        <v>Not Received</v>
      </c>
      <c r="Z685">
        <v>1649084707</v>
      </c>
    </row>
    <row r="686" spans="1:26">
      <c r="A686" s="6"/>
      <c r="B686" s="6">
        <v>44761.561377314807</v>
      </c>
      <c r="C686" t="s">
        <v>22</v>
      </c>
      <c r="E686" t="s">
        <v>65</v>
      </c>
      <c r="F686" t="s">
        <v>683</v>
      </c>
      <c r="G686" t="s">
        <v>4675</v>
      </c>
      <c r="H686" s="8">
        <v>0</v>
      </c>
      <c r="I686" s="9">
        <f t="shared" si="20"/>
        <v>0</v>
      </c>
      <c r="J686" t="s">
        <v>2675</v>
      </c>
      <c r="K686" t="s">
        <v>24</v>
      </c>
      <c r="L686" t="s">
        <v>67</v>
      </c>
      <c r="M686" t="s">
        <v>26</v>
      </c>
      <c r="N686" t="s">
        <v>27</v>
      </c>
      <c r="O686" t="s">
        <v>28</v>
      </c>
      <c r="Q686" s="4">
        <f t="shared" si="21"/>
        <v>0</v>
      </c>
      <c r="R686" t="s">
        <v>29</v>
      </c>
      <c r="S686" t="s">
        <v>30</v>
      </c>
      <c r="T686" t="s">
        <v>2676</v>
      </c>
      <c r="U686" s="5" t="s">
        <v>2677</v>
      </c>
      <c r="V686" t="s">
        <v>33</v>
      </c>
      <c r="W686">
        <v>0</v>
      </c>
      <c r="X686" t="s">
        <v>34</v>
      </c>
      <c r="Y686" t="str">
        <f>IF(Table1[[#This Row],[Connect]]=0,"Not Received","Received")</f>
        <v>Not Received</v>
      </c>
      <c r="Z686">
        <v>2165392306</v>
      </c>
    </row>
    <row r="687" spans="1:26">
      <c r="A687" s="6"/>
      <c r="B687" s="6">
        <v>44761.557129629633</v>
      </c>
      <c r="C687" t="s">
        <v>22</v>
      </c>
      <c r="E687" t="s">
        <v>395</v>
      </c>
      <c r="F687" t="s">
        <v>683</v>
      </c>
      <c r="G687" t="s">
        <v>4675</v>
      </c>
      <c r="H687" s="8">
        <v>1.8333333333333299E-2</v>
      </c>
      <c r="I687" s="9">
        <f t="shared" si="20"/>
        <v>1560.4</v>
      </c>
      <c r="J687" t="s">
        <v>2678</v>
      </c>
      <c r="K687" t="s">
        <v>24</v>
      </c>
      <c r="L687" t="s">
        <v>2679</v>
      </c>
      <c r="M687" t="s">
        <v>26</v>
      </c>
      <c r="N687" t="s">
        <v>27</v>
      </c>
      <c r="O687" t="s">
        <v>95</v>
      </c>
      <c r="P687" s="10">
        <v>1.83E-2</v>
      </c>
      <c r="Q687" s="4">
        <f t="shared" si="21"/>
        <v>26.35</v>
      </c>
      <c r="R687" t="s">
        <v>29</v>
      </c>
      <c r="S687" t="s">
        <v>30</v>
      </c>
      <c r="T687" t="s">
        <v>2680</v>
      </c>
      <c r="U687" s="5" t="s">
        <v>2681</v>
      </c>
      <c r="V687" t="s">
        <v>2682</v>
      </c>
      <c r="W687">
        <v>1</v>
      </c>
      <c r="X687" t="s">
        <v>34</v>
      </c>
      <c r="Y687" t="str">
        <f>IF(Table1[[#This Row],[Connect]]=0,"Not Received","Received")</f>
        <v>Received</v>
      </c>
      <c r="Z687">
        <v>1772107916</v>
      </c>
    </row>
    <row r="688" spans="1:26">
      <c r="A688" s="6"/>
      <c r="B688" s="6">
        <v>44761.555092592593</v>
      </c>
      <c r="C688" t="s">
        <v>22</v>
      </c>
      <c r="E688" t="s">
        <v>683</v>
      </c>
      <c r="F688" t="s">
        <v>925</v>
      </c>
      <c r="G688" t="s">
        <v>4675</v>
      </c>
      <c r="H688" s="8">
        <v>8.3333333333333295E-4</v>
      </c>
      <c r="I688" s="9">
        <f t="shared" si="20"/>
        <v>60.2</v>
      </c>
      <c r="J688" t="s">
        <v>2683</v>
      </c>
      <c r="K688" t="s">
        <v>24</v>
      </c>
      <c r="L688" t="s">
        <v>685</v>
      </c>
      <c r="M688" t="s">
        <v>26</v>
      </c>
      <c r="N688" t="s">
        <v>27</v>
      </c>
      <c r="O688" t="s">
        <v>13</v>
      </c>
      <c r="P688" s="10">
        <v>8.0000000000000004E-4</v>
      </c>
      <c r="Q688" s="4">
        <f t="shared" si="21"/>
        <v>1.1499999999999999</v>
      </c>
      <c r="R688" t="s">
        <v>29</v>
      </c>
      <c r="S688" t="s">
        <v>30</v>
      </c>
      <c r="T688" t="s">
        <v>2684</v>
      </c>
      <c r="U688" s="5" t="s">
        <v>2685</v>
      </c>
      <c r="V688" t="s">
        <v>2686</v>
      </c>
      <c r="W688">
        <v>0</v>
      </c>
      <c r="X688" t="s">
        <v>34</v>
      </c>
      <c r="Y688" t="str">
        <f>IF(Table1[[#This Row],[Connect]]=0,"Not Received","Received")</f>
        <v>Not Received</v>
      </c>
      <c r="Z688">
        <v>1996419372</v>
      </c>
    </row>
    <row r="689" spans="1:26">
      <c r="A689" s="6"/>
      <c r="B689" s="6">
        <v>44761.554652777777</v>
      </c>
      <c r="C689" t="s">
        <v>22</v>
      </c>
      <c r="E689" t="s">
        <v>683</v>
      </c>
      <c r="F689" t="s">
        <v>925</v>
      </c>
      <c r="G689" t="s">
        <v>4675</v>
      </c>
      <c r="H689" s="8">
        <v>5.5555555555555501E-4</v>
      </c>
      <c r="I689" s="9">
        <f t="shared" si="20"/>
        <v>0.8</v>
      </c>
      <c r="J689" t="s">
        <v>2687</v>
      </c>
      <c r="K689" t="s">
        <v>24</v>
      </c>
      <c r="L689" t="s">
        <v>685</v>
      </c>
      <c r="M689" t="s">
        <v>26</v>
      </c>
      <c r="N689" t="s">
        <v>27</v>
      </c>
      <c r="O689" t="s">
        <v>28</v>
      </c>
      <c r="P689" s="10">
        <v>5.9999999999999995E-4</v>
      </c>
      <c r="Q689" s="4">
        <f t="shared" si="21"/>
        <v>0.8666666666666667</v>
      </c>
      <c r="R689" t="s">
        <v>29</v>
      </c>
      <c r="S689" t="s">
        <v>30</v>
      </c>
      <c r="T689" t="s">
        <v>2688</v>
      </c>
      <c r="U689" s="5" t="s">
        <v>2689</v>
      </c>
      <c r="V689" t="s">
        <v>2690</v>
      </c>
      <c r="W689">
        <v>0</v>
      </c>
      <c r="X689" t="s">
        <v>34</v>
      </c>
      <c r="Y689" t="str">
        <f>IF(Table1[[#This Row],[Connect]]=0,"Not Received","Received")</f>
        <v>Not Received</v>
      </c>
      <c r="Z689">
        <v>1996419372</v>
      </c>
    </row>
    <row r="690" spans="1:26">
      <c r="A690" s="6"/>
      <c r="B690" s="6">
        <v>44761.544942129629</v>
      </c>
      <c r="C690" t="s">
        <v>22</v>
      </c>
      <c r="E690" t="s">
        <v>925</v>
      </c>
      <c r="F690" t="s">
        <v>925</v>
      </c>
      <c r="G690" t="s">
        <v>4675</v>
      </c>
      <c r="H690" s="8">
        <v>0</v>
      </c>
      <c r="I690" s="9">
        <f t="shared" si="20"/>
        <v>0</v>
      </c>
      <c r="J690" t="s">
        <v>2691</v>
      </c>
      <c r="K690" t="s">
        <v>24</v>
      </c>
      <c r="L690" t="s">
        <v>927</v>
      </c>
      <c r="M690" t="s">
        <v>26</v>
      </c>
      <c r="N690" t="s">
        <v>27</v>
      </c>
      <c r="O690" t="s">
        <v>28</v>
      </c>
      <c r="Q690" s="4">
        <f t="shared" si="21"/>
        <v>0</v>
      </c>
      <c r="R690" t="s">
        <v>29</v>
      </c>
      <c r="S690" t="s">
        <v>30</v>
      </c>
      <c r="T690" t="s">
        <v>2692</v>
      </c>
      <c r="U690" s="5" t="s">
        <v>2693</v>
      </c>
      <c r="V690" t="s">
        <v>33</v>
      </c>
      <c r="W690">
        <v>0</v>
      </c>
      <c r="X690" t="s">
        <v>34</v>
      </c>
      <c r="Y690" t="str">
        <f>IF(Table1[[#This Row],[Connect]]=0,"Not Received","Received")</f>
        <v>Not Received</v>
      </c>
      <c r="Z690">
        <v>1865104560</v>
      </c>
    </row>
    <row r="691" spans="1:26">
      <c r="A691" s="6"/>
      <c r="B691" s="6">
        <v>44761.544814814813</v>
      </c>
      <c r="C691" t="s">
        <v>22</v>
      </c>
      <c r="E691" t="s">
        <v>925</v>
      </c>
      <c r="F691" t="s">
        <v>1639</v>
      </c>
      <c r="G691" t="s">
        <v>4675</v>
      </c>
      <c r="H691" s="8">
        <v>0</v>
      </c>
      <c r="I691" s="9">
        <f t="shared" si="20"/>
        <v>0</v>
      </c>
      <c r="J691" t="s">
        <v>2694</v>
      </c>
      <c r="K691" t="s">
        <v>24</v>
      </c>
      <c r="L691" t="s">
        <v>927</v>
      </c>
      <c r="M691" t="s">
        <v>26</v>
      </c>
      <c r="N691" t="s">
        <v>27</v>
      </c>
      <c r="O691" t="s">
        <v>28</v>
      </c>
      <c r="Q691" s="4">
        <f t="shared" si="21"/>
        <v>0</v>
      </c>
      <c r="R691" t="s">
        <v>29</v>
      </c>
      <c r="S691" t="s">
        <v>30</v>
      </c>
      <c r="T691" t="s">
        <v>2695</v>
      </c>
      <c r="U691" s="5" t="s">
        <v>2693</v>
      </c>
      <c r="V691" t="s">
        <v>33</v>
      </c>
      <c r="W691">
        <v>0</v>
      </c>
      <c r="X691" t="s">
        <v>34</v>
      </c>
      <c r="Y691" t="str">
        <f>IF(Table1[[#This Row],[Connect]]=0,"Not Received","Received")</f>
        <v>Not Received</v>
      </c>
      <c r="Z691">
        <v>1865104560</v>
      </c>
    </row>
    <row r="692" spans="1:26">
      <c r="A692" s="6"/>
      <c r="B692" s="6">
        <v>44761.544305555559</v>
      </c>
      <c r="C692" t="s">
        <v>22</v>
      </c>
      <c r="E692" t="s">
        <v>925</v>
      </c>
      <c r="F692" t="s">
        <v>1639</v>
      </c>
      <c r="G692" t="s">
        <v>4675</v>
      </c>
      <c r="H692" s="8">
        <v>0</v>
      </c>
      <c r="I692" s="9">
        <f t="shared" si="20"/>
        <v>0</v>
      </c>
      <c r="J692" t="s">
        <v>2696</v>
      </c>
      <c r="K692" t="s">
        <v>24</v>
      </c>
      <c r="L692" t="s">
        <v>927</v>
      </c>
      <c r="M692" t="s">
        <v>26</v>
      </c>
      <c r="N692" t="s">
        <v>27</v>
      </c>
      <c r="O692" t="s">
        <v>28</v>
      </c>
      <c r="Q692" s="4">
        <f t="shared" si="21"/>
        <v>0</v>
      </c>
      <c r="R692" t="s">
        <v>29</v>
      </c>
      <c r="S692" t="s">
        <v>30</v>
      </c>
      <c r="T692" t="s">
        <v>2697</v>
      </c>
      <c r="U692" s="5" t="s">
        <v>2698</v>
      </c>
      <c r="V692" t="s">
        <v>33</v>
      </c>
      <c r="W692">
        <v>0</v>
      </c>
      <c r="X692" t="s">
        <v>34</v>
      </c>
      <c r="Y692" t="str">
        <f>IF(Table1[[#This Row],[Connect]]=0,"Not Received","Received")</f>
        <v>Not Received</v>
      </c>
      <c r="Z692">
        <v>1865104560</v>
      </c>
    </row>
    <row r="693" spans="1:26">
      <c r="A693" s="6"/>
      <c r="B693" s="6">
        <v>44761.535486111112</v>
      </c>
      <c r="C693" t="s">
        <v>22</v>
      </c>
      <c r="E693" t="s">
        <v>1639</v>
      </c>
      <c r="F693" t="s">
        <v>65</v>
      </c>
      <c r="G693" t="s">
        <v>4675</v>
      </c>
      <c r="H693" s="8">
        <v>2.5000000000000001E-3</v>
      </c>
      <c r="I693" s="9">
        <f t="shared" si="20"/>
        <v>180.6</v>
      </c>
      <c r="J693" t="s">
        <v>2699</v>
      </c>
      <c r="K693" t="s">
        <v>24</v>
      </c>
      <c r="L693" t="s">
        <v>1641</v>
      </c>
      <c r="M693" t="s">
        <v>26</v>
      </c>
      <c r="N693" t="s">
        <v>27</v>
      </c>
      <c r="O693" t="s">
        <v>13</v>
      </c>
      <c r="P693" s="10">
        <v>2.5000000000000001E-3</v>
      </c>
      <c r="Q693" s="4">
        <f t="shared" si="21"/>
        <v>3.6</v>
      </c>
      <c r="R693" t="s">
        <v>29</v>
      </c>
      <c r="S693" t="s">
        <v>30</v>
      </c>
      <c r="T693" t="s">
        <v>2700</v>
      </c>
      <c r="U693" s="5" t="s">
        <v>2701</v>
      </c>
      <c r="V693" t="s">
        <v>2702</v>
      </c>
      <c r="W693">
        <v>0</v>
      </c>
      <c r="X693" t="s">
        <v>34</v>
      </c>
      <c r="Y693" t="str">
        <f>IF(Table1[[#This Row],[Connect]]=0,"Not Received","Received")</f>
        <v>Not Received</v>
      </c>
      <c r="Z693">
        <v>2154067626</v>
      </c>
    </row>
    <row r="694" spans="1:26">
      <c r="A694" s="26"/>
      <c r="B694" s="6">
        <v>44761.534687500003</v>
      </c>
      <c r="C694" t="s">
        <v>22</v>
      </c>
      <c r="E694" t="s">
        <v>1639</v>
      </c>
      <c r="F694" t="s">
        <v>2710</v>
      </c>
      <c r="G694" t="s">
        <v>4675</v>
      </c>
      <c r="H694" s="8">
        <v>5.5555555555555501E-4</v>
      </c>
      <c r="I694" s="9">
        <f t="shared" si="20"/>
        <v>0.8</v>
      </c>
      <c r="J694" t="s">
        <v>2703</v>
      </c>
      <c r="K694" t="s">
        <v>24</v>
      </c>
      <c r="L694" t="s">
        <v>1641</v>
      </c>
      <c r="M694" t="s">
        <v>26</v>
      </c>
      <c r="N694" t="s">
        <v>27</v>
      </c>
      <c r="O694" t="s">
        <v>13</v>
      </c>
      <c r="P694" s="10">
        <v>5.9999999999999995E-4</v>
      </c>
      <c r="Q694" s="4">
        <f t="shared" si="21"/>
        <v>0.8666666666666667</v>
      </c>
      <c r="R694" t="s">
        <v>29</v>
      </c>
      <c r="S694" t="s">
        <v>30</v>
      </c>
      <c r="T694" t="s">
        <v>2704</v>
      </c>
      <c r="U694" s="5" t="s">
        <v>2705</v>
      </c>
      <c r="V694" t="s">
        <v>2706</v>
      </c>
      <c r="W694">
        <v>0</v>
      </c>
      <c r="X694" t="s">
        <v>34</v>
      </c>
      <c r="Y694" t="str">
        <f>IF(Table1[[#This Row],[Connect]]=0,"Not Received","Received")</f>
        <v>Not Received</v>
      </c>
      <c r="Z694">
        <v>2154067626</v>
      </c>
    </row>
    <row r="695" spans="1:26">
      <c r="A695" s="6"/>
      <c r="B695" s="6">
        <v>44761.524282407408</v>
      </c>
      <c r="C695" t="s">
        <v>22</v>
      </c>
      <c r="E695" t="s">
        <v>65</v>
      </c>
      <c r="F695" t="s">
        <v>2710</v>
      </c>
      <c r="G695" t="s">
        <v>4675</v>
      </c>
      <c r="H695" s="8">
        <v>0</v>
      </c>
      <c r="I695" s="9">
        <f t="shared" si="20"/>
        <v>0</v>
      </c>
      <c r="J695" t="s">
        <v>2707</v>
      </c>
      <c r="K695" t="s">
        <v>24</v>
      </c>
      <c r="L695" t="s">
        <v>67</v>
      </c>
      <c r="M695" t="s">
        <v>26</v>
      </c>
      <c r="N695" t="s">
        <v>27</v>
      </c>
      <c r="O695" t="s">
        <v>28</v>
      </c>
      <c r="Q695" s="4">
        <f t="shared" si="21"/>
        <v>0</v>
      </c>
      <c r="R695" t="s">
        <v>29</v>
      </c>
      <c r="S695" t="s">
        <v>30</v>
      </c>
      <c r="T695" t="s">
        <v>2708</v>
      </c>
      <c r="U695" s="5" t="s">
        <v>2709</v>
      </c>
      <c r="V695" t="s">
        <v>33</v>
      </c>
      <c r="W695">
        <v>0</v>
      </c>
      <c r="X695" t="s">
        <v>34</v>
      </c>
      <c r="Y695" t="str">
        <f>IF(Table1[[#This Row],[Connect]]=0,"Not Received","Received")</f>
        <v>Not Received</v>
      </c>
      <c r="Z695">
        <v>2165392306</v>
      </c>
    </row>
    <row r="696" spans="1:26">
      <c r="A696" s="6"/>
      <c r="B696" s="6">
        <v>44761.515381944453</v>
      </c>
      <c r="C696" t="s">
        <v>22</v>
      </c>
      <c r="E696" t="s">
        <v>2710</v>
      </c>
      <c r="F696" t="s">
        <v>475</v>
      </c>
      <c r="G696" t="s">
        <v>4675</v>
      </c>
      <c r="H696" s="8">
        <v>0</v>
      </c>
      <c r="I696" s="9">
        <f t="shared" si="20"/>
        <v>0</v>
      </c>
      <c r="J696" t="s">
        <v>2711</v>
      </c>
      <c r="K696" t="s">
        <v>24</v>
      </c>
      <c r="L696" t="s">
        <v>2712</v>
      </c>
      <c r="M696" t="s">
        <v>26</v>
      </c>
      <c r="N696" t="s">
        <v>27</v>
      </c>
      <c r="O696" t="s">
        <v>28</v>
      </c>
      <c r="Q696" s="4">
        <f t="shared" si="21"/>
        <v>0</v>
      </c>
      <c r="R696" t="s">
        <v>29</v>
      </c>
      <c r="S696" t="s">
        <v>30</v>
      </c>
      <c r="T696" t="s">
        <v>2713</v>
      </c>
      <c r="U696" s="5" t="s">
        <v>2714</v>
      </c>
      <c r="V696" t="s">
        <v>33</v>
      </c>
      <c r="W696">
        <v>0</v>
      </c>
      <c r="X696" t="s">
        <v>34</v>
      </c>
      <c r="Y696" t="str">
        <f>IF(Table1[[#This Row],[Connect]]=0,"Not Received","Received")</f>
        <v>Not Received</v>
      </c>
      <c r="Z696">
        <v>2165795042</v>
      </c>
    </row>
    <row r="697" spans="1:26">
      <c r="A697" s="6"/>
      <c r="B697" s="6">
        <v>44761.514988425923</v>
      </c>
      <c r="C697" t="s">
        <v>22</v>
      </c>
      <c r="E697" t="s">
        <v>2710</v>
      </c>
      <c r="G697" t="s">
        <v>4675</v>
      </c>
      <c r="H697" s="8">
        <v>0</v>
      </c>
      <c r="I697" s="9">
        <f t="shared" si="20"/>
        <v>0</v>
      </c>
      <c r="J697" t="s">
        <v>2715</v>
      </c>
      <c r="K697" t="s">
        <v>24</v>
      </c>
      <c r="L697" t="s">
        <v>2712</v>
      </c>
      <c r="M697" t="s">
        <v>26</v>
      </c>
      <c r="N697" t="s">
        <v>27</v>
      </c>
      <c r="O697" t="s">
        <v>28</v>
      </c>
      <c r="Q697" s="4">
        <f t="shared" si="21"/>
        <v>0</v>
      </c>
      <c r="R697" t="s">
        <v>29</v>
      </c>
      <c r="S697" t="s">
        <v>30</v>
      </c>
      <c r="T697" t="s">
        <v>2716</v>
      </c>
      <c r="U697" s="5" t="s">
        <v>2717</v>
      </c>
      <c r="V697" t="s">
        <v>33</v>
      </c>
      <c r="W697">
        <v>0</v>
      </c>
      <c r="X697" t="s">
        <v>34</v>
      </c>
      <c r="Y697" t="str">
        <f>IF(Table1[[#This Row],[Connect]]=0,"Not Received","Received")</f>
        <v>Not Received</v>
      </c>
      <c r="Z697">
        <v>2165795042</v>
      </c>
    </row>
    <row r="698" spans="1:26">
      <c r="A698" s="6"/>
      <c r="B698" s="6">
        <v>44761.496157407397</v>
      </c>
      <c r="C698" t="s">
        <v>22</v>
      </c>
      <c r="E698" t="s">
        <v>475</v>
      </c>
      <c r="F698" t="s">
        <v>65</v>
      </c>
      <c r="G698" t="s">
        <v>4675</v>
      </c>
      <c r="H698" s="8">
        <v>2.0833333333333301E-2</v>
      </c>
      <c r="I698" s="9">
        <f t="shared" si="20"/>
        <v>1800</v>
      </c>
      <c r="J698" t="s">
        <v>2718</v>
      </c>
      <c r="K698" t="s">
        <v>24</v>
      </c>
      <c r="L698" t="s">
        <v>477</v>
      </c>
      <c r="M698" t="s">
        <v>26</v>
      </c>
      <c r="N698" t="s">
        <v>27</v>
      </c>
      <c r="O698" t="s">
        <v>95</v>
      </c>
      <c r="P698" s="10">
        <v>2.0799999999999999E-2</v>
      </c>
      <c r="Q698" s="4">
        <f t="shared" si="21"/>
        <v>29.95</v>
      </c>
      <c r="R698" t="s">
        <v>29</v>
      </c>
      <c r="S698" t="s">
        <v>30</v>
      </c>
      <c r="T698" t="s">
        <v>2719</v>
      </c>
      <c r="U698" s="5" t="s">
        <v>2720</v>
      </c>
      <c r="V698" t="s">
        <v>2721</v>
      </c>
      <c r="W698">
        <v>1</v>
      </c>
      <c r="X698" t="s">
        <v>34</v>
      </c>
      <c r="Y698" t="str">
        <f>IF(Table1[[#This Row],[Connect]]=0,"Not Received","Received")</f>
        <v>Received</v>
      </c>
      <c r="Z698">
        <v>2085538042</v>
      </c>
    </row>
    <row r="699" spans="1:26">
      <c r="A699" s="6"/>
      <c r="B699" s="6">
        <v>44761.496064814812</v>
      </c>
      <c r="C699" t="s">
        <v>22</v>
      </c>
      <c r="G699" t="s">
        <v>4675</v>
      </c>
      <c r="H699" s="8">
        <v>8.3333333333333295E-4</v>
      </c>
      <c r="I699" s="9">
        <f t="shared" si="20"/>
        <v>60.2</v>
      </c>
      <c r="J699" t="s">
        <v>2722</v>
      </c>
      <c r="K699" t="s">
        <v>84</v>
      </c>
      <c r="L699" t="s">
        <v>2646</v>
      </c>
      <c r="M699" t="s">
        <v>26</v>
      </c>
      <c r="N699" t="s">
        <v>27</v>
      </c>
      <c r="O699" t="s">
        <v>28</v>
      </c>
      <c r="P699" s="10">
        <v>8.0000000000000004E-4</v>
      </c>
      <c r="Q699" s="4">
        <f t="shared" si="21"/>
        <v>1.1499999999999999</v>
      </c>
      <c r="R699" t="s">
        <v>86</v>
      </c>
      <c r="S699" t="s">
        <v>88</v>
      </c>
      <c r="T699" t="s">
        <v>2723</v>
      </c>
      <c r="U699" s="5" t="s">
        <v>2720</v>
      </c>
      <c r="V699" t="s">
        <v>2724</v>
      </c>
      <c r="W699">
        <v>0</v>
      </c>
      <c r="X699" t="s">
        <v>34</v>
      </c>
      <c r="Y699" t="str">
        <f>IF(Table1[[#This Row],[Connect]]=0,"Not Received","Received")</f>
        <v>Not Received</v>
      </c>
    </row>
    <row r="700" spans="1:26">
      <c r="A700" s="6"/>
      <c r="B700" s="6">
        <v>44761.494803240741</v>
      </c>
      <c r="C700" t="s">
        <v>22</v>
      </c>
      <c r="E700" t="s">
        <v>65</v>
      </c>
      <c r="F700" t="s">
        <v>1698</v>
      </c>
      <c r="G700" t="s">
        <v>4675</v>
      </c>
      <c r="H700" s="8">
        <v>0</v>
      </c>
      <c r="I700" s="9">
        <f t="shared" si="20"/>
        <v>0</v>
      </c>
      <c r="J700" t="s">
        <v>2725</v>
      </c>
      <c r="K700" t="s">
        <v>24</v>
      </c>
      <c r="L700" t="s">
        <v>67</v>
      </c>
      <c r="M700" t="s">
        <v>26</v>
      </c>
      <c r="N700" t="s">
        <v>27</v>
      </c>
      <c r="O700" t="s">
        <v>28</v>
      </c>
      <c r="Q700" s="4">
        <f t="shared" si="21"/>
        <v>0</v>
      </c>
      <c r="R700" t="s">
        <v>29</v>
      </c>
      <c r="S700" t="s">
        <v>30</v>
      </c>
      <c r="T700" t="s">
        <v>2726</v>
      </c>
      <c r="U700" s="5" t="s">
        <v>2727</v>
      </c>
      <c r="V700" t="s">
        <v>33</v>
      </c>
      <c r="W700">
        <v>0</v>
      </c>
      <c r="X700" t="s">
        <v>34</v>
      </c>
      <c r="Y700" t="str">
        <f>IF(Table1[[#This Row],[Connect]]=0,"Not Received","Received")</f>
        <v>Not Received</v>
      </c>
      <c r="Z700">
        <v>2165392306</v>
      </c>
    </row>
    <row r="701" spans="1:26">
      <c r="A701" s="6"/>
      <c r="B701" s="6">
        <v>44761.494444444441</v>
      </c>
      <c r="C701" t="s">
        <v>22</v>
      </c>
      <c r="F701" t="s">
        <v>1698</v>
      </c>
      <c r="G701" t="s">
        <v>4675</v>
      </c>
      <c r="H701" s="8">
        <v>8.3333333333333295E-4</v>
      </c>
      <c r="I701" s="9">
        <f t="shared" si="20"/>
        <v>60.2</v>
      </c>
      <c r="J701" t="s">
        <v>2728</v>
      </c>
      <c r="K701" t="s">
        <v>84</v>
      </c>
      <c r="L701" t="s">
        <v>2646</v>
      </c>
      <c r="M701" t="s">
        <v>26</v>
      </c>
      <c r="N701" t="s">
        <v>27</v>
      </c>
      <c r="O701" t="s">
        <v>95</v>
      </c>
      <c r="P701" s="10">
        <v>8.0000000000000004E-4</v>
      </c>
      <c r="Q701" s="4">
        <f t="shared" si="21"/>
        <v>1.1499999999999999</v>
      </c>
      <c r="R701" t="s">
        <v>86</v>
      </c>
      <c r="S701" t="s">
        <v>88</v>
      </c>
      <c r="T701" t="s">
        <v>2729</v>
      </c>
      <c r="U701" s="5" t="s">
        <v>2727</v>
      </c>
      <c r="V701" t="s">
        <v>2730</v>
      </c>
      <c r="W701">
        <v>1</v>
      </c>
      <c r="X701" t="s">
        <v>34</v>
      </c>
      <c r="Y701" t="str">
        <f>IF(Table1[[#This Row],[Connect]]=0,"Not Received","Received")</f>
        <v>Received</v>
      </c>
    </row>
    <row r="702" spans="1:26">
      <c r="A702" s="26"/>
      <c r="B702" s="6">
        <v>44761.481944444437</v>
      </c>
      <c r="C702" t="s">
        <v>22</v>
      </c>
      <c r="E702" t="s">
        <v>1698</v>
      </c>
      <c r="F702" t="s">
        <v>2737</v>
      </c>
      <c r="G702" t="s">
        <v>4675</v>
      </c>
      <c r="H702" s="8">
        <v>0</v>
      </c>
      <c r="I702" s="9">
        <f t="shared" si="20"/>
        <v>0</v>
      </c>
      <c r="J702" t="s">
        <v>2731</v>
      </c>
      <c r="K702" t="s">
        <v>24</v>
      </c>
      <c r="L702" t="s">
        <v>1700</v>
      </c>
      <c r="M702" t="s">
        <v>26</v>
      </c>
      <c r="N702" t="s">
        <v>27</v>
      </c>
      <c r="O702" t="s">
        <v>28</v>
      </c>
      <c r="Q702" s="4">
        <f t="shared" si="21"/>
        <v>0</v>
      </c>
      <c r="R702" t="s">
        <v>29</v>
      </c>
      <c r="S702" t="s">
        <v>30</v>
      </c>
      <c r="T702" t="s">
        <v>2732</v>
      </c>
      <c r="U702" s="5" t="s">
        <v>2733</v>
      </c>
      <c r="V702" t="s">
        <v>33</v>
      </c>
      <c r="W702">
        <v>0</v>
      </c>
      <c r="X702" t="s">
        <v>34</v>
      </c>
      <c r="Y702" t="str">
        <f>IF(Table1[[#This Row],[Connect]]=0,"Not Received","Received")</f>
        <v>Not Received</v>
      </c>
      <c r="Z702">
        <v>1988083912</v>
      </c>
    </row>
    <row r="703" spans="1:26">
      <c r="A703" s="6"/>
      <c r="B703" s="6">
        <v>44761.481319444443</v>
      </c>
      <c r="C703" t="s">
        <v>22</v>
      </c>
      <c r="E703" t="s">
        <v>1698</v>
      </c>
      <c r="F703" t="s">
        <v>2737</v>
      </c>
      <c r="G703" t="s">
        <v>4675</v>
      </c>
      <c r="H703" s="8">
        <v>0</v>
      </c>
      <c r="I703" s="9">
        <f t="shared" si="20"/>
        <v>0</v>
      </c>
      <c r="J703" t="s">
        <v>2734</v>
      </c>
      <c r="K703" t="s">
        <v>24</v>
      </c>
      <c r="L703" t="s">
        <v>1700</v>
      </c>
      <c r="M703" t="s">
        <v>26</v>
      </c>
      <c r="N703" t="s">
        <v>27</v>
      </c>
      <c r="O703" t="s">
        <v>28</v>
      </c>
      <c r="Q703" s="4">
        <f t="shared" si="21"/>
        <v>0</v>
      </c>
      <c r="R703" t="s">
        <v>29</v>
      </c>
      <c r="S703" t="s">
        <v>30</v>
      </c>
      <c r="T703" t="s">
        <v>2735</v>
      </c>
      <c r="U703" s="5" t="s">
        <v>2736</v>
      </c>
      <c r="V703" t="s">
        <v>33</v>
      </c>
      <c r="W703">
        <v>0</v>
      </c>
      <c r="X703" t="s">
        <v>34</v>
      </c>
      <c r="Y703" t="str">
        <f>IF(Table1[[#This Row],[Connect]]=0,"Not Received","Received")</f>
        <v>Not Received</v>
      </c>
      <c r="Z703">
        <v>1988083912</v>
      </c>
    </row>
    <row r="704" spans="1:26">
      <c r="A704" s="6"/>
      <c r="B704" s="6">
        <v>44761.474421296298</v>
      </c>
      <c r="C704" t="s">
        <v>22</v>
      </c>
      <c r="E704" t="s">
        <v>2737</v>
      </c>
      <c r="F704" t="s">
        <v>65</v>
      </c>
      <c r="G704" t="s">
        <v>4675</v>
      </c>
      <c r="H704" s="8">
        <v>3.6388888888888797E-2</v>
      </c>
      <c r="I704" s="9">
        <f t="shared" si="20"/>
        <v>3120.4</v>
      </c>
      <c r="J704" t="s">
        <v>2738</v>
      </c>
      <c r="K704" t="s">
        <v>24</v>
      </c>
      <c r="L704" t="s">
        <v>2739</v>
      </c>
      <c r="M704" t="s">
        <v>26</v>
      </c>
      <c r="N704" t="s">
        <v>27</v>
      </c>
      <c r="O704" t="s">
        <v>95</v>
      </c>
      <c r="P704" s="10">
        <v>3.6400000000000002E-2</v>
      </c>
      <c r="Q704" s="4">
        <f t="shared" si="21"/>
        <v>52.416666666666664</v>
      </c>
      <c r="R704" t="s">
        <v>29</v>
      </c>
      <c r="S704" t="s">
        <v>30</v>
      </c>
      <c r="T704" t="s">
        <v>2740</v>
      </c>
      <c r="U704" s="5" t="s">
        <v>2741</v>
      </c>
      <c r="V704" t="s">
        <v>2742</v>
      </c>
      <c r="W704">
        <v>1</v>
      </c>
      <c r="X704" t="s">
        <v>34</v>
      </c>
      <c r="Y704" t="str">
        <f>IF(Table1[[#This Row],[Connect]]=0,"Not Received","Received")</f>
        <v>Received</v>
      </c>
      <c r="Z704">
        <v>2165793722</v>
      </c>
    </row>
    <row r="705" spans="1:26">
      <c r="A705" s="6"/>
      <c r="B705" s="6">
        <v>44761.474131944437</v>
      </c>
      <c r="C705" t="s">
        <v>22</v>
      </c>
      <c r="E705" t="s">
        <v>2737</v>
      </c>
      <c r="F705" t="s">
        <v>894</v>
      </c>
      <c r="G705" t="s">
        <v>4675</v>
      </c>
      <c r="H705" s="8">
        <v>0</v>
      </c>
      <c r="I705" s="9">
        <f t="shared" si="20"/>
        <v>0</v>
      </c>
      <c r="J705" t="s">
        <v>2743</v>
      </c>
      <c r="K705" t="s">
        <v>24</v>
      </c>
      <c r="L705" t="s">
        <v>2739</v>
      </c>
      <c r="M705" t="s">
        <v>26</v>
      </c>
      <c r="N705" t="s">
        <v>27</v>
      </c>
      <c r="O705" t="s">
        <v>28</v>
      </c>
      <c r="Q705" s="4">
        <f t="shared" si="21"/>
        <v>0</v>
      </c>
      <c r="R705" t="s">
        <v>29</v>
      </c>
      <c r="S705" t="s">
        <v>30</v>
      </c>
      <c r="T705" t="s">
        <v>2744</v>
      </c>
      <c r="U705" s="5" t="s">
        <v>2745</v>
      </c>
      <c r="V705" t="s">
        <v>33</v>
      </c>
      <c r="W705">
        <v>0</v>
      </c>
      <c r="X705" t="s">
        <v>34</v>
      </c>
      <c r="Y705" t="str">
        <f>IF(Table1[[#This Row],[Connect]]=0,"Not Received","Received")</f>
        <v>Not Received</v>
      </c>
      <c r="Z705">
        <v>2165793722</v>
      </c>
    </row>
    <row r="706" spans="1:26">
      <c r="A706" s="6"/>
      <c r="B706" s="6">
        <v>44761.469108796293</v>
      </c>
      <c r="C706" t="s">
        <v>22</v>
      </c>
      <c r="E706" t="s">
        <v>65</v>
      </c>
      <c r="F706" t="s">
        <v>500</v>
      </c>
      <c r="G706" t="s">
        <v>4675</v>
      </c>
      <c r="H706" s="8">
        <v>0</v>
      </c>
      <c r="I706" s="9">
        <f t="shared" si="20"/>
        <v>0</v>
      </c>
      <c r="J706" t="s">
        <v>2746</v>
      </c>
      <c r="K706" t="s">
        <v>24</v>
      </c>
      <c r="L706" t="s">
        <v>67</v>
      </c>
      <c r="M706" t="s">
        <v>26</v>
      </c>
      <c r="N706" t="s">
        <v>27</v>
      </c>
      <c r="O706" t="s">
        <v>28</v>
      </c>
      <c r="Q706" s="4">
        <f t="shared" si="21"/>
        <v>0</v>
      </c>
      <c r="R706" t="s">
        <v>29</v>
      </c>
      <c r="S706" t="s">
        <v>30</v>
      </c>
      <c r="T706" t="s">
        <v>2747</v>
      </c>
      <c r="U706" s="5" t="s">
        <v>2748</v>
      </c>
      <c r="V706" t="s">
        <v>33</v>
      </c>
      <c r="W706">
        <v>0</v>
      </c>
      <c r="X706" t="s">
        <v>34</v>
      </c>
      <c r="Y706" t="str">
        <f>IF(Table1[[#This Row],[Connect]]=0,"Not Received","Received")</f>
        <v>Not Received</v>
      </c>
      <c r="Z706">
        <v>2165392306</v>
      </c>
    </row>
    <row r="707" spans="1:26">
      <c r="A707" s="6"/>
      <c r="B707" s="6">
        <v>44760.809155092589</v>
      </c>
      <c r="C707" t="s">
        <v>22</v>
      </c>
      <c r="E707" t="s">
        <v>894</v>
      </c>
      <c r="F707" t="s">
        <v>1732</v>
      </c>
      <c r="G707" t="s">
        <v>4675</v>
      </c>
      <c r="H707" s="8">
        <v>1.6666666666666601E-3</v>
      </c>
      <c r="I707" s="9">
        <f t="shared" ref="I707:I770" si="22">HOUR(H707)*60 + MINUTE(H707)*60+ SECOND(H707)/60</f>
        <v>120.4</v>
      </c>
      <c r="J707" t="s">
        <v>2749</v>
      </c>
      <c r="K707" t="s">
        <v>84</v>
      </c>
      <c r="L707" t="s">
        <v>500</v>
      </c>
      <c r="M707" t="s">
        <v>26</v>
      </c>
      <c r="N707" t="s">
        <v>27</v>
      </c>
      <c r="O707" t="s">
        <v>28</v>
      </c>
      <c r="P707" s="10">
        <v>1.6999999999999999E-3</v>
      </c>
      <c r="Q707" s="4">
        <f t="shared" si="21"/>
        <v>2.4500000000000002</v>
      </c>
      <c r="R707" t="s">
        <v>86</v>
      </c>
      <c r="S707" t="s">
        <v>88</v>
      </c>
      <c r="T707" t="s">
        <v>2750</v>
      </c>
      <c r="U707" s="5" t="s">
        <v>2751</v>
      </c>
      <c r="V707" t="s">
        <v>2752</v>
      </c>
      <c r="W707">
        <v>0</v>
      </c>
      <c r="X707" t="s">
        <v>34</v>
      </c>
      <c r="Y707" t="str">
        <f>IF(Table1[[#This Row],[Connect]]=0,"Not Received","Received")</f>
        <v>Not Received</v>
      </c>
    </row>
    <row r="708" spans="1:26">
      <c r="A708" s="6"/>
      <c r="B708" s="6">
        <v>44760.691377314812</v>
      </c>
      <c r="C708" t="s">
        <v>22</v>
      </c>
      <c r="E708" t="s">
        <v>500</v>
      </c>
      <c r="F708" t="s">
        <v>1732</v>
      </c>
      <c r="G708" t="s">
        <v>4675</v>
      </c>
      <c r="H708" s="8">
        <v>4.1666666666666597E-3</v>
      </c>
      <c r="I708" s="9">
        <f t="shared" si="22"/>
        <v>360</v>
      </c>
      <c r="J708" t="s">
        <v>2753</v>
      </c>
      <c r="K708" t="s">
        <v>84</v>
      </c>
      <c r="L708" t="s">
        <v>500</v>
      </c>
      <c r="M708" t="s">
        <v>26</v>
      </c>
      <c r="N708" t="s">
        <v>27</v>
      </c>
      <c r="O708" t="s">
        <v>28</v>
      </c>
      <c r="P708" s="10">
        <v>4.1999999999999997E-3</v>
      </c>
      <c r="Q708" s="4">
        <f t="shared" si="21"/>
        <v>6.05</v>
      </c>
      <c r="R708" t="s">
        <v>86</v>
      </c>
      <c r="S708" t="s">
        <v>88</v>
      </c>
      <c r="T708" t="s">
        <v>2754</v>
      </c>
      <c r="U708" s="5" t="s">
        <v>2755</v>
      </c>
      <c r="V708" t="s">
        <v>2756</v>
      </c>
      <c r="W708">
        <v>0</v>
      </c>
      <c r="X708" t="s">
        <v>34</v>
      </c>
      <c r="Y708" t="str">
        <f>IF(Table1[[#This Row],[Connect]]=0,"Not Received","Received")</f>
        <v>Not Received</v>
      </c>
    </row>
    <row r="709" spans="1:26">
      <c r="A709" s="6"/>
      <c r="B709" s="6">
        <v>44760.685231481482</v>
      </c>
      <c r="C709" t="s">
        <v>22</v>
      </c>
      <c r="E709" t="s">
        <v>1732</v>
      </c>
      <c r="F709" t="s">
        <v>2337</v>
      </c>
      <c r="G709" t="s">
        <v>4675</v>
      </c>
      <c r="H709" s="8">
        <v>0</v>
      </c>
      <c r="I709" s="9">
        <f t="shared" si="22"/>
        <v>0</v>
      </c>
      <c r="J709" t="s">
        <v>2757</v>
      </c>
      <c r="K709" t="s">
        <v>24</v>
      </c>
      <c r="L709" t="s">
        <v>1734</v>
      </c>
      <c r="M709" t="s">
        <v>26</v>
      </c>
      <c r="N709" t="s">
        <v>27</v>
      </c>
      <c r="O709" t="s">
        <v>13</v>
      </c>
      <c r="Q709" s="4">
        <f t="shared" si="21"/>
        <v>0</v>
      </c>
      <c r="R709" t="s">
        <v>29</v>
      </c>
      <c r="S709" t="s">
        <v>30</v>
      </c>
      <c r="T709" t="s">
        <v>2758</v>
      </c>
      <c r="U709" s="5" t="s">
        <v>2759</v>
      </c>
      <c r="V709" t="s">
        <v>33</v>
      </c>
      <c r="W709">
        <v>0</v>
      </c>
      <c r="X709" t="s">
        <v>34</v>
      </c>
      <c r="Y709" t="str">
        <f>IF(Table1[[#This Row],[Connect]]=0,"Not Received","Received")</f>
        <v>Not Received</v>
      </c>
      <c r="Z709">
        <v>1597426926</v>
      </c>
    </row>
    <row r="710" spans="1:26">
      <c r="A710" s="6"/>
      <c r="B710" s="6">
        <v>44760.684942129628</v>
      </c>
      <c r="C710" t="s">
        <v>22</v>
      </c>
      <c r="E710" t="s">
        <v>1732</v>
      </c>
      <c r="F710" t="s">
        <v>2337</v>
      </c>
      <c r="G710" t="s">
        <v>4675</v>
      </c>
      <c r="H710" s="8">
        <v>0</v>
      </c>
      <c r="I710" s="9">
        <f t="shared" si="22"/>
        <v>0</v>
      </c>
      <c r="J710" t="s">
        <v>2760</v>
      </c>
      <c r="K710" t="s">
        <v>24</v>
      </c>
      <c r="L710" t="s">
        <v>1734</v>
      </c>
      <c r="M710" t="s">
        <v>26</v>
      </c>
      <c r="N710" t="s">
        <v>27</v>
      </c>
      <c r="O710" t="s">
        <v>13</v>
      </c>
      <c r="Q710" s="4">
        <f t="shared" ref="Q710:Q773" si="23">HOUR(P710)*60+MINUTE(P710)+ SECOND(P710)/60</f>
        <v>0</v>
      </c>
      <c r="R710" t="s">
        <v>29</v>
      </c>
      <c r="S710" t="s">
        <v>30</v>
      </c>
      <c r="T710" t="s">
        <v>2761</v>
      </c>
      <c r="U710" s="5" t="s">
        <v>2759</v>
      </c>
      <c r="V710" t="s">
        <v>33</v>
      </c>
      <c r="W710">
        <v>0</v>
      </c>
      <c r="X710" t="s">
        <v>34</v>
      </c>
      <c r="Y710" t="str">
        <f>IF(Table1[[#This Row],[Connect]]=0,"Not Received","Received")</f>
        <v>Not Received</v>
      </c>
      <c r="Z710">
        <v>1597426926</v>
      </c>
    </row>
    <row r="711" spans="1:26">
      <c r="A711" s="6"/>
      <c r="B711" s="6">
        <v>44760.677418981482</v>
      </c>
      <c r="C711" t="s">
        <v>22</v>
      </c>
      <c r="E711" t="s">
        <v>2337</v>
      </c>
      <c r="F711" t="s">
        <v>628</v>
      </c>
      <c r="G711" t="s">
        <v>4675</v>
      </c>
      <c r="H711" s="8">
        <v>8.3333333333333295E-4</v>
      </c>
      <c r="I711" s="9">
        <f t="shared" si="22"/>
        <v>60.2</v>
      </c>
      <c r="J711" t="s">
        <v>2762</v>
      </c>
      <c r="K711" t="s">
        <v>24</v>
      </c>
      <c r="L711" t="s">
        <v>2339</v>
      </c>
      <c r="M711" t="s">
        <v>26</v>
      </c>
      <c r="N711" t="s">
        <v>27</v>
      </c>
      <c r="O711" t="s">
        <v>13</v>
      </c>
      <c r="P711" s="10">
        <v>8.0000000000000004E-4</v>
      </c>
      <c r="Q711" s="4">
        <f t="shared" si="23"/>
        <v>1.1499999999999999</v>
      </c>
      <c r="R711" t="s">
        <v>29</v>
      </c>
      <c r="S711" t="s">
        <v>30</v>
      </c>
      <c r="T711" t="s">
        <v>2763</v>
      </c>
      <c r="U711" s="5" t="s">
        <v>2764</v>
      </c>
      <c r="V711" t="s">
        <v>2765</v>
      </c>
      <c r="W711">
        <v>0</v>
      </c>
      <c r="X711" t="s">
        <v>34</v>
      </c>
      <c r="Y711" t="str">
        <f>IF(Table1[[#This Row],[Connect]]=0,"Not Received","Received")</f>
        <v>Not Received</v>
      </c>
      <c r="Z711">
        <v>1622793333</v>
      </c>
    </row>
    <row r="712" spans="1:26">
      <c r="A712" s="6"/>
      <c r="B712" s="6">
        <v>44760.677164351851</v>
      </c>
      <c r="C712" t="s">
        <v>22</v>
      </c>
      <c r="E712" t="s">
        <v>2337</v>
      </c>
      <c r="F712" t="s">
        <v>628</v>
      </c>
      <c r="G712" t="s">
        <v>4675</v>
      </c>
      <c r="H712" s="8">
        <v>0</v>
      </c>
      <c r="I712" s="9">
        <f t="shared" si="22"/>
        <v>0</v>
      </c>
      <c r="J712" t="s">
        <v>2766</v>
      </c>
      <c r="K712" t="s">
        <v>24</v>
      </c>
      <c r="L712" t="s">
        <v>2339</v>
      </c>
      <c r="M712" t="s">
        <v>26</v>
      </c>
      <c r="N712" t="s">
        <v>27</v>
      </c>
      <c r="O712" t="s">
        <v>28</v>
      </c>
      <c r="Q712" s="4">
        <f t="shared" si="23"/>
        <v>0</v>
      </c>
      <c r="R712" t="s">
        <v>29</v>
      </c>
      <c r="S712" t="s">
        <v>30</v>
      </c>
      <c r="T712" t="s">
        <v>2767</v>
      </c>
      <c r="U712" s="5" t="s">
        <v>2764</v>
      </c>
      <c r="V712" t="s">
        <v>33</v>
      </c>
      <c r="W712">
        <v>0</v>
      </c>
      <c r="X712" t="s">
        <v>34</v>
      </c>
      <c r="Y712" t="str">
        <f>IF(Table1[[#This Row],[Connect]]=0,"Not Received","Received")</f>
        <v>Not Received</v>
      </c>
      <c r="Z712">
        <v>1622793333</v>
      </c>
    </row>
    <row r="713" spans="1:26">
      <c r="A713" s="6"/>
      <c r="B713" s="6">
        <v>44760.644988425927</v>
      </c>
      <c r="C713" t="s">
        <v>22</v>
      </c>
      <c r="E713" t="s">
        <v>628</v>
      </c>
      <c r="F713" t="s">
        <v>2076</v>
      </c>
      <c r="G713" t="s">
        <v>4675</v>
      </c>
      <c r="H713" s="8">
        <v>0</v>
      </c>
      <c r="I713" s="9">
        <f t="shared" si="22"/>
        <v>0</v>
      </c>
      <c r="J713" t="s">
        <v>2768</v>
      </c>
      <c r="K713" t="s">
        <v>24</v>
      </c>
      <c r="L713" t="s">
        <v>630</v>
      </c>
      <c r="M713" t="s">
        <v>26</v>
      </c>
      <c r="N713" t="s">
        <v>27</v>
      </c>
      <c r="O713" t="s">
        <v>28</v>
      </c>
      <c r="Q713" s="4">
        <f t="shared" si="23"/>
        <v>0</v>
      </c>
      <c r="R713" t="s">
        <v>29</v>
      </c>
      <c r="S713" t="s">
        <v>30</v>
      </c>
      <c r="T713" t="s">
        <v>2769</v>
      </c>
      <c r="U713" s="5" t="s">
        <v>2770</v>
      </c>
      <c r="V713" t="s">
        <v>33</v>
      </c>
      <c r="W713">
        <v>0</v>
      </c>
      <c r="X713" t="s">
        <v>34</v>
      </c>
      <c r="Y713" t="str">
        <f>IF(Table1[[#This Row],[Connect]]=0,"Not Received","Received")</f>
        <v>Not Received</v>
      </c>
      <c r="Z713">
        <v>1622793466</v>
      </c>
    </row>
    <row r="714" spans="1:26">
      <c r="A714" s="6"/>
      <c r="B714" s="6">
        <v>44760.644560185188</v>
      </c>
      <c r="C714" t="s">
        <v>22</v>
      </c>
      <c r="E714" t="s">
        <v>628</v>
      </c>
      <c r="F714" t="s">
        <v>2076</v>
      </c>
      <c r="G714" t="s">
        <v>4675</v>
      </c>
      <c r="H714" s="8">
        <v>0</v>
      </c>
      <c r="I714" s="9">
        <f t="shared" si="22"/>
        <v>0</v>
      </c>
      <c r="J714" t="s">
        <v>2771</v>
      </c>
      <c r="K714" t="s">
        <v>24</v>
      </c>
      <c r="L714" t="s">
        <v>630</v>
      </c>
      <c r="M714" t="s">
        <v>26</v>
      </c>
      <c r="N714" t="s">
        <v>27</v>
      </c>
      <c r="O714" t="s">
        <v>28</v>
      </c>
      <c r="Q714" s="4">
        <f t="shared" si="23"/>
        <v>0</v>
      </c>
      <c r="R714" t="s">
        <v>29</v>
      </c>
      <c r="S714" t="s">
        <v>30</v>
      </c>
      <c r="T714" t="s">
        <v>2772</v>
      </c>
      <c r="U714" s="5" t="s">
        <v>2770</v>
      </c>
      <c r="V714" t="s">
        <v>33</v>
      </c>
      <c r="W714">
        <v>0</v>
      </c>
      <c r="X714" t="s">
        <v>34</v>
      </c>
      <c r="Y714" t="str">
        <f>IF(Table1[[#This Row],[Connect]]=0,"Not Received","Received")</f>
        <v>Not Received</v>
      </c>
      <c r="Z714">
        <v>1622793466</v>
      </c>
    </row>
    <row r="715" spans="1:26">
      <c r="A715" s="6"/>
      <c r="B715" s="6">
        <v>44760.643252314818</v>
      </c>
      <c r="C715" t="s">
        <v>22</v>
      </c>
      <c r="E715" t="s">
        <v>2076</v>
      </c>
      <c r="F715" t="s">
        <v>1645</v>
      </c>
      <c r="G715" t="s">
        <v>4675</v>
      </c>
      <c r="H715" s="8">
        <v>0</v>
      </c>
      <c r="I715" s="9">
        <f t="shared" si="22"/>
        <v>0</v>
      </c>
      <c r="J715" t="s">
        <v>2773</v>
      </c>
      <c r="K715" t="s">
        <v>24</v>
      </c>
      <c r="L715" t="s">
        <v>2078</v>
      </c>
      <c r="M715" t="s">
        <v>26</v>
      </c>
      <c r="N715" t="s">
        <v>27</v>
      </c>
      <c r="O715" t="s">
        <v>28</v>
      </c>
      <c r="Q715" s="4">
        <f t="shared" si="23"/>
        <v>0</v>
      </c>
      <c r="R715" t="s">
        <v>29</v>
      </c>
      <c r="S715" t="s">
        <v>30</v>
      </c>
      <c r="T715" t="s">
        <v>2774</v>
      </c>
      <c r="U715" s="5" t="s">
        <v>2775</v>
      </c>
      <c r="V715" t="s">
        <v>33</v>
      </c>
      <c r="W715">
        <v>0</v>
      </c>
      <c r="X715" t="s">
        <v>34</v>
      </c>
      <c r="Y715" t="str">
        <f>IF(Table1[[#This Row],[Connect]]=0,"Not Received","Received")</f>
        <v>Not Received</v>
      </c>
      <c r="Z715">
        <v>1228515857</v>
      </c>
    </row>
    <row r="716" spans="1:26">
      <c r="A716" s="6"/>
      <c r="B716" s="6">
        <v>44760.642650462964</v>
      </c>
      <c r="C716" t="s">
        <v>22</v>
      </c>
      <c r="E716" t="s">
        <v>2076</v>
      </c>
      <c r="F716" t="s">
        <v>1645</v>
      </c>
      <c r="G716" t="s">
        <v>4675</v>
      </c>
      <c r="H716" s="8">
        <v>0</v>
      </c>
      <c r="I716" s="9">
        <f t="shared" si="22"/>
        <v>0</v>
      </c>
      <c r="J716" t="s">
        <v>2776</v>
      </c>
      <c r="K716" t="s">
        <v>24</v>
      </c>
      <c r="L716" t="s">
        <v>2078</v>
      </c>
      <c r="M716" t="s">
        <v>26</v>
      </c>
      <c r="N716" t="s">
        <v>27</v>
      </c>
      <c r="O716" t="s">
        <v>28</v>
      </c>
      <c r="Q716" s="4">
        <f t="shared" si="23"/>
        <v>0</v>
      </c>
      <c r="R716" t="s">
        <v>29</v>
      </c>
      <c r="S716" t="s">
        <v>30</v>
      </c>
      <c r="T716" t="s">
        <v>2777</v>
      </c>
      <c r="U716" s="5" t="s">
        <v>2778</v>
      </c>
      <c r="V716" t="s">
        <v>33</v>
      </c>
      <c r="W716">
        <v>0</v>
      </c>
      <c r="X716" t="s">
        <v>34</v>
      </c>
      <c r="Y716" t="str">
        <f>IF(Table1[[#This Row],[Connect]]=0,"Not Received","Received")</f>
        <v>Not Received</v>
      </c>
      <c r="Z716">
        <v>1228515857</v>
      </c>
    </row>
    <row r="717" spans="1:26">
      <c r="A717" s="26"/>
      <c r="B717" s="6">
        <v>44760.63521990741</v>
      </c>
      <c r="C717" t="s">
        <v>22</v>
      </c>
      <c r="E717" t="s">
        <v>1645</v>
      </c>
      <c r="F717" t="s">
        <v>2786</v>
      </c>
      <c r="G717" t="s">
        <v>4675</v>
      </c>
      <c r="H717" s="8">
        <v>2.5000000000000001E-3</v>
      </c>
      <c r="I717" s="9">
        <f t="shared" si="22"/>
        <v>180.6</v>
      </c>
      <c r="J717" t="s">
        <v>2779</v>
      </c>
      <c r="K717" t="s">
        <v>24</v>
      </c>
      <c r="L717" t="s">
        <v>1647</v>
      </c>
      <c r="M717" t="s">
        <v>26</v>
      </c>
      <c r="N717" t="s">
        <v>27</v>
      </c>
      <c r="O717" t="s">
        <v>13</v>
      </c>
      <c r="P717" s="10">
        <v>2.5000000000000001E-3</v>
      </c>
      <c r="Q717" s="4">
        <f t="shared" si="23"/>
        <v>3.6</v>
      </c>
      <c r="R717" t="s">
        <v>29</v>
      </c>
      <c r="S717" t="s">
        <v>30</v>
      </c>
      <c r="T717" t="s">
        <v>2780</v>
      </c>
      <c r="U717" s="5" t="s">
        <v>2781</v>
      </c>
      <c r="V717" t="s">
        <v>2782</v>
      </c>
      <c r="W717">
        <v>0</v>
      </c>
      <c r="X717" t="s">
        <v>34</v>
      </c>
      <c r="Y717" t="str">
        <f>IF(Table1[[#This Row],[Connect]]=0,"Not Received","Received")</f>
        <v>Not Received</v>
      </c>
      <c r="Z717">
        <v>1622789904</v>
      </c>
    </row>
    <row r="718" spans="1:26">
      <c r="A718" s="6"/>
      <c r="B718" s="6">
        <v>44760.634942129633</v>
      </c>
      <c r="C718" t="s">
        <v>22</v>
      </c>
      <c r="E718" t="s">
        <v>1645</v>
      </c>
      <c r="G718" t="s">
        <v>4675</v>
      </c>
      <c r="H718" s="8">
        <v>2.5000000000000001E-3</v>
      </c>
      <c r="I718" s="9">
        <f t="shared" si="22"/>
        <v>180.6</v>
      </c>
      <c r="J718" t="s">
        <v>2783</v>
      </c>
      <c r="K718" t="s">
        <v>24</v>
      </c>
      <c r="L718" t="s">
        <v>1647</v>
      </c>
      <c r="M718" t="s">
        <v>26</v>
      </c>
      <c r="N718" t="s">
        <v>27</v>
      </c>
      <c r="O718" t="s">
        <v>13</v>
      </c>
      <c r="P718" s="10">
        <v>2.5000000000000001E-3</v>
      </c>
      <c r="Q718" s="4">
        <f t="shared" si="23"/>
        <v>3.6</v>
      </c>
      <c r="R718" t="s">
        <v>29</v>
      </c>
      <c r="S718" t="s">
        <v>30</v>
      </c>
      <c r="T718" t="s">
        <v>2784</v>
      </c>
      <c r="U718" s="5" t="s">
        <v>2781</v>
      </c>
      <c r="V718" t="s">
        <v>2785</v>
      </c>
      <c r="W718">
        <v>0</v>
      </c>
      <c r="X718" t="s">
        <v>34</v>
      </c>
      <c r="Y718" t="str">
        <f>IF(Table1[[#This Row],[Connect]]=0,"Not Received","Received")</f>
        <v>Not Received</v>
      </c>
      <c r="Z718">
        <v>1622789904</v>
      </c>
    </row>
    <row r="719" spans="1:26">
      <c r="A719" s="6"/>
      <c r="B719" s="6">
        <v>44760.633680555547</v>
      </c>
      <c r="C719" t="s">
        <v>22</v>
      </c>
      <c r="E719" t="s">
        <v>2786</v>
      </c>
      <c r="F719" t="s">
        <v>2786</v>
      </c>
      <c r="G719" t="s">
        <v>4675</v>
      </c>
      <c r="H719" s="8">
        <v>0</v>
      </c>
      <c r="I719" s="9">
        <f t="shared" si="22"/>
        <v>0</v>
      </c>
      <c r="J719" t="s">
        <v>2787</v>
      </c>
      <c r="K719" t="s">
        <v>24</v>
      </c>
      <c r="L719" t="s">
        <v>2788</v>
      </c>
      <c r="M719" t="s">
        <v>26</v>
      </c>
      <c r="N719" t="s">
        <v>27</v>
      </c>
      <c r="O719" t="s">
        <v>28</v>
      </c>
      <c r="Q719" s="4">
        <f t="shared" si="23"/>
        <v>0</v>
      </c>
      <c r="R719" t="s">
        <v>29</v>
      </c>
      <c r="S719" t="s">
        <v>30</v>
      </c>
      <c r="T719" t="s">
        <v>2789</v>
      </c>
      <c r="U719" s="5" t="s">
        <v>2790</v>
      </c>
      <c r="V719" t="s">
        <v>33</v>
      </c>
      <c r="W719">
        <v>0</v>
      </c>
      <c r="X719" t="s">
        <v>34</v>
      </c>
      <c r="Y719" t="str">
        <f>IF(Table1[[#This Row],[Connect]]=0,"Not Received","Received")</f>
        <v>Not Received</v>
      </c>
      <c r="Z719">
        <v>1622791668</v>
      </c>
    </row>
    <row r="720" spans="1:26">
      <c r="A720" s="6"/>
      <c r="B720" s="6">
        <v>44760.517152777778</v>
      </c>
      <c r="C720" t="s">
        <v>22</v>
      </c>
      <c r="F720" t="s">
        <v>2786</v>
      </c>
      <c r="G720" t="s">
        <v>4675</v>
      </c>
      <c r="H720" s="8">
        <v>0</v>
      </c>
      <c r="I720" s="9">
        <f t="shared" si="22"/>
        <v>0</v>
      </c>
      <c r="J720" t="s">
        <v>2791</v>
      </c>
      <c r="K720" t="s">
        <v>24</v>
      </c>
      <c r="L720" t="s">
        <v>67</v>
      </c>
      <c r="M720" t="s">
        <v>26</v>
      </c>
      <c r="N720" t="s">
        <v>27</v>
      </c>
      <c r="O720" t="s">
        <v>28</v>
      </c>
      <c r="Q720" s="4">
        <f t="shared" si="23"/>
        <v>0</v>
      </c>
      <c r="R720" t="s">
        <v>29</v>
      </c>
      <c r="S720" t="s">
        <v>30</v>
      </c>
      <c r="T720" t="s">
        <v>2792</v>
      </c>
      <c r="U720" s="5" t="s">
        <v>2793</v>
      </c>
      <c r="V720" t="s">
        <v>33</v>
      </c>
      <c r="W720">
        <v>0</v>
      </c>
      <c r="X720" t="s">
        <v>34</v>
      </c>
      <c r="Y720" t="str">
        <f>IF(Table1[[#This Row],[Connect]]=0,"Not Received","Received")</f>
        <v>Not Received</v>
      </c>
    </row>
    <row r="721" spans="1:26">
      <c r="A721" s="26"/>
      <c r="B721" s="6">
        <v>44760.514664351853</v>
      </c>
      <c r="C721" t="s">
        <v>22</v>
      </c>
      <c r="E721" t="s">
        <v>2786</v>
      </c>
      <c r="F721" t="s">
        <v>2800</v>
      </c>
      <c r="G721" t="s">
        <v>4675</v>
      </c>
      <c r="H721" s="8">
        <v>0</v>
      </c>
      <c r="I721" s="9">
        <f t="shared" si="22"/>
        <v>0</v>
      </c>
      <c r="J721" t="s">
        <v>2794</v>
      </c>
      <c r="K721" t="s">
        <v>24</v>
      </c>
      <c r="L721" t="s">
        <v>2788</v>
      </c>
      <c r="M721" t="s">
        <v>26</v>
      </c>
      <c r="N721" t="s">
        <v>27</v>
      </c>
      <c r="O721" t="s">
        <v>28</v>
      </c>
      <c r="Q721" s="4">
        <f t="shared" si="23"/>
        <v>0</v>
      </c>
      <c r="R721" t="s">
        <v>29</v>
      </c>
      <c r="S721" t="s">
        <v>30</v>
      </c>
      <c r="T721" t="s">
        <v>2795</v>
      </c>
      <c r="U721" s="5" t="s">
        <v>2796</v>
      </c>
      <c r="V721" t="s">
        <v>33</v>
      </c>
      <c r="W721">
        <v>0</v>
      </c>
      <c r="X721" t="s">
        <v>34</v>
      </c>
      <c r="Y721" t="str">
        <f>IF(Table1[[#This Row],[Connect]]=0,"Not Received","Received")</f>
        <v>Not Received</v>
      </c>
      <c r="Z721">
        <v>1622791668</v>
      </c>
    </row>
    <row r="722" spans="1:26">
      <c r="A722" s="6"/>
      <c r="B722" s="6">
        <v>44760.514328703714</v>
      </c>
      <c r="C722" t="s">
        <v>22</v>
      </c>
      <c r="E722" t="s">
        <v>2786</v>
      </c>
      <c r="F722" t="s">
        <v>2800</v>
      </c>
      <c r="G722" t="s">
        <v>4675</v>
      </c>
      <c r="H722" s="8">
        <v>0</v>
      </c>
      <c r="I722" s="9">
        <f t="shared" si="22"/>
        <v>0</v>
      </c>
      <c r="J722" t="s">
        <v>2797</v>
      </c>
      <c r="K722" t="s">
        <v>24</v>
      </c>
      <c r="L722" t="s">
        <v>2788</v>
      </c>
      <c r="M722" t="s">
        <v>26</v>
      </c>
      <c r="N722" t="s">
        <v>27</v>
      </c>
      <c r="O722" t="s">
        <v>28</v>
      </c>
      <c r="Q722" s="4">
        <f t="shared" si="23"/>
        <v>0</v>
      </c>
      <c r="R722" t="s">
        <v>29</v>
      </c>
      <c r="S722" t="s">
        <v>30</v>
      </c>
      <c r="T722" t="s">
        <v>2798</v>
      </c>
      <c r="U722" s="5" t="s">
        <v>2799</v>
      </c>
      <c r="V722" t="s">
        <v>33</v>
      </c>
      <c r="W722">
        <v>0</v>
      </c>
      <c r="X722" t="s">
        <v>34</v>
      </c>
      <c r="Y722" t="str">
        <f>IF(Table1[[#This Row],[Connect]]=0,"Not Received","Received")</f>
        <v>Not Received</v>
      </c>
      <c r="Z722">
        <v>1622791668</v>
      </c>
    </row>
    <row r="723" spans="1:26">
      <c r="A723" s="6"/>
      <c r="B723" s="6">
        <v>44760.510613425933</v>
      </c>
      <c r="C723" t="s">
        <v>22</v>
      </c>
      <c r="E723" t="s">
        <v>2800</v>
      </c>
      <c r="F723" t="s">
        <v>73</v>
      </c>
      <c r="G723" t="s">
        <v>4675</v>
      </c>
      <c r="H723" s="8">
        <v>0</v>
      </c>
      <c r="I723" s="9">
        <f t="shared" si="22"/>
        <v>0</v>
      </c>
      <c r="J723" t="s">
        <v>2801</v>
      </c>
      <c r="K723" t="s">
        <v>24</v>
      </c>
      <c r="L723" t="s">
        <v>2802</v>
      </c>
      <c r="M723" t="s">
        <v>26</v>
      </c>
      <c r="N723" t="s">
        <v>27</v>
      </c>
      <c r="O723" t="s">
        <v>28</v>
      </c>
      <c r="Q723" s="4">
        <f t="shared" si="23"/>
        <v>0</v>
      </c>
      <c r="R723" t="s">
        <v>29</v>
      </c>
      <c r="S723" t="s">
        <v>30</v>
      </c>
      <c r="T723" t="s">
        <v>2803</v>
      </c>
      <c r="U723" s="5" t="s">
        <v>2804</v>
      </c>
      <c r="V723" t="s">
        <v>33</v>
      </c>
      <c r="W723">
        <v>0</v>
      </c>
      <c r="X723" t="s">
        <v>34</v>
      </c>
      <c r="Y723" t="str">
        <f>IF(Table1[[#This Row],[Connect]]=0,"Not Received","Received")</f>
        <v>Not Received</v>
      </c>
      <c r="Z723">
        <v>2152821246</v>
      </c>
    </row>
    <row r="724" spans="1:26">
      <c r="A724" s="6"/>
      <c r="B724" s="6">
        <v>44760.510185185187</v>
      </c>
      <c r="C724" t="s">
        <v>22</v>
      </c>
      <c r="E724" t="s">
        <v>2800</v>
      </c>
      <c r="F724" t="s">
        <v>73</v>
      </c>
      <c r="G724" t="s">
        <v>4675</v>
      </c>
      <c r="H724" s="8">
        <v>0</v>
      </c>
      <c r="I724" s="9">
        <f t="shared" si="22"/>
        <v>0</v>
      </c>
      <c r="J724" t="s">
        <v>2805</v>
      </c>
      <c r="K724" t="s">
        <v>24</v>
      </c>
      <c r="L724" t="s">
        <v>2802</v>
      </c>
      <c r="M724" t="s">
        <v>26</v>
      </c>
      <c r="N724" t="s">
        <v>27</v>
      </c>
      <c r="O724" t="s">
        <v>95</v>
      </c>
      <c r="Q724" s="4">
        <f t="shared" si="23"/>
        <v>0</v>
      </c>
      <c r="R724" t="s">
        <v>29</v>
      </c>
      <c r="S724" t="s">
        <v>30</v>
      </c>
      <c r="T724" t="s">
        <v>2806</v>
      </c>
      <c r="U724" s="5" t="s">
        <v>2807</v>
      </c>
      <c r="V724" t="s">
        <v>33</v>
      </c>
      <c r="W724">
        <v>1</v>
      </c>
      <c r="X724" t="s">
        <v>34</v>
      </c>
      <c r="Y724" t="str">
        <f>IF(Table1[[#This Row],[Connect]]=0,"Not Received","Received")</f>
        <v>Received</v>
      </c>
      <c r="Z724">
        <v>2152821246</v>
      </c>
    </row>
    <row r="725" spans="1:26">
      <c r="A725" s="26"/>
      <c r="B725" s="6">
        <v>44760.508368055547</v>
      </c>
      <c r="C725" t="s">
        <v>22</v>
      </c>
      <c r="E725" t="s">
        <v>73</v>
      </c>
      <c r="F725" t="s">
        <v>2814</v>
      </c>
      <c r="G725" t="s">
        <v>4675</v>
      </c>
      <c r="H725" s="8">
        <v>2.5000000000000001E-3</v>
      </c>
      <c r="I725" s="9">
        <f t="shared" si="22"/>
        <v>180.6</v>
      </c>
      <c r="J725" t="s">
        <v>2808</v>
      </c>
      <c r="K725" t="s">
        <v>24</v>
      </c>
      <c r="L725" t="s">
        <v>75</v>
      </c>
      <c r="M725" t="s">
        <v>26</v>
      </c>
      <c r="N725" t="s">
        <v>27</v>
      </c>
      <c r="O725" t="s">
        <v>13</v>
      </c>
      <c r="P725" s="10">
        <v>2.5000000000000001E-3</v>
      </c>
      <c r="Q725" s="4">
        <f t="shared" si="23"/>
        <v>3.6</v>
      </c>
      <c r="R725" t="s">
        <v>29</v>
      </c>
      <c r="S725" t="s">
        <v>30</v>
      </c>
      <c r="T725"/>
      <c r="U725" s="3"/>
      <c r="V725" t="s">
        <v>2809</v>
      </c>
      <c r="Y725" t="str">
        <f>IF(Table1[[#This Row],[Connect]]=0,"Not Received","Received")</f>
        <v>Not Received</v>
      </c>
      <c r="Z725">
        <v>2121858086</v>
      </c>
    </row>
    <row r="726" spans="1:26">
      <c r="A726" s="6"/>
      <c r="B726" s="6">
        <v>44760.507962962962</v>
      </c>
      <c r="C726" t="s">
        <v>22</v>
      </c>
      <c r="E726" t="s">
        <v>73</v>
      </c>
      <c r="F726" t="s">
        <v>2814</v>
      </c>
      <c r="G726" t="s">
        <v>4675</v>
      </c>
      <c r="H726" s="8">
        <v>2.7777777777777701E-3</v>
      </c>
      <c r="I726" s="9">
        <f t="shared" si="22"/>
        <v>240</v>
      </c>
      <c r="J726" t="s">
        <v>2810</v>
      </c>
      <c r="K726" t="s">
        <v>24</v>
      </c>
      <c r="L726" t="s">
        <v>75</v>
      </c>
      <c r="M726" t="s">
        <v>26</v>
      </c>
      <c r="N726" t="s">
        <v>27</v>
      </c>
      <c r="O726" t="s">
        <v>28</v>
      </c>
      <c r="P726" s="10">
        <v>2.8E-3</v>
      </c>
      <c r="Q726" s="4">
        <f t="shared" si="23"/>
        <v>4.0333333333333332</v>
      </c>
      <c r="R726" t="s">
        <v>29</v>
      </c>
      <c r="S726" t="s">
        <v>30</v>
      </c>
      <c r="T726" t="s">
        <v>2811</v>
      </c>
      <c r="U726" s="3" t="s">
        <v>2812</v>
      </c>
      <c r="V726" t="s">
        <v>2813</v>
      </c>
      <c r="W726">
        <v>0</v>
      </c>
      <c r="X726" t="s">
        <v>34</v>
      </c>
      <c r="Y726" t="str">
        <f>IF(Table1[[#This Row],[Connect]]=0,"Not Received","Received")</f>
        <v>Not Received</v>
      </c>
      <c r="Z726">
        <v>2121858086</v>
      </c>
    </row>
    <row r="727" spans="1:26">
      <c r="A727" s="26"/>
      <c r="B727" s="6">
        <v>44760.499074074083</v>
      </c>
      <c r="C727" t="s">
        <v>22</v>
      </c>
      <c r="E727" t="s">
        <v>2814</v>
      </c>
      <c r="F727" t="s">
        <v>2821</v>
      </c>
      <c r="G727" t="s">
        <v>4675</v>
      </c>
      <c r="H727" s="8">
        <v>0</v>
      </c>
      <c r="I727" s="9">
        <f t="shared" si="22"/>
        <v>0</v>
      </c>
      <c r="J727" t="s">
        <v>2815</v>
      </c>
      <c r="K727" t="s">
        <v>24</v>
      </c>
      <c r="L727" t="s">
        <v>2816</v>
      </c>
      <c r="M727" t="s">
        <v>26</v>
      </c>
      <c r="N727" t="s">
        <v>27</v>
      </c>
      <c r="O727" t="s">
        <v>28</v>
      </c>
      <c r="Q727" s="4">
        <f t="shared" si="23"/>
        <v>0</v>
      </c>
      <c r="R727" t="s">
        <v>29</v>
      </c>
      <c r="S727" t="s">
        <v>30</v>
      </c>
      <c r="T727" t="s">
        <v>2817</v>
      </c>
      <c r="U727" s="3" t="s">
        <v>2818</v>
      </c>
      <c r="V727" t="s">
        <v>33</v>
      </c>
      <c r="W727">
        <v>0</v>
      </c>
      <c r="X727" t="s">
        <v>34</v>
      </c>
      <c r="Y727" t="str">
        <f>IF(Table1[[#This Row],[Connect]]=0,"Not Received","Received")</f>
        <v>Not Received</v>
      </c>
      <c r="Z727">
        <v>2060549201</v>
      </c>
    </row>
    <row r="728" spans="1:26">
      <c r="A728" s="6"/>
      <c r="B728" s="6">
        <v>44760.498668981483</v>
      </c>
      <c r="C728" t="s">
        <v>22</v>
      </c>
      <c r="E728" t="s">
        <v>2814</v>
      </c>
      <c r="F728" t="s">
        <v>2821</v>
      </c>
      <c r="G728" t="s">
        <v>4675</v>
      </c>
      <c r="H728" s="8">
        <v>0</v>
      </c>
      <c r="I728" s="9">
        <f t="shared" si="22"/>
        <v>0</v>
      </c>
      <c r="J728" t="s">
        <v>2819</v>
      </c>
      <c r="K728" t="s">
        <v>24</v>
      </c>
      <c r="L728" t="s">
        <v>2816</v>
      </c>
      <c r="M728" t="s">
        <v>26</v>
      </c>
      <c r="N728" t="s">
        <v>27</v>
      </c>
      <c r="O728" t="s">
        <v>28</v>
      </c>
      <c r="Q728" s="4">
        <f t="shared" si="23"/>
        <v>0</v>
      </c>
      <c r="R728" t="s">
        <v>29</v>
      </c>
      <c r="S728" t="s">
        <v>30</v>
      </c>
      <c r="T728" t="s">
        <v>2820</v>
      </c>
      <c r="U728" s="3" t="s">
        <v>2818</v>
      </c>
      <c r="V728" t="s">
        <v>33</v>
      </c>
      <c r="W728">
        <v>0</v>
      </c>
      <c r="X728" t="s">
        <v>34</v>
      </c>
      <c r="Y728" t="str">
        <f>IF(Table1[[#This Row],[Connect]]=0,"Not Received","Received")</f>
        <v>Not Received</v>
      </c>
      <c r="Z728">
        <v>2060549201</v>
      </c>
    </row>
    <row r="729" spans="1:26">
      <c r="A729" s="6"/>
      <c r="B729" s="6">
        <v>44760.496099537027</v>
      </c>
      <c r="C729" t="s">
        <v>22</v>
      </c>
      <c r="E729" t="s">
        <v>2821</v>
      </c>
      <c r="F729" t="s">
        <v>2821</v>
      </c>
      <c r="G729" t="s">
        <v>4675</v>
      </c>
      <c r="H729" s="8">
        <v>0</v>
      </c>
      <c r="I729" s="9">
        <f t="shared" si="22"/>
        <v>0</v>
      </c>
      <c r="J729" t="s">
        <v>2822</v>
      </c>
      <c r="K729" t="s">
        <v>24</v>
      </c>
      <c r="L729" t="s">
        <v>2823</v>
      </c>
      <c r="M729" t="s">
        <v>26</v>
      </c>
      <c r="N729" t="s">
        <v>27</v>
      </c>
      <c r="O729" t="s">
        <v>28</v>
      </c>
      <c r="Q729" s="4">
        <f t="shared" si="23"/>
        <v>0</v>
      </c>
      <c r="R729" t="s">
        <v>29</v>
      </c>
      <c r="S729" t="s">
        <v>30</v>
      </c>
      <c r="T729" t="s">
        <v>2824</v>
      </c>
      <c r="U729" s="3" t="s">
        <v>2825</v>
      </c>
      <c r="V729" t="s">
        <v>33</v>
      </c>
      <c r="W729">
        <v>0</v>
      </c>
      <c r="X729" t="s">
        <v>34</v>
      </c>
      <c r="Y729" t="str">
        <f>IF(Table1[[#This Row],[Connect]]=0,"Not Received","Received")</f>
        <v>Not Received</v>
      </c>
      <c r="Z729">
        <v>1594066495</v>
      </c>
    </row>
    <row r="730" spans="1:26">
      <c r="A730" s="26"/>
      <c r="B730" s="6">
        <v>44760.495474537027</v>
      </c>
      <c r="C730" t="s">
        <v>22</v>
      </c>
      <c r="E730" t="s">
        <v>2821</v>
      </c>
      <c r="F730" t="s">
        <v>2832</v>
      </c>
      <c r="G730" t="s">
        <v>4675</v>
      </c>
      <c r="H730" s="8">
        <v>0</v>
      </c>
      <c r="I730" s="9">
        <f t="shared" si="22"/>
        <v>0</v>
      </c>
      <c r="J730" t="s">
        <v>2826</v>
      </c>
      <c r="K730" t="s">
        <v>24</v>
      </c>
      <c r="L730" t="s">
        <v>2823</v>
      </c>
      <c r="M730" t="s">
        <v>26</v>
      </c>
      <c r="N730" t="s">
        <v>27</v>
      </c>
      <c r="O730" t="s">
        <v>28</v>
      </c>
      <c r="Q730" s="4">
        <f t="shared" si="23"/>
        <v>0</v>
      </c>
      <c r="R730" t="s">
        <v>29</v>
      </c>
      <c r="S730" t="s">
        <v>30</v>
      </c>
      <c r="T730" t="s">
        <v>2827</v>
      </c>
      <c r="U730" s="3" t="s">
        <v>2828</v>
      </c>
      <c r="V730" t="s">
        <v>33</v>
      </c>
      <c r="W730">
        <v>0</v>
      </c>
      <c r="X730" t="s">
        <v>34</v>
      </c>
      <c r="Y730" t="str">
        <f>IF(Table1[[#This Row],[Connect]]=0,"Not Received","Received")</f>
        <v>Not Received</v>
      </c>
      <c r="Z730">
        <v>1594066495</v>
      </c>
    </row>
    <row r="731" spans="1:26">
      <c r="A731" s="6"/>
      <c r="B731" s="6">
        <v>44760.493634259263</v>
      </c>
      <c r="C731" t="s">
        <v>22</v>
      </c>
      <c r="E731" t="s">
        <v>2821</v>
      </c>
      <c r="F731" t="s">
        <v>2832</v>
      </c>
      <c r="G731" t="s">
        <v>4675</v>
      </c>
      <c r="H731" s="8">
        <v>0</v>
      </c>
      <c r="I731" s="9">
        <f t="shared" si="22"/>
        <v>0</v>
      </c>
      <c r="J731" t="s">
        <v>2829</v>
      </c>
      <c r="K731" t="s">
        <v>24</v>
      </c>
      <c r="L731" t="s">
        <v>2823</v>
      </c>
      <c r="M731" t="s">
        <v>26</v>
      </c>
      <c r="N731" t="s">
        <v>27</v>
      </c>
      <c r="O731" t="s">
        <v>28</v>
      </c>
      <c r="Q731" s="4">
        <f t="shared" si="23"/>
        <v>0</v>
      </c>
      <c r="R731" t="s">
        <v>29</v>
      </c>
      <c r="S731" t="s">
        <v>30</v>
      </c>
      <c r="T731" t="s">
        <v>2830</v>
      </c>
      <c r="U731" s="3" t="s">
        <v>2831</v>
      </c>
      <c r="V731" t="s">
        <v>33</v>
      </c>
      <c r="W731">
        <v>0</v>
      </c>
      <c r="X731" t="s">
        <v>34</v>
      </c>
      <c r="Y731" t="str">
        <f>IF(Table1[[#This Row],[Connect]]=0,"Not Received","Received")</f>
        <v>Not Received</v>
      </c>
      <c r="Z731">
        <v>1594066495</v>
      </c>
    </row>
    <row r="732" spans="1:26">
      <c r="A732" s="26"/>
      <c r="B732" s="6">
        <v>44757.801655092589</v>
      </c>
      <c r="C732" t="s">
        <v>22</v>
      </c>
      <c r="F732" t="s">
        <v>2842</v>
      </c>
      <c r="G732" t="s">
        <v>4675</v>
      </c>
      <c r="H732" s="8">
        <v>2.5000000000000001E-3</v>
      </c>
      <c r="I732" s="9">
        <f t="shared" si="22"/>
        <v>180.6</v>
      </c>
      <c r="J732" t="s">
        <v>2833</v>
      </c>
      <c r="K732" t="s">
        <v>24</v>
      </c>
      <c r="L732" t="s">
        <v>2834</v>
      </c>
      <c r="M732" t="s">
        <v>26</v>
      </c>
      <c r="N732" t="s">
        <v>27</v>
      </c>
      <c r="O732" t="s">
        <v>13</v>
      </c>
      <c r="P732" s="10">
        <v>2.5000000000000001E-3</v>
      </c>
      <c r="Q732" s="4">
        <f t="shared" si="23"/>
        <v>3.6</v>
      </c>
      <c r="R732" t="s">
        <v>29</v>
      </c>
      <c r="S732" t="s">
        <v>30</v>
      </c>
      <c r="T732" t="s">
        <v>2835</v>
      </c>
      <c r="U732" s="3" t="s">
        <v>2836</v>
      </c>
      <c r="V732" t="s">
        <v>2837</v>
      </c>
      <c r="W732">
        <v>0</v>
      </c>
      <c r="X732" t="s">
        <v>34</v>
      </c>
      <c r="Y732" t="str">
        <f>IF(Table1[[#This Row],[Connect]]=0,"Not Received","Received")</f>
        <v>Not Received</v>
      </c>
      <c r="Z732">
        <v>1622791914</v>
      </c>
    </row>
    <row r="733" spans="1:26">
      <c r="A733" s="6"/>
      <c r="B733" s="6">
        <v>44757.800821759258</v>
      </c>
      <c r="C733" t="s">
        <v>22</v>
      </c>
      <c r="F733" t="s">
        <v>2842</v>
      </c>
      <c r="G733" t="s">
        <v>4675</v>
      </c>
      <c r="H733" s="8">
        <v>1.9444444444444401E-3</v>
      </c>
      <c r="I733" s="9">
        <f t="shared" si="22"/>
        <v>120.8</v>
      </c>
      <c r="J733" t="s">
        <v>2838</v>
      </c>
      <c r="K733" t="s">
        <v>24</v>
      </c>
      <c r="L733" t="s">
        <v>2834</v>
      </c>
      <c r="M733" t="s">
        <v>26</v>
      </c>
      <c r="N733" t="s">
        <v>27</v>
      </c>
      <c r="O733" t="s">
        <v>13</v>
      </c>
      <c r="P733" s="10">
        <v>1.9E-3</v>
      </c>
      <c r="Q733" s="4">
        <f t="shared" si="23"/>
        <v>2.7333333333333334</v>
      </c>
      <c r="R733" t="s">
        <v>29</v>
      </c>
      <c r="S733" t="s">
        <v>30</v>
      </c>
      <c r="T733" t="s">
        <v>2839</v>
      </c>
      <c r="U733" s="3" t="s">
        <v>2840</v>
      </c>
      <c r="V733" t="s">
        <v>2841</v>
      </c>
      <c r="W733">
        <v>0</v>
      </c>
      <c r="X733" t="s">
        <v>34</v>
      </c>
      <c r="Y733" t="str">
        <f>IF(Table1[[#This Row],[Connect]]=0,"Not Received","Received")</f>
        <v>Not Received</v>
      </c>
      <c r="Z733">
        <v>1622791914</v>
      </c>
    </row>
    <row r="734" spans="1:26">
      <c r="A734" s="6"/>
      <c r="B734" s="6">
        <v>44757.798495370371</v>
      </c>
      <c r="C734" t="s">
        <v>22</v>
      </c>
      <c r="E734" t="s">
        <v>2842</v>
      </c>
      <c r="F734" t="s">
        <v>1714</v>
      </c>
      <c r="G734" t="s">
        <v>4675</v>
      </c>
      <c r="H734" s="8">
        <v>0</v>
      </c>
      <c r="I734" s="9">
        <f t="shared" si="22"/>
        <v>0</v>
      </c>
      <c r="J734" t="s">
        <v>2843</v>
      </c>
      <c r="K734" t="s">
        <v>24</v>
      </c>
      <c r="L734" t="s">
        <v>2844</v>
      </c>
      <c r="M734" t="s">
        <v>26</v>
      </c>
      <c r="N734" t="s">
        <v>27</v>
      </c>
      <c r="O734" t="s">
        <v>28</v>
      </c>
      <c r="Q734" s="4">
        <f t="shared" si="23"/>
        <v>0</v>
      </c>
      <c r="R734" t="s">
        <v>29</v>
      </c>
      <c r="S734" t="s">
        <v>30</v>
      </c>
      <c r="T734" t="s">
        <v>2845</v>
      </c>
      <c r="U734" s="3" t="s">
        <v>2846</v>
      </c>
      <c r="V734" t="s">
        <v>33</v>
      </c>
      <c r="W734">
        <v>0</v>
      </c>
      <c r="X734" t="s">
        <v>34</v>
      </c>
      <c r="Y734" t="str">
        <f>IF(Table1[[#This Row],[Connect]]=0,"Not Received","Received")</f>
        <v>Not Received</v>
      </c>
      <c r="Z734">
        <v>1622790666</v>
      </c>
    </row>
    <row r="735" spans="1:26">
      <c r="A735" s="6"/>
      <c r="B735" s="6">
        <v>44757.798101851848</v>
      </c>
      <c r="C735" t="s">
        <v>22</v>
      </c>
      <c r="E735" t="s">
        <v>2842</v>
      </c>
      <c r="F735" t="s">
        <v>1714</v>
      </c>
      <c r="G735" t="s">
        <v>4675</v>
      </c>
      <c r="H735" s="8">
        <v>0</v>
      </c>
      <c r="I735" s="9">
        <f t="shared" si="22"/>
        <v>0</v>
      </c>
      <c r="J735" t="s">
        <v>2847</v>
      </c>
      <c r="K735" t="s">
        <v>24</v>
      </c>
      <c r="L735" t="s">
        <v>2844</v>
      </c>
      <c r="M735" t="s">
        <v>26</v>
      </c>
      <c r="N735" t="s">
        <v>27</v>
      </c>
      <c r="O735" t="s">
        <v>28</v>
      </c>
      <c r="Q735" s="4">
        <f t="shared" si="23"/>
        <v>0</v>
      </c>
      <c r="R735" t="s">
        <v>29</v>
      </c>
      <c r="S735" t="s">
        <v>30</v>
      </c>
      <c r="T735" t="s">
        <v>2848</v>
      </c>
      <c r="U735" s="3" t="s">
        <v>2846</v>
      </c>
      <c r="V735" t="s">
        <v>33</v>
      </c>
      <c r="W735">
        <v>0</v>
      </c>
      <c r="X735" t="s">
        <v>34</v>
      </c>
      <c r="Y735" t="str">
        <f>IF(Table1[[#This Row],[Connect]]=0,"Not Received","Received")</f>
        <v>Not Received</v>
      </c>
      <c r="Z735">
        <v>1622790666</v>
      </c>
    </row>
    <row r="736" spans="1:26">
      <c r="A736" s="26"/>
      <c r="B736" s="6">
        <v>44757.796215277784</v>
      </c>
      <c r="C736" t="s">
        <v>22</v>
      </c>
      <c r="E736" t="s">
        <v>1714</v>
      </c>
      <c r="F736" t="s">
        <v>2855</v>
      </c>
      <c r="G736" t="s">
        <v>4675</v>
      </c>
      <c r="H736" s="8">
        <v>0</v>
      </c>
      <c r="I736" s="9">
        <f t="shared" si="22"/>
        <v>0</v>
      </c>
      <c r="J736" t="s">
        <v>2849</v>
      </c>
      <c r="K736" t="s">
        <v>24</v>
      </c>
      <c r="L736" t="s">
        <v>1716</v>
      </c>
      <c r="M736" t="s">
        <v>26</v>
      </c>
      <c r="N736" t="s">
        <v>27</v>
      </c>
      <c r="O736" t="s">
        <v>28</v>
      </c>
      <c r="Q736" s="4">
        <f t="shared" si="23"/>
        <v>0</v>
      </c>
      <c r="R736" t="s">
        <v>29</v>
      </c>
      <c r="S736" t="s">
        <v>30</v>
      </c>
      <c r="T736" t="s">
        <v>2850</v>
      </c>
      <c r="U736" s="3" t="s">
        <v>2851</v>
      </c>
      <c r="V736" t="s">
        <v>33</v>
      </c>
      <c r="W736">
        <v>0</v>
      </c>
      <c r="X736" t="s">
        <v>34</v>
      </c>
      <c r="Y736" t="str">
        <f>IF(Table1[[#This Row],[Connect]]=0,"Not Received","Received")</f>
        <v>Not Received</v>
      </c>
      <c r="Z736">
        <v>1622789950</v>
      </c>
    </row>
    <row r="737" spans="1:26">
      <c r="A737" s="6"/>
      <c r="B737" s="6">
        <v>44757.795648148152</v>
      </c>
      <c r="C737" t="s">
        <v>22</v>
      </c>
      <c r="E737" t="s">
        <v>1714</v>
      </c>
      <c r="F737" t="s">
        <v>2786</v>
      </c>
      <c r="G737" t="s">
        <v>4675</v>
      </c>
      <c r="H737" s="8">
        <v>0</v>
      </c>
      <c r="I737" s="9">
        <f t="shared" si="22"/>
        <v>0</v>
      </c>
      <c r="J737" t="s">
        <v>2852</v>
      </c>
      <c r="K737" t="s">
        <v>24</v>
      </c>
      <c r="L737" t="s">
        <v>1716</v>
      </c>
      <c r="M737" t="s">
        <v>26</v>
      </c>
      <c r="N737" t="s">
        <v>27</v>
      </c>
      <c r="O737" t="s">
        <v>28</v>
      </c>
      <c r="Q737" s="4">
        <f t="shared" si="23"/>
        <v>0</v>
      </c>
      <c r="R737" t="s">
        <v>29</v>
      </c>
      <c r="S737" t="s">
        <v>30</v>
      </c>
      <c r="T737" t="s">
        <v>2853</v>
      </c>
      <c r="U737" s="3" t="s">
        <v>2854</v>
      </c>
      <c r="V737" t="s">
        <v>33</v>
      </c>
      <c r="W737">
        <v>0</v>
      </c>
      <c r="X737" t="s">
        <v>34</v>
      </c>
      <c r="Y737" t="str">
        <f>IF(Table1[[#This Row],[Connect]]=0,"Not Received","Received")</f>
        <v>Not Received</v>
      </c>
      <c r="Z737">
        <v>1622789950</v>
      </c>
    </row>
    <row r="738" spans="1:26">
      <c r="A738" s="6"/>
      <c r="B738" s="6">
        <v>44757.793391203697</v>
      </c>
      <c r="C738" t="s">
        <v>22</v>
      </c>
      <c r="E738" t="s">
        <v>2855</v>
      </c>
      <c r="F738" t="s">
        <v>2786</v>
      </c>
      <c r="G738" t="s">
        <v>4675</v>
      </c>
      <c r="H738" s="8">
        <v>1.9444444444444401E-3</v>
      </c>
      <c r="I738" s="9">
        <f t="shared" si="22"/>
        <v>120.8</v>
      </c>
      <c r="J738" t="s">
        <v>2856</v>
      </c>
      <c r="K738" t="s">
        <v>24</v>
      </c>
      <c r="L738" t="s">
        <v>2857</v>
      </c>
      <c r="M738" t="s">
        <v>26</v>
      </c>
      <c r="N738" t="s">
        <v>27</v>
      </c>
      <c r="O738" t="s">
        <v>13</v>
      </c>
      <c r="P738" s="10">
        <v>1.9E-3</v>
      </c>
      <c r="Q738" s="4">
        <f t="shared" si="23"/>
        <v>2.7333333333333334</v>
      </c>
      <c r="R738" t="s">
        <v>29</v>
      </c>
      <c r="S738" t="s">
        <v>30</v>
      </c>
      <c r="T738" t="s">
        <v>2858</v>
      </c>
      <c r="U738" s="3" t="s">
        <v>2859</v>
      </c>
      <c r="V738" t="s">
        <v>2860</v>
      </c>
      <c r="W738">
        <v>0</v>
      </c>
      <c r="X738" t="s">
        <v>34</v>
      </c>
      <c r="Y738" t="str">
        <f>IF(Table1[[#This Row],[Connect]]=0,"Not Received","Received")</f>
        <v>Not Received</v>
      </c>
      <c r="Z738">
        <v>1620583503</v>
      </c>
    </row>
    <row r="739" spans="1:26">
      <c r="A739" s="6"/>
      <c r="B739" s="6">
        <v>44757.788634259261</v>
      </c>
      <c r="C739" t="s">
        <v>22</v>
      </c>
      <c r="E739" t="s">
        <v>2786</v>
      </c>
      <c r="F739" t="s">
        <v>1645</v>
      </c>
      <c r="G739" t="s">
        <v>4675</v>
      </c>
      <c r="H739" s="8">
        <v>0.01</v>
      </c>
      <c r="I739" s="9">
        <f t="shared" si="22"/>
        <v>840.4</v>
      </c>
      <c r="J739" t="s">
        <v>2861</v>
      </c>
      <c r="K739" t="s">
        <v>24</v>
      </c>
      <c r="L739" t="s">
        <v>2788</v>
      </c>
      <c r="M739" t="s">
        <v>26</v>
      </c>
      <c r="N739" t="s">
        <v>27</v>
      </c>
      <c r="O739" t="s">
        <v>95</v>
      </c>
      <c r="P739" s="10">
        <v>0.01</v>
      </c>
      <c r="Q739" s="4">
        <f t="shared" si="23"/>
        <v>14.4</v>
      </c>
      <c r="R739" t="s">
        <v>29</v>
      </c>
      <c r="S739" t="s">
        <v>30</v>
      </c>
      <c r="T739" t="s">
        <v>2862</v>
      </c>
      <c r="U739" s="3" t="s">
        <v>2863</v>
      </c>
      <c r="V739" t="s">
        <v>2864</v>
      </c>
      <c r="W739">
        <v>1</v>
      </c>
      <c r="X739" t="s">
        <v>34</v>
      </c>
      <c r="Y739" t="str">
        <f>IF(Table1[[#This Row],[Connect]]=0,"Not Received","Received")</f>
        <v>Received</v>
      </c>
      <c r="Z739">
        <v>1622791668</v>
      </c>
    </row>
    <row r="740" spans="1:26">
      <c r="A740" s="6"/>
      <c r="B740" s="6">
        <v>44757.787962962961</v>
      </c>
      <c r="C740" t="s">
        <v>22</v>
      </c>
      <c r="E740" t="s">
        <v>2786</v>
      </c>
      <c r="F740" t="s">
        <v>1645</v>
      </c>
      <c r="G740" t="s">
        <v>4675</v>
      </c>
      <c r="H740" s="8">
        <v>0</v>
      </c>
      <c r="I740" s="9">
        <f t="shared" si="22"/>
        <v>0</v>
      </c>
      <c r="J740" t="s">
        <v>2865</v>
      </c>
      <c r="K740" t="s">
        <v>24</v>
      </c>
      <c r="L740" t="s">
        <v>2788</v>
      </c>
      <c r="M740" t="s">
        <v>26</v>
      </c>
      <c r="N740" t="s">
        <v>27</v>
      </c>
      <c r="O740" t="s">
        <v>28</v>
      </c>
      <c r="Q740" s="4">
        <f t="shared" si="23"/>
        <v>0</v>
      </c>
      <c r="R740" t="s">
        <v>29</v>
      </c>
      <c r="S740" t="s">
        <v>30</v>
      </c>
      <c r="T740" t="s">
        <v>2866</v>
      </c>
      <c r="U740" s="3" t="s">
        <v>2867</v>
      </c>
      <c r="V740" t="s">
        <v>33</v>
      </c>
      <c r="W740">
        <v>0</v>
      </c>
      <c r="X740" t="s">
        <v>34</v>
      </c>
      <c r="Y740" t="str">
        <f>IF(Table1[[#This Row],[Connect]]=0,"Not Received","Received")</f>
        <v>Not Received</v>
      </c>
      <c r="Z740">
        <v>1622791668</v>
      </c>
    </row>
    <row r="741" spans="1:26">
      <c r="A741" s="6"/>
      <c r="B741" s="6">
        <v>44757.728530092587</v>
      </c>
      <c r="C741" t="s">
        <v>22</v>
      </c>
      <c r="E741" t="s">
        <v>1645</v>
      </c>
      <c r="F741" t="s">
        <v>2855</v>
      </c>
      <c r="G741" t="s">
        <v>4675</v>
      </c>
      <c r="H741" s="8">
        <v>1.9444444444444401E-3</v>
      </c>
      <c r="I741" s="9">
        <f t="shared" si="22"/>
        <v>120.8</v>
      </c>
      <c r="J741" t="s">
        <v>2868</v>
      </c>
      <c r="K741" t="s">
        <v>24</v>
      </c>
      <c r="L741" t="s">
        <v>1647</v>
      </c>
      <c r="M741" t="s">
        <v>26</v>
      </c>
      <c r="N741" t="s">
        <v>27</v>
      </c>
      <c r="O741" t="s">
        <v>13</v>
      </c>
      <c r="P741" s="10">
        <v>1.9E-3</v>
      </c>
      <c r="Q741" s="4">
        <f t="shared" si="23"/>
        <v>2.7333333333333334</v>
      </c>
      <c r="R741" t="s">
        <v>29</v>
      </c>
      <c r="S741" t="s">
        <v>30</v>
      </c>
      <c r="T741" t="s">
        <v>2869</v>
      </c>
      <c r="U741" s="3" t="s">
        <v>2870</v>
      </c>
      <c r="V741" t="s">
        <v>2871</v>
      </c>
      <c r="W741">
        <v>0</v>
      </c>
      <c r="X741" t="s">
        <v>34</v>
      </c>
      <c r="Y741" t="str">
        <f>IF(Table1[[#This Row],[Connect]]=0,"Not Received","Received")</f>
        <v>Not Received</v>
      </c>
      <c r="Z741">
        <v>1622789904</v>
      </c>
    </row>
    <row r="742" spans="1:26">
      <c r="A742" s="6"/>
      <c r="B742" s="6">
        <v>44757.728275462963</v>
      </c>
      <c r="C742" t="s">
        <v>22</v>
      </c>
      <c r="E742" t="s">
        <v>1645</v>
      </c>
      <c r="F742" t="s">
        <v>2855</v>
      </c>
      <c r="G742" t="s">
        <v>4675</v>
      </c>
      <c r="H742" s="8">
        <v>2.5000000000000001E-3</v>
      </c>
      <c r="I742" s="9">
        <f t="shared" si="22"/>
        <v>180.6</v>
      </c>
      <c r="J742" t="s">
        <v>2872</v>
      </c>
      <c r="K742" t="s">
        <v>24</v>
      </c>
      <c r="L742" t="s">
        <v>1647</v>
      </c>
      <c r="M742" t="s">
        <v>26</v>
      </c>
      <c r="N742" t="s">
        <v>27</v>
      </c>
      <c r="O742" t="s">
        <v>13</v>
      </c>
      <c r="P742" s="10">
        <v>2.5000000000000001E-3</v>
      </c>
      <c r="Q742" s="4">
        <f t="shared" si="23"/>
        <v>3.6</v>
      </c>
      <c r="R742" t="s">
        <v>29</v>
      </c>
      <c r="S742" t="s">
        <v>30</v>
      </c>
      <c r="T742" t="s">
        <v>2873</v>
      </c>
      <c r="U742" s="3" t="s">
        <v>2874</v>
      </c>
      <c r="V742" t="s">
        <v>2875</v>
      </c>
      <c r="W742">
        <v>0</v>
      </c>
      <c r="X742" t="s">
        <v>34</v>
      </c>
      <c r="Y742" t="str">
        <f>IF(Table1[[#This Row],[Connect]]=0,"Not Received","Received")</f>
        <v>Not Received</v>
      </c>
      <c r="Z742">
        <v>1622789904</v>
      </c>
    </row>
    <row r="743" spans="1:26">
      <c r="A743" s="6"/>
      <c r="B743" s="6">
        <v>44757.723113425927</v>
      </c>
      <c r="C743" t="s">
        <v>22</v>
      </c>
      <c r="E743" t="s">
        <v>2855</v>
      </c>
      <c r="F743" t="s">
        <v>1744</v>
      </c>
      <c r="G743" t="s">
        <v>4675</v>
      </c>
      <c r="H743" s="8">
        <v>2.7777777777777701E-3</v>
      </c>
      <c r="I743" s="9">
        <f t="shared" si="22"/>
        <v>240</v>
      </c>
      <c r="J743" t="s">
        <v>2876</v>
      </c>
      <c r="K743" t="s">
        <v>24</v>
      </c>
      <c r="L743" t="s">
        <v>2857</v>
      </c>
      <c r="M743" t="s">
        <v>26</v>
      </c>
      <c r="N743" t="s">
        <v>27</v>
      </c>
      <c r="O743" t="s">
        <v>13</v>
      </c>
      <c r="P743" s="10">
        <v>2.8E-3</v>
      </c>
      <c r="Q743" s="4">
        <f t="shared" si="23"/>
        <v>4.0333333333333332</v>
      </c>
      <c r="R743" t="s">
        <v>29</v>
      </c>
      <c r="S743" t="s">
        <v>30</v>
      </c>
      <c r="T743" t="s">
        <v>2877</v>
      </c>
      <c r="U743" s="3" t="s">
        <v>2878</v>
      </c>
      <c r="V743" t="s">
        <v>2879</v>
      </c>
      <c r="W743">
        <v>0</v>
      </c>
      <c r="X743" t="s">
        <v>34</v>
      </c>
      <c r="Y743" t="str">
        <f>IF(Table1[[#This Row],[Connect]]=0,"Not Received","Received")</f>
        <v>Not Received</v>
      </c>
      <c r="Z743">
        <v>1620583503</v>
      </c>
    </row>
    <row r="744" spans="1:26">
      <c r="A744" s="6"/>
      <c r="B744" s="6">
        <v>44757.722673611112</v>
      </c>
      <c r="C744" t="s">
        <v>22</v>
      </c>
      <c r="E744" t="s">
        <v>2855</v>
      </c>
      <c r="F744" t="s">
        <v>1744</v>
      </c>
      <c r="G744" t="s">
        <v>4675</v>
      </c>
      <c r="H744" s="8">
        <v>3.3333333333333301E-3</v>
      </c>
      <c r="I744" s="9">
        <f t="shared" si="22"/>
        <v>240.8</v>
      </c>
      <c r="J744" t="s">
        <v>2880</v>
      </c>
      <c r="K744" t="s">
        <v>24</v>
      </c>
      <c r="L744" t="s">
        <v>2857</v>
      </c>
      <c r="M744" t="s">
        <v>26</v>
      </c>
      <c r="N744" t="s">
        <v>27</v>
      </c>
      <c r="O744" t="s">
        <v>13</v>
      </c>
      <c r="P744" s="10">
        <v>3.3E-3</v>
      </c>
      <c r="Q744" s="4">
        <f t="shared" si="23"/>
        <v>4.75</v>
      </c>
      <c r="R744" t="s">
        <v>29</v>
      </c>
      <c r="S744" t="s">
        <v>30</v>
      </c>
      <c r="T744" t="s">
        <v>2881</v>
      </c>
      <c r="U744" s="3" t="s">
        <v>2882</v>
      </c>
      <c r="V744" t="s">
        <v>2883</v>
      </c>
      <c r="W744">
        <v>0</v>
      </c>
      <c r="X744" t="s">
        <v>34</v>
      </c>
      <c r="Y744" t="str">
        <f>IF(Table1[[#This Row],[Connect]]=0,"Not Received","Received")</f>
        <v>Not Received</v>
      </c>
      <c r="Z744">
        <v>1620583503</v>
      </c>
    </row>
    <row r="745" spans="1:26">
      <c r="A745" s="26"/>
      <c r="B745" s="6">
        <v>44757.718472222223</v>
      </c>
      <c r="C745" t="s">
        <v>22</v>
      </c>
      <c r="F745" t="s">
        <v>2889</v>
      </c>
      <c r="G745" t="s">
        <v>4675</v>
      </c>
      <c r="H745" s="8">
        <v>0</v>
      </c>
      <c r="I745" s="9">
        <f t="shared" si="22"/>
        <v>0</v>
      </c>
      <c r="J745" t="s">
        <v>2884</v>
      </c>
      <c r="K745" t="s">
        <v>24</v>
      </c>
      <c r="L745" t="s">
        <v>1746</v>
      </c>
      <c r="M745" t="s">
        <v>26</v>
      </c>
      <c r="N745" t="s">
        <v>27</v>
      </c>
      <c r="O745" t="s">
        <v>28</v>
      </c>
      <c r="Q745" s="4">
        <f t="shared" si="23"/>
        <v>0</v>
      </c>
      <c r="R745" t="s">
        <v>29</v>
      </c>
      <c r="S745" t="s">
        <v>30</v>
      </c>
      <c r="T745" t="s">
        <v>2885</v>
      </c>
      <c r="U745" s="3" t="s">
        <v>2886</v>
      </c>
      <c r="V745" t="s">
        <v>33</v>
      </c>
      <c r="W745">
        <v>0</v>
      </c>
      <c r="X745" t="s">
        <v>34</v>
      </c>
      <c r="Y745" t="str">
        <f>IF(Table1[[#This Row],[Connect]]=0,"Not Received","Received")</f>
        <v>Not Received</v>
      </c>
      <c r="Z745">
        <v>1611174186</v>
      </c>
    </row>
    <row r="746" spans="1:26">
      <c r="A746" s="6"/>
      <c r="B746" s="6">
        <v>44757.71806712963</v>
      </c>
      <c r="C746" t="s">
        <v>22</v>
      </c>
      <c r="F746" t="s">
        <v>1617</v>
      </c>
      <c r="G746" t="s">
        <v>4675</v>
      </c>
      <c r="H746" s="8">
        <v>0</v>
      </c>
      <c r="I746" s="9">
        <f t="shared" si="22"/>
        <v>0</v>
      </c>
      <c r="J746" t="s">
        <v>2887</v>
      </c>
      <c r="K746" t="s">
        <v>24</v>
      </c>
      <c r="L746" t="s">
        <v>1746</v>
      </c>
      <c r="M746" t="s">
        <v>26</v>
      </c>
      <c r="N746" t="s">
        <v>27</v>
      </c>
      <c r="O746" t="s">
        <v>28</v>
      </c>
      <c r="Q746" s="4">
        <f t="shared" si="23"/>
        <v>0</v>
      </c>
      <c r="R746" t="s">
        <v>29</v>
      </c>
      <c r="S746" t="s">
        <v>30</v>
      </c>
      <c r="T746" t="s">
        <v>2888</v>
      </c>
      <c r="U746" s="3" t="s">
        <v>2886</v>
      </c>
      <c r="V746" t="s">
        <v>33</v>
      </c>
      <c r="W746">
        <v>0</v>
      </c>
      <c r="X746" t="s">
        <v>34</v>
      </c>
      <c r="Y746" t="str">
        <f>IF(Table1[[#This Row],[Connect]]=0,"Not Received","Received")</f>
        <v>Not Received</v>
      </c>
      <c r="Z746">
        <v>1611174186</v>
      </c>
    </row>
    <row r="747" spans="1:26">
      <c r="A747" s="6"/>
      <c r="B747" s="6">
        <v>44757.715324074074</v>
      </c>
      <c r="C747" t="s">
        <v>22</v>
      </c>
      <c r="E747" t="s">
        <v>2889</v>
      </c>
      <c r="F747" t="s">
        <v>1617</v>
      </c>
      <c r="G747" t="s">
        <v>4675</v>
      </c>
      <c r="H747" s="8">
        <v>1.3888888888888801E-3</v>
      </c>
      <c r="I747" s="9">
        <f t="shared" si="22"/>
        <v>120</v>
      </c>
      <c r="J747" t="s">
        <v>2890</v>
      </c>
      <c r="K747" t="s">
        <v>84</v>
      </c>
      <c r="L747" t="s">
        <v>2891</v>
      </c>
      <c r="M747" t="s">
        <v>26</v>
      </c>
      <c r="N747" t="s">
        <v>27</v>
      </c>
      <c r="O747" t="s">
        <v>95</v>
      </c>
      <c r="P747" s="10">
        <v>1.4E-3</v>
      </c>
      <c r="Q747" s="4">
        <f t="shared" si="23"/>
        <v>2.0166666666666666</v>
      </c>
      <c r="R747" t="s">
        <v>86</v>
      </c>
      <c r="S747" t="s">
        <v>88</v>
      </c>
      <c r="T747" t="s">
        <v>2892</v>
      </c>
      <c r="U747" s="3" t="s">
        <v>2893</v>
      </c>
      <c r="V747" t="s">
        <v>2894</v>
      </c>
      <c r="W747">
        <v>1</v>
      </c>
      <c r="X747" t="s">
        <v>34</v>
      </c>
      <c r="Y747" t="str">
        <f>IF(Table1[[#This Row],[Connect]]=0,"Not Received","Received")</f>
        <v>Received</v>
      </c>
    </row>
    <row r="748" spans="1:26">
      <c r="A748" s="6"/>
      <c r="B748" s="6">
        <v>44757.712523148148</v>
      </c>
      <c r="C748" t="s">
        <v>22</v>
      </c>
      <c r="E748" t="s">
        <v>1617</v>
      </c>
      <c r="F748" t="s">
        <v>1617</v>
      </c>
      <c r="G748" t="s">
        <v>4675</v>
      </c>
      <c r="H748" s="8">
        <v>0</v>
      </c>
      <c r="I748" s="9">
        <f t="shared" si="22"/>
        <v>0</v>
      </c>
      <c r="J748" t="s">
        <v>2895</v>
      </c>
      <c r="K748" t="s">
        <v>24</v>
      </c>
      <c r="L748" t="s">
        <v>1619</v>
      </c>
      <c r="M748" t="s">
        <v>26</v>
      </c>
      <c r="N748" t="s">
        <v>27</v>
      </c>
      <c r="O748" t="s">
        <v>28</v>
      </c>
      <c r="Q748" s="4">
        <f t="shared" si="23"/>
        <v>0</v>
      </c>
      <c r="R748" t="s">
        <v>29</v>
      </c>
      <c r="S748" t="s">
        <v>30</v>
      </c>
      <c r="T748" t="s">
        <v>2896</v>
      </c>
      <c r="U748" s="3" t="s">
        <v>2897</v>
      </c>
      <c r="V748" t="s">
        <v>33</v>
      </c>
      <c r="W748">
        <v>0</v>
      </c>
      <c r="X748" t="s">
        <v>34</v>
      </c>
      <c r="Y748" t="str">
        <f>IF(Table1[[#This Row],[Connect]]=0,"Not Received","Received")</f>
        <v>Not Received</v>
      </c>
      <c r="Z748">
        <v>1606900679</v>
      </c>
    </row>
    <row r="749" spans="1:26">
      <c r="A749" s="6"/>
      <c r="B749" s="6">
        <v>44757.711967592593</v>
      </c>
      <c r="C749" t="s">
        <v>22</v>
      </c>
      <c r="E749" t="s">
        <v>1617</v>
      </c>
      <c r="F749" t="s">
        <v>2821</v>
      </c>
      <c r="G749" t="s">
        <v>4675</v>
      </c>
      <c r="H749" s="8">
        <v>2.2222222222222201E-3</v>
      </c>
      <c r="I749" s="9">
        <f t="shared" si="22"/>
        <v>180.2</v>
      </c>
      <c r="J749" t="s">
        <v>2898</v>
      </c>
      <c r="K749" t="s">
        <v>24</v>
      </c>
      <c r="L749" t="s">
        <v>1619</v>
      </c>
      <c r="M749" t="s">
        <v>26</v>
      </c>
      <c r="N749" t="s">
        <v>27</v>
      </c>
      <c r="O749" t="s">
        <v>95</v>
      </c>
      <c r="P749" s="10">
        <v>2.2000000000000001E-3</v>
      </c>
      <c r="Q749" s="4">
        <f t="shared" si="23"/>
        <v>3.1666666666666665</v>
      </c>
      <c r="R749" t="s">
        <v>29</v>
      </c>
      <c r="S749" t="s">
        <v>30</v>
      </c>
      <c r="T749" t="s">
        <v>2899</v>
      </c>
      <c r="U749" s="3" t="s">
        <v>2900</v>
      </c>
      <c r="V749" t="s">
        <v>2901</v>
      </c>
      <c r="W749">
        <v>1</v>
      </c>
      <c r="X749" t="s">
        <v>34</v>
      </c>
      <c r="Y749" t="str">
        <f>IF(Table1[[#This Row],[Connect]]=0,"Not Received","Received")</f>
        <v>Received</v>
      </c>
      <c r="Z749">
        <v>1606900679</v>
      </c>
    </row>
    <row r="750" spans="1:26">
      <c r="A750" s="6"/>
      <c r="B750" s="6">
        <v>44757.711655092593</v>
      </c>
      <c r="C750" t="s">
        <v>22</v>
      </c>
      <c r="E750" t="s">
        <v>1617</v>
      </c>
      <c r="F750" t="s">
        <v>2821</v>
      </c>
      <c r="G750" t="s">
        <v>4675</v>
      </c>
      <c r="H750" s="8">
        <v>0</v>
      </c>
      <c r="I750" s="9">
        <f t="shared" si="22"/>
        <v>0</v>
      </c>
      <c r="J750" t="s">
        <v>2902</v>
      </c>
      <c r="K750" t="s">
        <v>24</v>
      </c>
      <c r="L750" t="s">
        <v>1619</v>
      </c>
      <c r="M750" t="s">
        <v>26</v>
      </c>
      <c r="N750" t="s">
        <v>27</v>
      </c>
      <c r="O750" t="s">
        <v>28</v>
      </c>
      <c r="Q750" s="4">
        <f t="shared" si="23"/>
        <v>0</v>
      </c>
      <c r="R750" t="s">
        <v>29</v>
      </c>
      <c r="S750" t="s">
        <v>30</v>
      </c>
      <c r="T750" t="s">
        <v>2903</v>
      </c>
      <c r="U750" s="3" t="s">
        <v>2904</v>
      </c>
      <c r="V750" t="s">
        <v>33</v>
      </c>
      <c r="W750">
        <v>0</v>
      </c>
      <c r="X750" t="s">
        <v>34</v>
      </c>
      <c r="Y750" t="str">
        <f>IF(Table1[[#This Row],[Connect]]=0,"Not Received","Received")</f>
        <v>Not Received</v>
      </c>
      <c r="Z750">
        <v>1606900679</v>
      </c>
    </row>
    <row r="751" spans="1:26">
      <c r="A751" s="6"/>
      <c r="B751" s="6">
        <v>44757.698553240742</v>
      </c>
      <c r="C751" t="s">
        <v>22</v>
      </c>
      <c r="E751" t="s">
        <v>2821</v>
      </c>
      <c r="F751" t="s">
        <v>2076</v>
      </c>
      <c r="G751" t="s">
        <v>4675</v>
      </c>
      <c r="H751" s="8">
        <v>0</v>
      </c>
      <c r="I751" s="9">
        <f t="shared" si="22"/>
        <v>0</v>
      </c>
      <c r="J751" t="s">
        <v>2905</v>
      </c>
      <c r="K751" t="s">
        <v>24</v>
      </c>
      <c r="L751" t="s">
        <v>2823</v>
      </c>
      <c r="M751" t="s">
        <v>26</v>
      </c>
      <c r="N751" t="s">
        <v>27</v>
      </c>
      <c r="O751" t="s">
        <v>28</v>
      </c>
      <c r="Q751" s="4">
        <f t="shared" si="23"/>
        <v>0</v>
      </c>
      <c r="R751" t="s">
        <v>29</v>
      </c>
      <c r="S751" t="s">
        <v>30</v>
      </c>
      <c r="T751" t="s">
        <v>2906</v>
      </c>
      <c r="U751" s="3" t="s">
        <v>2907</v>
      </c>
      <c r="V751" t="s">
        <v>33</v>
      </c>
      <c r="W751">
        <v>0</v>
      </c>
      <c r="X751" t="s">
        <v>34</v>
      </c>
      <c r="Y751" t="str">
        <f>IF(Table1[[#This Row],[Connect]]=0,"Not Received","Received")</f>
        <v>Not Received</v>
      </c>
      <c r="Z751">
        <v>1594066495</v>
      </c>
    </row>
    <row r="752" spans="1:26">
      <c r="A752" s="6"/>
      <c r="B752" s="6">
        <v>44757.697638888887</v>
      </c>
      <c r="C752" t="s">
        <v>22</v>
      </c>
      <c r="E752" t="s">
        <v>2821</v>
      </c>
      <c r="F752" t="s">
        <v>2076</v>
      </c>
      <c r="G752" t="s">
        <v>4675</v>
      </c>
      <c r="H752" s="8">
        <v>0</v>
      </c>
      <c r="I752" s="9">
        <f t="shared" si="22"/>
        <v>0</v>
      </c>
      <c r="J752" t="s">
        <v>2908</v>
      </c>
      <c r="K752" t="s">
        <v>24</v>
      </c>
      <c r="L752" t="s">
        <v>2823</v>
      </c>
      <c r="M752" t="s">
        <v>26</v>
      </c>
      <c r="N752" t="s">
        <v>27</v>
      </c>
      <c r="O752" t="s">
        <v>28</v>
      </c>
      <c r="Q752" s="4">
        <f t="shared" si="23"/>
        <v>0</v>
      </c>
      <c r="R752" t="s">
        <v>29</v>
      </c>
      <c r="S752" t="s">
        <v>30</v>
      </c>
      <c r="T752" t="s">
        <v>2909</v>
      </c>
      <c r="U752" s="3" t="s">
        <v>2910</v>
      </c>
      <c r="V752" t="s">
        <v>33</v>
      </c>
      <c r="W752">
        <v>0</v>
      </c>
      <c r="X752" t="s">
        <v>34</v>
      </c>
      <c r="Y752" t="str">
        <f>IF(Table1[[#This Row],[Connect]]=0,"Not Received","Received")</f>
        <v>Not Received</v>
      </c>
      <c r="Z752">
        <v>1594066495</v>
      </c>
    </row>
    <row r="753" spans="1:26">
      <c r="A753" s="6"/>
      <c r="B753" s="6">
        <v>44757.694224537037</v>
      </c>
      <c r="C753" t="s">
        <v>22</v>
      </c>
      <c r="E753" t="s">
        <v>2076</v>
      </c>
      <c r="F753" t="s">
        <v>742</v>
      </c>
      <c r="G753" t="s">
        <v>4675</v>
      </c>
      <c r="H753" s="8">
        <v>0</v>
      </c>
      <c r="I753" s="9">
        <f t="shared" si="22"/>
        <v>0</v>
      </c>
      <c r="J753" t="s">
        <v>2911</v>
      </c>
      <c r="K753" t="s">
        <v>24</v>
      </c>
      <c r="L753" t="s">
        <v>2078</v>
      </c>
      <c r="M753" t="s">
        <v>26</v>
      </c>
      <c r="N753" t="s">
        <v>27</v>
      </c>
      <c r="O753" t="s">
        <v>28</v>
      </c>
      <c r="Q753" s="4">
        <f t="shared" si="23"/>
        <v>0</v>
      </c>
      <c r="R753" t="s">
        <v>29</v>
      </c>
      <c r="S753" t="s">
        <v>30</v>
      </c>
      <c r="T753" t="s">
        <v>2912</v>
      </c>
      <c r="U753" s="3" t="s">
        <v>2913</v>
      </c>
      <c r="V753" t="s">
        <v>33</v>
      </c>
      <c r="W753">
        <v>0</v>
      </c>
      <c r="X753" t="s">
        <v>34</v>
      </c>
      <c r="Y753" t="str">
        <f>IF(Table1[[#This Row],[Connect]]=0,"Not Received","Received")</f>
        <v>Not Received</v>
      </c>
      <c r="Z753">
        <v>1228515857</v>
      </c>
    </row>
    <row r="754" spans="1:26">
      <c r="A754" s="6"/>
      <c r="B754" s="6">
        <v>44757.693935185183</v>
      </c>
      <c r="C754" t="s">
        <v>22</v>
      </c>
      <c r="E754" t="s">
        <v>2076</v>
      </c>
      <c r="F754" t="s">
        <v>742</v>
      </c>
      <c r="G754" t="s">
        <v>4675</v>
      </c>
      <c r="H754" s="8">
        <v>0</v>
      </c>
      <c r="I754" s="9">
        <f t="shared" si="22"/>
        <v>0</v>
      </c>
      <c r="J754" t="s">
        <v>2914</v>
      </c>
      <c r="K754" t="s">
        <v>24</v>
      </c>
      <c r="L754" t="s">
        <v>2078</v>
      </c>
      <c r="M754" t="s">
        <v>26</v>
      </c>
      <c r="N754" t="s">
        <v>27</v>
      </c>
      <c r="O754" t="s">
        <v>28</v>
      </c>
      <c r="Q754" s="4">
        <f t="shared" si="23"/>
        <v>0</v>
      </c>
      <c r="R754" t="s">
        <v>29</v>
      </c>
      <c r="S754" t="s">
        <v>30</v>
      </c>
      <c r="T754" t="s">
        <v>2915</v>
      </c>
      <c r="U754" s="3" t="s">
        <v>2913</v>
      </c>
      <c r="V754" t="s">
        <v>33</v>
      </c>
      <c r="W754">
        <v>0</v>
      </c>
      <c r="X754" t="s">
        <v>34</v>
      </c>
      <c r="Y754" t="str">
        <f>IF(Table1[[#This Row],[Connect]]=0,"Not Received","Received")</f>
        <v>Not Received</v>
      </c>
      <c r="Z754">
        <v>1228515857</v>
      </c>
    </row>
    <row r="755" spans="1:26">
      <c r="A755" s="26"/>
      <c r="B755" s="6">
        <v>44757.691666666673</v>
      </c>
      <c r="C755" t="s">
        <v>22</v>
      </c>
      <c r="E755" t="s">
        <v>742</v>
      </c>
      <c r="F755" t="s">
        <v>2922</v>
      </c>
      <c r="G755" t="s">
        <v>4675</v>
      </c>
      <c r="H755" s="8">
        <v>0</v>
      </c>
      <c r="I755" s="9">
        <f t="shared" si="22"/>
        <v>0</v>
      </c>
      <c r="J755" t="s">
        <v>2916</v>
      </c>
      <c r="K755" t="s">
        <v>24</v>
      </c>
      <c r="L755" t="s">
        <v>744</v>
      </c>
      <c r="M755" t="s">
        <v>26</v>
      </c>
      <c r="N755" t="s">
        <v>27</v>
      </c>
      <c r="O755" t="s">
        <v>28</v>
      </c>
      <c r="Q755" s="4">
        <f t="shared" si="23"/>
        <v>0</v>
      </c>
      <c r="R755" t="s">
        <v>29</v>
      </c>
      <c r="S755" t="s">
        <v>30</v>
      </c>
      <c r="T755" t="s">
        <v>2917</v>
      </c>
      <c r="U755" s="3" t="s">
        <v>2918</v>
      </c>
      <c r="V755" t="s">
        <v>33</v>
      </c>
      <c r="W755">
        <v>0</v>
      </c>
      <c r="X755" t="s">
        <v>34</v>
      </c>
      <c r="Y755" t="str">
        <f>IF(Table1[[#This Row],[Connect]]=0,"Not Received","Received")</f>
        <v>Not Received</v>
      </c>
      <c r="Z755">
        <v>2057212274</v>
      </c>
    </row>
    <row r="756" spans="1:26">
      <c r="A756" s="6"/>
      <c r="B756" s="6">
        <v>44757.69122685185</v>
      </c>
      <c r="C756" t="s">
        <v>22</v>
      </c>
      <c r="E756" t="s">
        <v>742</v>
      </c>
      <c r="F756" t="s">
        <v>2922</v>
      </c>
      <c r="G756" t="s">
        <v>4675</v>
      </c>
      <c r="H756" s="8">
        <v>0</v>
      </c>
      <c r="I756" s="9">
        <f t="shared" si="22"/>
        <v>0</v>
      </c>
      <c r="J756" t="s">
        <v>2919</v>
      </c>
      <c r="K756" t="s">
        <v>24</v>
      </c>
      <c r="L756" t="s">
        <v>744</v>
      </c>
      <c r="M756" t="s">
        <v>26</v>
      </c>
      <c r="N756" t="s">
        <v>27</v>
      </c>
      <c r="O756" t="s">
        <v>28</v>
      </c>
      <c r="Q756" s="4">
        <f t="shared" si="23"/>
        <v>0</v>
      </c>
      <c r="R756" t="s">
        <v>29</v>
      </c>
      <c r="S756" t="s">
        <v>30</v>
      </c>
      <c r="T756" t="s">
        <v>2920</v>
      </c>
      <c r="U756" s="3" t="s">
        <v>2921</v>
      </c>
      <c r="V756" t="s">
        <v>33</v>
      </c>
      <c r="W756">
        <v>0</v>
      </c>
      <c r="X756" t="s">
        <v>34</v>
      </c>
      <c r="Y756" t="str">
        <f>IF(Table1[[#This Row],[Connect]]=0,"Not Received","Received")</f>
        <v>Not Received</v>
      </c>
      <c r="Z756">
        <v>2057212274</v>
      </c>
    </row>
    <row r="757" spans="1:26">
      <c r="A757" s="26"/>
      <c r="B757" s="6">
        <v>44757.689328703702</v>
      </c>
      <c r="C757" t="s">
        <v>22</v>
      </c>
      <c r="E757" t="s">
        <v>2922</v>
      </c>
      <c r="F757" t="s">
        <v>2931</v>
      </c>
      <c r="G757" t="s">
        <v>4675</v>
      </c>
      <c r="H757" s="8">
        <v>3.6111111111111101E-3</v>
      </c>
      <c r="I757" s="9">
        <f t="shared" si="22"/>
        <v>300.2</v>
      </c>
      <c r="J757" t="s">
        <v>2923</v>
      </c>
      <c r="K757" t="s">
        <v>24</v>
      </c>
      <c r="L757" t="s">
        <v>2924</v>
      </c>
      <c r="M757" t="s">
        <v>26</v>
      </c>
      <c r="N757" t="s">
        <v>27</v>
      </c>
      <c r="O757" t="s">
        <v>13</v>
      </c>
      <c r="P757" s="10">
        <v>3.5999999999999999E-3</v>
      </c>
      <c r="Q757" s="4">
        <f t="shared" si="23"/>
        <v>5.1833333333333336</v>
      </c>
      <c r="R757" t="s">
        <v>29</v>
      </c>
      <c r="S757" t="s">
        <v>30</v>
      </c>
      <c r="T757" t="s">
        <v>2925</v>
      </c>
      <c r="U757" s="3" t="s">
        <v>2926</v>
      </c>
      <c r="V757" t="s">
        <v>2927</v>
      </c>
      <c r="W757">
        <v>0</v>
      </c>
      <c r="X757" t="s">
        <v>34</v>
      </c>
      <c r="Y757" t="str">
        <f>IF(Table1[[#This Row],[Connect]]=0,"Not Received","Received")</f>
        <v>Not Received</v>
      </c>
      <c r="Z757">
        <v>2087847965</v>
      </c>
    </row>
    <row r="758" spans="1:26">
      <c r="A758" s="6"/>
      <c r="B758" s="6">
        <v>44757.689131944448</v>
      </c>
      <c r="C758" t="s">
        <v>22</v>
      </c>
      <c r="E758" t="s">
        <v>2922</v>
      </c>
      <c r="F758" t="s">
        <v>2931</v>
      </c>
      <c r="G758" t="s">
        <v>4675</v>
      </c>
      <c r="H758" s="8">
        <v>1.9444444444444401E-3</v>
      </c>
      <c r="I758" s="9">
        <f t="shared" si="22"/>
        <v>120.8</v>
      </c>
      <c r="J758" t="s">
        <v>2928</v>
      </c>
      <c r="K758" t="s">
        <v>24</v>
      </c>
      <c r="L758" t="s">
        <v>2924</v>
      </c>
      <c r="M758" t="s">
        <v>26</v>
      </c>
      <c r="N758" t="s">
        <v>27</v>
      </c>
      <c r="O758" t="s">
        <v>13</v>
      </c>
      <c r="P758" s="10">
        <v>1.9E-3</v>
      </c>
      <c r="Q758" s="4">
        <f t="shared" si="23"/>
        <v>2.7333333333333334</v>
      </c>
      <c r="R758" t="s">
        <v>29</v>
      </c>
      <c r="S758" t="s">
        <v>30</v>
      </c>
      <c r="T758" t="s">
        <v>2929</v>
      </c>
      <c r="U758" s="3" t="s">
        <v>2926</v>
      </c>
      <c r="V758" t="s">
        <v>2930</v>
      </c>
      <c r="W758">
        <v>0</v>
      </c>
      <c r="X758" t="s">
        <v>34</v>
      </c>
      <c r="Y758" t="str">
        <f>IF(Table1[[#This Row],[Connect]]=0,"Not Received","Received")</f>
        <v>Not Received</v>
      </c>
      <c r="Z758">
        <v>2087847965</v>
      </c>
    </row>
    <row r="759" spans="1:26">
      <c r="A759" s="26"/>
      <c r="B759" s="6">
        <v>44757.687939814823</v>
      </c>
      <c r="C759" t="s">
        <v>22</v>
      </c>
      <c r="E759" t="s">
        <v>2931</v>
      </c>
      <c r="F759" t="s">
        <v>2939</v>
      </c>
      <c r="G759" t="s">
        <v>4675</v>
      </c>
      <c r="H759" s="8">
        <v>0</v>
      </c>
      <c r="I759" s="9">
        <f t="shared" si="22"/>
        <v>0</v>
      </c>
      <c r="J759" t="s">
        <v>2932</v>
      </c>
      <c r="K759" t="s">
        <v>24</v>
      </c>
      <c r="L759" t="s">
        <v>2933</v>
      </c>
      <c r="M759" t="s">
        <v>26</v>
      </c>
      <c r="N759" t="s">
        <v>27</v>
      </c>
      <c r="O759" t="s">
        <v>28</v>
      </c>
      <c r="Q759" s="4">
        <f t="shared" si="23"/>
        <v>0</v>
      </c>
      <c r="R759" t="s">
        <v>29</v>
      </c>
      <c r="S759" t="s">
        <v>30</v>
      </c>
      <c r="T759" t="s">
        <v>2934</v>
      </c>
      <c r="U759" s="3" t="s">
        <v>2935</v>
      </c>
      <c r="V759" t="s">
        <v>33</v>
      </c>
      <c r="W759">
        <v>0</v>
      </c>
      <c r="X759" t="s">
        <v>34</v>
      </c>
      <c r="Y759" t="str">
        <f>IF(Table1[[#This Row],[Connect]]=0,"Not Received","Received")</f>
        <v>Not Received</v>
      </c>
      <c r="Z759">
        <v>2110692005</v>
      </c>
    </row>
    <row r="760" spans="1:26">
      <c r="A760" s="6"/>
      <c r="B760" s="6">
        <v>44757.687199074076</v>
      </c>
      <c r="C760" t="s">
        <v>22</v>
      </c>
      <c r="E760" t="s">
        <v>2931</v>
      </c>
      <c r="F760" t="s">
        <v>2939</v>
      </c>
      <c r="G760" t="s">
        <v>4675</v>
      </c>
      <c r="H760" s="8">
        <v>0</v>
      </c>
      <c r="I760" s="9">
        <f t="shared" si="22"/>
        <v>0</v>
      </c>
      <c r="J760" t="s">
        <v>2936</v>
      </c>
      <c r="K760" t="s">
        <v>24</v>
      </c>
      <c r="L760" t="s">
        <v>2933</v>
      </c>
      <c r="M760" t="s">
        <v>26</v>
      </c>
      <c r="N760" t="s">
        <v>27</v>
      </c>
      <c r="O760" t="s">
        <v>28</v>
      </c>
      <c r="Q760" s="4">
        <f t="shared" si="23"/>
        <v>0</v>
      </c>
      <c r="R760" t="s">
        <v>29</v>
      </c>
      <c r="S760" t="s">
        <v>30</v>
      </c>
      <c r="T760" t="s">
        <v>2937</v>
      </c>
      <c r="U760" s="3" t="s">
        <v>2938</v>
      </c>
      <c r="V760" t="s">
        <v>33</v>
      </c>
      <c r="W760">
        <v>0</v>
      </c>
      <c r="X760" t="s">
        <v>34</v>
      </c>
      <c r="Y760" t="str">
        <f>IF(Table1[[#This Row],[Connect]]=0,"Not Received","Received")</f>
        <v>Not Received</v>
      </c>
      <c r="Z760">
        <v>2110692005</v>
      </c>
    </row>
    <row r="761" spans="1:26">
      <c r="A761" s="6"/>
      <c r="B761" s="6">
        <v>44757.681388888886</v>
      </c>
      <c r="C761" t="s">
        <v>22</v>
      </c>
      <c r="E761" t="s">
        <v>2939</v>
      </c>
      <c r="F761" t="s">
        <v>1541</v>
      </c>
      <c r="G761" t="s">
        <v>4675</v>
      </c>
      <c r="H761" s="8">
        <v>1.6666666666666601E-3</v>
      </c>
      <c r="I761" s="9">
        <f t="shared" si="22"/>
        <v>120.4</v>
      </c>
      <c r="J761" t="s">
        <v>2940</v>
      </c>
      <c r="K761" t="s">
        <v>24</v>
      </c>
      <c r="L761" t="s">
        <v>2941</v>
      </c>
      <c r="M761" t="s">
        <v>26</v>
      </c>
      <c r="N761" t="s">
        <v>27</v>
      </c>
      <c r="O761" t="s">
        <v>13</v>
      </c>
      <c r="P761" s="10">
        <v>1.6999999999999999E-3</v>
      </c>
      <c r="Q761" s="4">
        <f t="shared" si="23"/>
        <v>2.4500000000000002</v>
      </c>
      <c r="R761" t="s">
        <v>29</v>
      </c>
      <c r="S761" t="s">
        <v>30</v>
      </c>
      <c r="T761" t="s">
        <v>2942</v>
      </c>
      <c r="U761" s="3" t="s">
        <v>2943</v>
      </c>
      <c r="V761" t="s">
        <v>2944</v>
      </c>
      <c r="W761">
        <v>0</v>
      </c>
      <c r="X761" t="s">
        <v>34</v>
      </c>
      <c r="Y761" t="str">
        <f>IF(Table1[[#This Row],[Connect]]=0,"Not Received","Received")</f>
        <v>Not Received</v>
      </c>
      <c r="Z761">
        <v>2096886163</v>
      </c>
    </row>
    <row r="762" spans="1:26">
      <c r="A762" s="6"/>
      <c r="B762" s="6">
        <v>44757.680833333332</v>
      </c>
      <c r="C762" t="s">
        <v>22</v>
      </c>
      <c r="E762" t="s">
        <v>2939</v>
      </c>
      <c r="F762" t="s">
        <v>1541</v>
      </c>
      <c r="G762" t="s">
        <v>4675</v>
      </c>
      <c r="H762" s="8">
        <v>0</v>
      </c>
      <c r="I762" s="9">
        <f t="shared" si="22"/>
        <v>0</v>
      </c>
      <c r="J762" t="s">
        <v>2945</v>
      </c>
      <c r="K762" t="s">
        <v>24</v>
      </c>
      <c r="L762" t="s">
        <v>2941</v>
      </c>
      <c r="M762" t="s">
        <v>26</v>
      </c>
      <c r="N762" t="s">
        <v>27</v>
      </c>
      <c r="O762" t="s">
        <v>28</v>
      </c>
      <c r="Q762" s="4">
        <f t="shared" si="23"/>
        <v>0</v>
      </c>
      <c r="R762" t="s">
        <v>29</v>
      </c>
      <c r="S762" t="s">
        <v>30</v>
      </c>
      <c r="T762" t="s">
        <v>2946</v>
      </c>
      <c r="U762" s="3" t="s">
        <v>2947</v>
      </c>
      <c r="V762" t="s">
        <v>33</v>
      </c>
      <c r="W762">
        <v>0</v>
      </c>
      <c r="X762" t="s">
        <v>34</v>
      </c>
      <c r="Y762" t="str">
        <f>IF(Table1[[#This Row],[Connect]]=0,"Not Received","Received")</f>
        <v>Not Received</v>
      </c>
      <c r="Z762">
        <v>2096886163</v>
      </c>
    </row>
    <row r="763" spans="1:26">
      <c r="A763" s="26"/>
      <c r="B763" s="6">
        <v>44757.658495370371</v>
      </c>
      <c r="C763" t="s">
        <v>22</v>
      </c>
      <c r="E763" t="s">
        <v>1541</v>
      </c>
      <c r="F763" t="s">
        <v>2955</v>
      </c>
      <c r="G763" t="s">
        <v>4675</v>
      </c>
      <c r="H763" s="8">
        <v>1.11111111111111E-3</v>
      </c>
      <c r="I763" s="9">
        <f t="shared" si="22"/>
        <v>60.6</v>
      </c>
      <c r="J763" t="s">
        <v>2948</v>
      </c>
      <c r="K763" t="s">
        <v>24</v>
      </c>
      <c r="L763" t="s">
        <v>1543</v>
      </c>
      <c r="M763" t="s">
        <v>26</v>
      </c>
      <c r="N763" t="s">
        <v>27</v>
      </c>
      <c r="O763" t="s">
        <v>13</v>
      </c>
      <c r="P763" s="10">
        <v>1.1000000000000001E-3</v>
      </c>
      <c r="Q763" s="4">
        <f t="shared" si="23"/>
        <v>1.5833333333333335</v>
      </c>
      <c r="R763" t="s">
        <v>29</v>
      </c>
      <c r="S763" t="s">
        <v>30</v>
      </c>
      <c r="T763" t="s">
        <v>2949</v>
      </c>
      <c r="U763" s="3" t="s">
        <v>2950</v>
      </c>
      <c r="V763" t="s">
        <v>2951</v>
      </c>
      <c r="W763">
        <v>0</v>
      </c>
      <c r="X763" t="s">
        <v>34</v>
      </c>
      <c r="Y763" t="str">
        <f>IF(Table1[[#This Row],[Connect]]=0,"Not Received","Received")</f>
        <v>Not Received</v>
      </c>
      <c r="Z763">
        <v>2149894527</v>
      </c>
    </row>
    <row r="764" spans="1:26">
      <c r="A764" s="6"/>
      <c r="B764" s="6">
        <v>44757.658009259263</v>
      </c>
      <c r="C764" t="s">
        <v>22</v>
      </c>
      <c r="E764" t="s">
        <v>1541</v>
      </c>
      <c r="F764" t="s">
        <v>1541</v>
      </c>
      <c r="G764" t="s">
        <v>4675</v>
      </c>
      <c r="H764" s="8">
        <v>0</v>
      </c>
      <c r="I764" s="9">
        <f t="shared" si="22"/>
        <v>0</v>
      </c>
      <c r="J764" t="s">
        <v>2952</v>
      </c>
      <c r="K764" t="s">
        <v>24</v>
      </c>
      <c r="L764" t="s">
        <v>1543</v>
      </c>
      <c r="M764" t="s">
        <v>26</v>
      </c>
      <c r="N764" t="s">
        <v>27</v>
      </c>
      <c r="O764" t="s">
        <v>28</v>
      </c>
      <c r="Q764" s="4">
        <f t="shared" si="23"/>
        <v>0</v>
      </c>
      <c r="R764" t="s">
        <v>29</v>
      </c>
      <c r="S764" t="s">
        <v>30</v>
      </c>
      <c r="T764" t="s">
        <v>2953</v>
      </c>
      <c r="U764" s="3" t="s">
        <v>2954</v>
      </c>
      <c r="V764" t="s">
        <v>33</v>
      </c>
      <c r="W764">
        <v>0</v>
      </c>
      <c r="X764" t="s">
        <v>34</v>
      </c>
      <c r="Y764" t="str">
        <f>IF(Table1[[#This Row],[Connect]]=0,"Not Received","Received")</f>
        <v>Not Received</v>
      </c>
    </row>
    <row r="765" spans="1:26">
      <c r="A765" s="6"/>
      <c r="B765" s="6">
        <v>44757.649710648147</v>
      </c>
      <c r="C765" t="s">
        <v>22</v>
      </c>
      <c r="E765" t="s">
        <v>2955</v>
      </c>
      <c r="F765" t="s">
        <v>2931</v>
      </c>
      <c r="G765" t="s">
        <v>4675</v>
      </c>
      <c r="H765" s="8">
        <v>0.16250000000000001</v>
      </c>
      <c r="I765" s="9">
        <f t="shared" si="22"/>
        <v>3420</v>
      </c>
      <c r="J765" t="s">
        <v>2956</v>
      </c>
      <c r="K765" t="s">
        <v>24</v>
      </c>
      <c r="L765" t="s">
        <v>2957</v>
      </c>
      <c r="M765" t="s">
        <v>26</v>
      </c>
      <c r="N765" t="s">
        <v>27</v>
      </c>
      <c r="O765" t="s">
        <v>95</v>
      </c>
      <c r="P765" s="10">
        <v>0.16250000000000001</v>
      </c>
      <c r="Q765" s="4">
        <f t="shared" si="23"/>
        <v>234</v>
      </c>
      <c r="R765" t="s">
        <v>29</v>
      </c>
      <c r="S765" t="s">
        <v>30</v>
      </c>
      <c r="T765" t="s">
        <v>2958</v>
      </c>
      <c r="U765" s="3" t="s">
        <v>2959</v>
      </c>
      <c r="V765" t="s">
        <v>2960</v>
      </c>
      <c r="W765">
        <v>1</v>
      </c>
      <c r="X765" t="s">
        <v>34</v>
      </c>
      <c r="Y765" t="str">
        <f>IF(Table1[[#This Row],[Connect]]=0,"Not Received","Received")</f>
        <v>Received</v>
      </c>
    </row>
    <row r="766" spans="1:26">
      <c r="A766" s="6"/>
      <c r="B766" s="6">
        <v>44757.588634259257</v>
      </c>
      <c r="C766" t="s">
        <v>22</v>
      </c>
      <c r="E766" t="s">
        <v>1541</v>
      </c>
      <c r="F766" t="s">
        <v>2931</v>
      </c>
      <c r="G766" t="s">
        <v>4675</v>
      </c>
      <c r="H766" s="8">
        <v>0</v>
      </c>
      <c r="I766" s="9">
        <f t="shared" si="22"/>
        <v>0</v>
      </c>
      <c r="J766" t="s">
        <v>2961</v>
      </c>
      <c r="K766" t="s">
        <v>24</v>
      </c>
      <c r="L766" t="s">
        <v>1543</v>
      </c>
      <c r="M766" t="s">
        <v>26</v>
      </c>
      <c r="N766" t="s">
        <v>27</v>
      </c>
      <c r="O766" t="s">
        <v>95</v>
      </c>
      <c r="Q766" s="4">
        <f t="shared" si="23"/>
        <v>0</v>
      </c>
      <c r="R766" t="s">
        <v>29</v>
      </c>
      <c r="S766" t="s">
        <v>30</v>
      </c>
      <c r="T766" t="s">
        <v>2962</v>
      </c>
      <c r="U766" s="3" t="s">
        <v>2963</v>
      </c>
      <c r="V766" t="s">
        <v>33</v>
      </c>
      <c r="W766">
        <v>1</v>
      </c>
      <c r="X766" t="s">
        <v>34</v>
      </c>
      <c r="Y766" t="str">
        <f>IF(Table1[[#This Row],[Connect]]=0,"Not Received","Received")</f>
        <v>Received</v>
      </c>
      <c r="Z766">
        <v>2149894527</v>
      </c>
    </row>
    <row r="767" spans="1:26">
      <c r="A767" s="26"/>
      <c r="B767" s="6">
        <v>44757.585590277777</v>
      </c>
      <c r="C767" t="s">
        <v>22</v>
      </c>
      <c r="E767" t="s">
        <v>2931</v>
      </c>
      <c r="F767" t="s">
        <v>2970</v>
      </c>
      <c r="G767" t="s">
        <v>4675</v>
      </c>
      <c r="H767" s="8">
        <v>0</v>
      </c>
      <c r="I767" s="9">
        <f t="shared" si="22"/>
        <v>0</v>
      </c>
      <c r="J767" t="s">
        <v>2964</v>
      </c>
      <c r="K767" t="s">
        <v>24</v>
      </c>
      <c r="L767" t="s">
        <v>2933</v>
      </c>
      <c r="M767" t="s">
        <v>26</v>
      </c>
      <c r="N767" t="s">
        <v>27</v>
      </c>
      <c r="O767" t="s">
        <v>28</v>
      </c>
      <c r="Q767" s="4">
        <f t="shared" si="23"/>
        <v>0</v>
      </c>
      <c r="R767" t="s">
        <v>29</v>
      </c>
      <c r="S767" t="s">
        <v>30</v>
      </c>
      <c r="T767" t="s">
        <v>2965</v>
      </c>
      <c r="U767" s="3" t="s">
        <v>2966</v>
      </c>
      <c r="V767" t="s">
        <v>33</v>
      </c>
      <c r="W767">
        <v>0</v>
      </c>
      <c r="X767" t="s">
        <v>34</v>
      </c>
      <c r="Y767" t="str">
        <f>IF(Table1[[#This Row],[Connect]]=0,"Not Received","Received")</f>
        <v>Not Received</v>
      </c>
      <c r="Z767">
        <v>2110692005</v>
      </c>
    </row>
    <row r="768" spans="1:26">
      <c r="A768" s="6"/>
      <c r="B768" s="6">
        <v>44757.585115740738</v>
      </c>
      <c r="C768" t="s">
        <v>22</v>
      </c>
      <c r="E768" t="s">
        <v>2931</v>
      </c>
      <c r="F768" t="s">
        <v>2970</v>
      </c>
      <c r="G768" t="s">
        <v>4675</v>
      </c>
      <c r="H768" s="8">
        <v>0</v>
      </c>
      <c r="I768" s="9">
        <f t="shared" si="22"/>
        <v>0</v>
      </c>
      <c r="J768" t="s">
        <v>2967</v>
      </c>
      <c r="K768" t="s">
        <v>24</v>
      </c>
      <c r="L768" t="s">
        <v>2933</v>
      </c>
      <c r="M768" t="s">
        <v>26</v>
      </c>
      <c r="N768" t="s">
        <v>27</v>
      </c>
      <c r="O768" t="s">
        <v>28</v>
      </c>
      <c r="Q768" s="4">
        <f t="shared" si="23"/>
        <v>0</v>
      </c>
      <c r="R768" t="s">
        <v>29</v>
      </c>
      <c r="S768" t="s">
        <v>30</v>
      </c>
      <c r="T768" t="s">
        <v>2968</v>
      </c>
      <c r="U768" s="3" t="s">
        <v>2969</v>
      </c>
      <c r="V768" t="s">
        <v>33</v>
      </c>
      <c r="W768">
        <v>0</v>
      </c>
      <c r="X768" t="s">
        <v>34</v>
      </c>
      <c r="Y768" t="str">
        <f>IF(Table1[[#This Row],[Connect]]=0,"Not Received","Received")</f>
        <v>Not Received</v>
      </c>
      <c r="Z768">
        <v>2110692005</v>
      </c>
    </row>
    <row r="769" spans="1:26">
      <c r="A769" s="26"/>
      <c r="B769" s="6">
        <v>44757.533379629633</v>
      </c>
      <c r="C769" t="s">
        <v>22</v>
      </c>
      <c r="E769" t="s">
        <v>2970</v>
      </c>
      <c r="F769" t="s">
        <v>2979</v>
      </c>
      <c r="G769" t="s">
        <v>4675</v>
      </c>
      <c r="H769" s="8">
        <v>1.1111111111111099E-2</v>
      </c>
      <c r="I769" s="9">
        <f t="shared" si="22"/>
        <v>960</v>
      </c>
      <c r="J769" t="s">
        <v>2971</v>
      </c>
      <c r="K769" t="s">
        <v>24</v>
      </c>
      <c r="L769" t="s">
        <v>2972</v>
      </c>
      <c r="M769" t="s">
        <v>26</v>
      </c>
      <c r="N769" t="s">
        <v>27</v>
      </c>
      <c r="O769" t="s">
        <v>95</v>
      </c>
      <c r="P769" s="10">
        <v>1.11E-2</v>
      </c>
      <c r="Q769" s="4">
        <f t="shared" si="23"/>
        <v>15.983333333333333</v>
      </c>
      <c r="R769" t="s">
        <v>29</v>
      </c>
      <c r="S769" t="s">
        <v>30</v>
      </c>
      <c r="T769" t="s">
        <v>2973</v>
      </c>
      <c r="U769" s="3" t="s">
        <v>2974</v>
      </c>
      <c r="V769" t="s">
        <v>2975</v>
      </c>
      <c r="W769">
        <v>1</v>
      </c>
      <c r="X769" t="s">
        <v>34</v>
      </c>
      <c r="Y769" t="str">
        <f>IF(Table1[[#This Row],[Connect]]=0,"Not Received","Received")</f>
        <v>Received</v>
      </c>
      <c r="Z769">
        <v>2053393633</v>
      </c>
    </row>
    <row r="770" spans="1:26">
      <c r="A770" s="6"/>
      <c r="B770" s="6">
        <v>44757.532951388886</v>
      </c>
      <c r="C770" t="s">
        <v>22</v>
      </c>
      <c r="E770" t="s">
        <v>2970</v>
      </c>
      <c r="F770" t="s">
        <v>2979</v>
      </c>
      <c r="G770" t="s">
        <v>4675</v>
      </c>
      <c r="H770" s="8">
        <v>0</v>
      </c>
      <c r="I770" s="9">
        <f t="shared" si="22"/>
        <v>0</v>
      </c>
      <c r="J770" t="s">
        <v>2976</v>
      </c>
      <c r="K770" t="s">
        <v>24</v>
      </c>
      <c r="L770" t="s">
        <v>2972</v>
      </c>
      <c r="M770" t="s">
        <v>26</v>
      </c>
      <c r="N770" t="s">
        <v>27</v>
      </c>
      <c r="O770" t="s">
        <v>28</v>
      </c>
      <c r="Q770" s="4">
        <f t="shared" si="23"/>
        <v>0</v>
      </c>
      <c r="R770" t="s">
        <v>29</v>
      </c>
      <c r="S770" t="s">
        <v>30</v>
      </c>
      <c r="T770" t="s">
        <v>2977</v>
      </c>
      <c r="U770" s="3" t="s">
        <v>2978</v>
      </c>
      <c r="V770" t="s">
        <v>33</v>
      </c>
      <c r="W770">
        <v>0</v>
      </c>
      <c r="X770" t="s">
        <v>34</v>
      </c>
      <c r="Y770" t="str">
        <f>IF(Table1[[#This Row],[Connect]]=0,"Not Received","Received")</f>
        <v>Not Received</v>
      </c>
      <c r="Z770">
        <v>2053393633</v>
      </c>
    </row>
    <row r="771" spans="1:26">
      <c r="A771" s="26"/>
      <c r="B771" s="6">
        <v>44757.531631944446</v>
      </c>
      <c r="C771" t="s">
        <v>22</v>
      </c>
      <c r="E771" t="s">
        <v>2979</v>
      </c>
      <c r="F771" t="s">
        <v>2987</v>
      </c>
      <c r="G771" t="s">
        <v>4675</v>
      </c>
      <c r="H771" s="8">
        <v>0</v>
      </c>
      <c r="I771" s="9">
        <f t="shared" ref="I771:I834" si="24">HOUR(H771)*60 + MINUTE(H771)*60+ SECOND(H771)/60</f>
        <v>0</v>
      </c>
      <c r="J771" t="s">
        <v>2980</v>
      </c>
      <c r="K771" t="s">
        <v>24</v>
      </c>
      <c r="L771" t="s">
        <v>2981</v>
      </c>
      <c r="M771" t="s">
        <v>26</v>
      </c>
      <c r="N771" t="s">
        <v>27</v>
      </c>
      <c r="O771" t="s">
        <v>13</v>
      </c>
      <c r="Q771" s="4">
        <f t="shared" si="23"/>
        <v>0</v>
      </c>
      <c r="R771" t="s">
        <v>29</v>
      </c>
      <c r="S771" t="s">
        <v>30</v>
      </c>
      <c r="T771" t="s">
        <v>2982</v>
      </c>
      <c r="U771" s="3" t="s">
        <v>2983</v>
      </c>
      <c r="V771" t="s">
        <v>33</v>
      </c>
      <c r="W771">
        <v>0</v>
      </c>
      <c r="X771" t="s">
        <v>34</v>
      </c>
      <c r="Y771" t="str">
        <f>IF(Table1[[#This Row],[Connect]]=0,"Not Received","Received")</f>
        <v>Not Received</v>
      </c>
      <c r="Z771">
        <v>2055968707</v>
      </c>
    </row>
    <row r="772" spans="1:26">
      <c r="A772" s="6"/>
      <c r="B772" s="6">
        <v>44757.530995370369</v>
      </c>
      <c r="C772" t="s">
        <v>22</v>
      </c>
      <c r="E772" t="s">
        <v>2979</v>
      </c>
      <c r="F772" t="s">
        <v>2987</v>
      </c>
      <c r="G772" t="s">
        <v>4675</v>
      </c>
      <c r="H772" s="8">
        <v>0</v>
      </c>
      <c r="I772" s="9">
        <f t="shared" si="24"/>
        <v>0</v>
      </c>
      <c r="J772" t="s">
        <v>2984</v>
      </c>
      <c r="K772" t="s">
        <v>24</v>
      </c>
      <c r="L772" t="s">
        <v>2981</v>
      </c>
      <c r="M772" t="s">
        <v>26</v>
      </c>
      <c r="N772" t="s">
        <v>27</v>
      </c>
      <c r="O772" t="s">
        <v>28</v>
      </c>
      <c r="Q772" s="4">
        <f t="shared" si="23"/>
        <v>0</v>
      </c>
      <c r="R772" t="s">
        <v>29</v>
      </c>
      <c r="S772" t="s">
        <v>30</v>
      </c>
      <c r="T772" t="s">
        <v>2985</v>
      </c>
      <c r="U772" s="3" t="s">
        <v>2986</v>
      </c>
      <c r="V772" t="s">
        <v>33</v>
      </c>
      <c r="W772">
        <v>0</v>
      </c>
      <c r="X772" t="s">
        <v>34</v>
      </c>
      <c r="Y772" t="str">
        <f>IF(Table1[[#This Row],[Connect]]=0,"Not Received","Received")</f>
        <v>Not Received</v>
      </c>
      <c r="Z772">
        <v>2055968707</v>
      </c>
    </row>
    <row r="773" spans="1:26">
      <c r="A773" s="26"/>
      <c r="B773" s="6">
        <v>44756.856493055559</v>
      </c>
      <c r="C773" t="s">
        <v>22</v>
      </c>
      <c r="E773" t="s">
        <v>2987</v>
      </c>
      <c r="F773" t="s">
        <v>2995</v>
      </c>
      <c r="G773" t="s">
        <v>4675</v>
      </c>
      <c r="H773" s="8">
        <v>0</v>
      </c>
      <c r="I773" s="9">
        <f t="shared" si="24"/>
        <v>0</v>
      </c>
      <c r="J773" t="s">
        <v>2988</v>
      </c>
      <c r="K773" t="s">
        <v>24</v>
      </c>
      <c r="L773" t="s">
        <v>2989</v>
      </c>
      <c r="M773" t="s">
        <v>26</v>
      </c>
      <c r="N773" t="s">
        <v>27</v>
      </c>
      <c r="O773" t="s">
        <v>28</v>
      </c>
      <c r="Q773" s="4">
        <f t="shared" si="23"/>
        <v>0</v>
      </c>
      <c r="R773" t="s">
        <v>29</v>
      </c>
      <c r="S773" t="s">
        <v>30</v>
      </c>
      <c r="T773" t="s">
        <v>2990</v>
      </c>
      <c r="U773" s="3" t="s">
        <v>2991</v>
      </c>
      <c r="V773" t="s">
        <v>33</v>
      </c>
      <c r="W773">
        <v>0</v>
      </c>
      <c r="X773" t="s">
        <v>34</v>
      </c>
      <c r="Y773" t="str">
        <f>IF(Table1[[#This Row],[Connect]]=0,"Not Received","Received")</f>
        <v>Not Received</v>
      </c>
    </row>
    <row r="774" spans="1:26">
      <c r="A774" s="6"/>
      <c r="B774" s="6">
        <v>44756.856030092589</v>
      </c>
      <c r="C774" t="s">
        <v>22</v>
      </c>
      <c r="E774" t="s">
        <v>2987</v>
      </c>
      <c r="F774" t="s">
        <v>2995</v>
      </c>
      <c r="G774" t="s">
        <v>4675</v>
      </c>
      <c r="H774" s="8">
        <v>0</v>
      </c>
      <c r="I774" s="9">
        <f t="shared" si="24"/>
        <v>0</v>
      </c>
      <c r="J774" t="s">
        <v>2992</v>
      </c>
      <c r="K774" t="s">
        <v>24</v>
      </c>
      <c r="L774" t="s">
        <v>2989</v>
      </c>
      <c r="M774" t="s">
        <v>26</v>
      </c>
      <c r="N774" t="s">
        <v>27</v>
      </c>
      <c r="O774" t="s">
        <v>28</v>
      </c>
      <c r="Q774" s="4">
        <f t="shared" ref="Q774:Q837" si="25">HOUR(P774)*60+MINUTE(P774)+ SECOND(P774)/60</f>
        <v>0</v>
      </c>
      <c r="R774" t="s">
        <v>29</v>
      </c>
      <c r="S774" t="s">
        <v>30</v>
      </c>
      <c r="T774" t="s">
        <v>2993</v>
      </c>
      <c r="U774" s="3" t="s">
        <v>2994</v>
      </c>
      <c r="V774" t="s">
        <v>33</v>
      </c>
      <c r="W774">
        <v>0</v>
      </c>
      <c r="X774" t="s">
        <v>34</v>
      </c>
      <c r="Y774" t="str">
        <f>IF(Table1[[#This Row],[Connect]]=0,"Not Received","Received")</f>
        <v>Not Received</v>
      </c>
    </row>
    <row r="775" spans="1:26">
      <c r="A775" s="6"/>
      <c r="B775" s="6">
        <v>44756.851666666669</v>
      </c>
      <c r="C775" t="s">
        <v>22</v>
      </c>
      <c r="E775" t="s">
        <v>2995</v>
      </c>
      <c r="F775" t="s">
        <v>1541</v>
      </c>
      <c r="G775" t="s">
        <v>4675</v>
      </c>
      <c r="H775" s="8">
        <v>5.5555555555555497E-3</v>
      </c>
      <c r="I775" s="9">
        <f t="shared" si="24"/>
        <v>480</v>
      </c>
      <c r="J775" t="s">
        <v>2996</v>
      </c>
      <c r="K775" t="s">
        <v>24</v>
      </c>
      <c r="L775" t="s">
        <v>2997</v>
      </c>
      <c r="M775" t="s">
        <v>26</v>
      </c>
      <c r="N775" t="s">
        <v>27</v>
      </c>
      <c r="O775" t="s">
        <v>28</v>
      </c>
      <c r="P775" s="10">
        <v>5.5999999999999999E-3</v>
      </c>
      <c r="Q775" s="4">
        <f t="shared" si="25"/>
        <v>8.0666666666666664</v>
      </c>
      <c r="R775" t="s">
        <v>29</v>
      </c>
      <c r="S775" t="s">
        <v>30</v>
      </c>
      <c r="T775" t="s">
        <v>2998</v>
      </c>
      <c r="U775" s="3" t="s">
        <v>2999</v>
      </c>
      <c r="V775" t="s">
        <v>3000</v>
      </c>
      <c r="W775">
        <v>0</v>
      </c>
      <c r="X775" t="s">
        <v>34</v>
      </c>
      <c r="Y775" t="str">
        <f>IF(Table1[[#This Row],[Connect]]=0,"Not Received","Received")</f>
        <v>Not Received</v>
      </c>
    </row>
    <row r="776" spans="1:26">
      <c r="A776" s="6"/>
      <c r="B776" s="6">
        <v>44756.851215277777</v>
      </c>
      <c r="C776" t="s">
        <v>22</v>
      </c>
      <c r="E776" t="s">
        <v>2995</v>
      </c>
      <c r="F776" t="s">
        <v>1541</v>
      </c>
      <c r="G776" t="s">
        <v>4675</v>
      </c>
      <c r="H776" s="8">
        <v>0</v>
      </c>
      <c r="I776" s="9">
        <f t="shared" si="24"/>
        <v>0</v>
      </c>
      <c r="J776" t="s">
        <v>3001</v>
      </c>
      <c r="K776" t="s">
        <v>24</v>
      </c>
      <c r="L776" t="s">
        <v>2997</v>
      </c>
      <c r="M776" t="s">
        <v>26</v>
      </c>
      <c r="N776" t="s">
        <v>27</v>
      </c>
      <c r="O776" t="s">
        <v>28</v>
      </c>
      <c r="Q776" s="4">
        <f t="shared" si="25"/>
        <v>0</v>
      </c>
      <c r="R776" t="s">
        <v>29</v>
      </c>
      <c r="S776" t="s">
        <v>30</v>
      </c>
      <c r="T776" t="s">
        <v>3002</v>
      </c>
      <c r="U776" s="3" t="s">
        <v>3003</v>
      </c>
      <c r="V776" t="s">
        <v>33</v>
      </c>
      <c r="W776">
        <v>0</v>
      </c>
      <c r="X776" t="s">
        <v>34</v>
      </c>
      <c r="Y776" t="str">
        <f>IF(Table1[[#This Row],[Connect]]=0,"Not Received","Received")</f>
        <v>Not Received</v>
      </c>
    </row>
    <row r="777" spans="1:26">
      <c r="A777" s="6"/>
      <c r="B777" s="6">
        <v>44756.847951388889</v>
      </c>
      <c r="C777" t="s">
        <v>22</v>
      </c>
      <c r="E777" t="s">
        <v>1541</v>
      </c>
      <c r="F777" t="s">
        <v>73</v>
      </c>
      <c r="G777" t="s">
        <v>4675</v>
      </c>
      <c r="H777" s="8">
        <v>0</v>
      </c>
      <c r="I777" s="9">
        <f t="shared" si="24"/>
        <v>0</v>
      </c>
      <c r="J777" t="s">
        <v>3004</v>
      </c>
      <c r="K777" t="s">
        <v>24</v>
      </c>
      <c r="L777" t="s">
        <v>1543</v>
      </c>
      <c r="M777" t="s">
        <v>26</v>
      </c>
      <c r="N777" t="s">
        <v>27</v>
      </c>
      <c r="O777" t="s">
        <v>28</v>
      </c>
      <c r="Q777" s="4">
        <f t="shared" si="25"/>
        <v>0</v>
      </c>
      <c r="R777" t="s">
        <v>29</v>
      </c>
      <c r="S777" t="s">
        <v>30</v>
      </c>
      <c r="T777" t="s">
        <v>3005</v>
      </c>
      <c r="U777" s="3" t="s">
        <v>3006</v>
      </c>
      <c r="V777" t="s">
        <v>33</v>
      </c>
      <c r="W777">
        <v>0</v>
      </c>
      <c r="X777" t="s">
        <v>34</v>
      </c>
      <c r="Y777" t="str">
        <f>IF(Table1[[#This Row],[Connect]]=0,"Not Received","Received")</f>
        <v>Not Received</v>
      </c>
    </row>
    <row r="778" spans="1:26">
      <c r="A778" s="6"/>
      <c r="B778" s="6">
        <v>44756.847511574073</v>
      </c>
      <c r="C778" t="s">
        <v>22</v>
      </c>
      <c r="E778" t="s">
        <v>1541</v>
      </c>
      <c r="F778" t="s">
        <v>73</v>
      </c>
      <c r="G778" t="s">
        <v>4675</v>
      </c>
      <c r="H778" s="8">
        <v>0</v>
      </c>
      <c r="I778" s="9">
        <f t="shared" si="24"/>
        <v>0</v>
      </c>
      <c r="J778" t="s">
        <v>3007</v>
      </c>
      <c r="K778" t="s">
        <v>24</v>
      </c>
      <c r="L778" t="s">
        <v>1543</v>
      </c>
      <c r="M778" t="s">
        <v>26</v>
      </c>
      <c r="N778" t="s">
        <v>27</v>
      </c>
      <c r="O778" t="s">
        <v>28</v>
      </c>
      <c r="Q778" s="4">
        <f t="shared" si="25"/>
        <v>0</v>
      </c>
      <c r="R778" t="s">
        <v>29</v>
      </c>
      <c r="S778" t="s">
        <v>30</v>
      </c>
      <c r="T778" t="s">
        <v>3008</v>
      </c>
      <c r="U778" s="3" t="s">
        <v>3009</v>
      </c>
      <c r="V778" t="s">
        <v>33</v>
      </c>
      <c r="W778">
        <v>0</v>
      </c>
      <c r="X778" t="s">
        <v>34</v>
      </c>
      <c r="Y778" t="str">
        <f>IF(Table1[[#This Row],[Connect]]=0,"Not Received","Received")</f>
        <v>Not Received</v>
      </c>
    </row>
    <row r="779" spans="1:26">
      <c r="A779" s="26"/>
      <c r="B779" s="6">
        <v>44756.845972222232</v>
      </c>
      <c r="C779" t="s">
        <v>22</v>
      </c>
      <c r="E779" t="s">
        <v>73</v>
      </c>
      <c r="F779" t="s">
        <v>3018</v>
      </c>
      <c r="G779" t="s">
        <v>4675</v>
      </c>
      <c r="H779" s="8">
        <v>2.5000000000000001E-3</v>
      </c>
      <c r="I779" s="9">
        <f t="shared" si="24"/>
        <v>180.6</v>
      </c>
      <c r="J779" t="s">
        <v>3010</v>
      </c>
      <c r="K779" t="s">
        <v>24</v>
      </c>
      <c r="L779" t="s">
        <v>75</v>
      </c>
      <c r="M779" t="s">
        <v>26</v>
      </c>
      <c r="N779" t="s">
        <v>27</v>
      </c>
      <c r="O779" t="s">
        <v>28</v>
      </c>
      <c r="P779" s="10">
        <v>2.5000000000000001E-3</v>
      </c>
      <c r="Q779" s="4">
        <f t="shared" si="25"/>
        <v>3.6</v>
      </c>
      <c r="R779" t="s">
        <v>29</v>
      </c>
      <c r="S779" t="s">
        <v>30</v>
      </c>
      <c r="T779" t="s">
        <v>3011</v>
      </c>
      <c r="U779" s="3" t="s">
        <v>3012</v>
      </c>
      <c r="V779" t="s">
        <v>3013</v>
      </c>
      <c r="W779">
        <v>0</v>
      </c>
      <c r="X779" t="s">
        <v>34</v>
      </c>
      <c r="Y779" t="str">
        <f>IF(Table1[[#This Row],[Connect]]=0,"Not Received","Received")</f>
        <v>Not Received</v>
      </c>
    </row>
    <row r="780" spans="1:26">
      <c r="A780" s="6"/>
      <c r="B780" s="6">
        <v>44756.845671296287</v>
      </c>
      <c r="C780" t="s">
        <v>22</v>
      </c>
      <c r="E780" t="s">
        <v>73</v>
      </c>
      <c r="F780" t="s">
        <v>3018</v>
      </c>
      <c r="G780" t="s">
        <v>4675</v>
      </c>
      <c r="H780" s="8">
        <v>1.9444444444444401E-3</v>
      </c>
      <c r="I780" s="9">
        <f t="shared" si="24"/>
        <v>120.8</v>
      </c>
      <c r="J780" t="s">
        <v>3014</v>
      </c>
      <c r="K780" t="s">
        <v>24</v>
      </c>
      <c r="L780" t="s">
        <v>75</v>
      </c>
      <c r="M780" t="s">
        <v>26</v>
      </c>
      <c r="N780" t="s">
        <v>27</v>
      </c>
      <c r="O780" t="s">
        <v>13</v>
      </c>
      <c r="P780" s="10">
        <v>1.9E-3</v>
      </c>
      <c r="Q780" s="4">
        <f t="shared" si="25"/>
        <v>2.7333333333333334</v>
      </c>
      <c r="R780" t="s">
        <v>29</v>
      </c>
      <c r="S780" t="s">
        <v>30</v>
      </c>
      <c r="T780" t="s">
        <v>3015</v>
      </c>
      <c r="U780" s="3" t="s">
        <v>3016</v>
      </c>
      <c r="V780" t="s">
        <v>3017</v>
      </c>
      <c r="W780">
        <v>0</v>
      </c>
      <c r="X780" t="s">
        <v>34</v>
      </c>
      <c r="Y780" t="str">
        <f>IF(Table1[[#This Row],[Connect]]=0,"Not Received","Received")</f>
        <v>Not Received</v>
      </c>
    </row>
    <row r="781" spans="1:26">
      <c r="A781" s="6"/>
      <c r="B781" s="6">
        <v>44756.842847222222</v>
      </c>
      <c r="C781" t="s">
        <v>22</v>
      </c>
      <c r="E781" t="s">
        <v>3018</v>
      </c>
      <c r="F781" t="s">
        <v>1698</v>
      </c>
      <c r="G781" t="s">
        <v>4675</v>
      </c>
      <c r="H781" s="8">
        <v>1.3888888888888801E-3</v>
      </c>
      <c r="I781" s="9">
        <f t="shared" si="24"/>
        <v>120</v>
      </c>
      <c r="J781" t="s">
        <v>3019</v>
      </c>
      <c r="K781" t="s">
        <v>24</v>
      </c>
      <c r="L781" t="s">
        <v>3020</v>
      </c>
      <c r="M781" t="s">
        <v>26</v>
      </c>
      <c r="N781" t="s">
        <v>27</v>
      </c>
      <c r="O781" t="s">
        <v>13</v>
      </c>
      <c r="P781" s="10">
        <v>1.4E-3</v>
      </c>
      <c r="Q781" s="4">
        <f t="shared" si="25"/>
        <v>2.0166666666666666</v>
      </c>
      <c r="R781" t="s">
        <v>29</v>
      </c>
      <c r="S781" t="s">
        <v>30</v>
      </c>
      <c r="T781" t="s">
        <v>3021</v>
      </c>
      <c r="U781" s="3" t="s">
        <v>3022</v>
      </c>
      <c r="V781" t="s">
        <v>3023</v>
      </c>
      <c r="W781">
        <v>0</v>
      </c>
      <c r="X781" t="s">
        <v>34</v>
      </c>
      <c r="Y781" t="str">
        <f>IF(Table1[[#This Row],[Connect]]=0,"Not Received","Received")</f>
        <v>Not Received</v>
      </c>
    </row>
    <row r="782" spans="1:26">
      <c r="A782" s="6"/>
      <c r="B782" s="6">
        <v>44756.842615740738</v>
      </c>
      <c r="C782" t="s">
        <v>22</v>
      </c>
      <c r="E782" t="s">
        <v>3018</v>
      </c>
      <c r="F782" t="s">
        <v>1698</v>
      </c>
      <c r="G782" t="s">
        <v>4675</v>
      </c>
      <c r="H782" s="8">
        <v>1.3888888888888801E-3</v>
      </c>
      <c r="I782" s="9">
        <f t="shared" si="24"/>
        <v>120</v>
      </c>
      <c r="J782" t="s">
        <v>3024</v>
      </c>
      <c r="K782" t="s">
        <v>24</v>
      </c>
      <c r="L782" t="s">
        <v>3020</v>
      </c>
      <c r="M782" t="s">
        <v>26</v>
      </c>
      <c r="N782" t="s">
        <v>27</v>
      </c>
      <c r="O782" t="s">
        <v>28</v>
      </c>
      <c r="P782" s="10">
        <v>1.4E-3</v>
      </c>
      <c r="Q782" s="4">
        <f t="shared" si="25"/>
        <v>2.0166666666666666</v>
      </c>
      <c r="R782" t="s">
        <v>29</v>
      </c>
      <c r="S782" t="s">
        <v>30</v>
      </c>
      <c r="T782" t="s">
        <v>3025</v>
      </c>
      <c r="U782" s="3" t="s">
        <v>3022</v>
      </c>
      <c r="V782" t="s">
        <v>3026</v>
      </c>
      <c r="W782">
        <v>0</v>
      </c>
      <c r="X782" t="s">
        <v>34</v>
      </c>
      <c r="Y782" t="str">
        <f>IF(Table1[[#This Row],[Connect]]=0,"Not Received","Received")</f>
        <v>Not Received</v>
      </c>
    </row>
    <row r="783" spans="1:26">
      <c r="A783" s="6"/>
      <c r="B783" s="6">
        <v>44756.837777777779</v>
      </c>
      <c r="C783" t="s">
        <v>22</v>
      </c>
      <c r="E783" t="s">
        <v>1698</v>
      </c>
      <c r="F783" t="s">
        <v>2433</v>
      </c>
      <c r="G783" t="s">
        <v>4675</v>
      </c>
      <c r="H783" s="8">
        <v>0</v>
      </c>
      <c r="I783" s="9">
        <f t="shared" si="24"/>
        <v>0</v>
      </c>
      <c r="J783" t="s">
        <v>3027</v>
      </c>
      <c r="K783" t="s">
        <v>24</v>
      </c>
      <c r="L783" t="s">
        <v>1700</v>
      </c>
      <c r="M783" t="s">
        <v>26</v>
      </c>
      <c r="N783" t="s">
        <v>27</v>
      </c>
      <c r="O783" t="s">
        <v>28</v>
      </c>
      <c r="Q783" s="4">
        <f t="shared" si="25"/>
        <v>0</v>
      </c>
      <c r="R783" t="s">
        <v>29</v>
      </c>
      <c r="S783" t="s">
        <v>30</v>
      </c>
      <c r="T783" t="s">
        <v>3028</v>
      </c>
      <c r="U783" s="3" t="s">
        <v>3029</v>
      </c>
      <c r="V783" t="s">
        <v>33</v>
      </c>
      <c r="W783">
        <v>0</v>
      </c>
      <c r="X783" t="s">
        <v>34</v>
      </c>
      <c r="Y783" t="str">
        <f>IF(Table1[[#This Row],[Connect]]=0,"Not Received","Received")</f>
        <v>Not Received</v>
      </c>
    </row>
    <row r="784" spans="1:26">
      <c r="A784" s="6"/>
      <c r="B784" s="6">
        <v>44756.837337962963</v>
      </c>
      <c r="C784" t="s">
        <v>22</v>
      </c>
      <c r="E784" t="s">
        <v>1698</v>
      </c>
      <c r="F784" t="s">
        <v>2433</v>
      </c>
      <c r="G784" t="s">
        <v>4675</v>
      </c>
      <c r="H784" s="8">
        <v>0</v>
      </c>
      <c r="I784" s="9">
        <f t="shared" si="24"/>
        <v>0</v>
      </c>
      <c r="J784" t="s">
        <v>3030</v>
      </c>
      <c r="K784" t="s">
        <v>24</v>
      </c>
      <c r="L784" t="s">
        <v>1700</v>
      </c>
      <c r="M784" t="s">
        <v>26</v>
      </c>
      <c r="N784" t="s">
        <v>27</v>
      </c>
      <c r="O784" t="s">
        <v>28</v>
      </c>
      <c r="Q784" s="4">
        <f t="shared" si="25"/>
        <v>0</v>
      </c>
      <c r="R784" t="s">
        <v>29</v>
      </c>
      <c r="S784" t="s">
        <v>30</v>
      </c>
      <c r="T784" t="s">
        <v>3031</v>
      </c>
      <c r="U784" s="3" t="s">
        <v>3032</v>
      </c>
      <c r="V784" t="s">
        <v>33</v>
      </c>
      <c r="W784">
        <v>0</v>
      </c>
      <c r="X784" t="s">
        <v>34</v>
      </c>
      <c r="Y784" t="str">
        <f>IF(Table1[[#This Row],[Connect]]=0,"Not Received","Received")</f>
        <v>Not Received</v>
      </c>
    </row>
    <row r="785" spans="1:26">
      <c r="A785" s="26"/>
      <c r="B785" s="6">
        <v>44756.835787037038</v>
      </c>
      <c r="C785" t="s">
        <v>22</v>
      </c>
      <c r="E785" t="s">
        <v>2433</v>
      </c>
      <c r="F785" t="s">
        <v>3041</v>
      </c>
      <c r="G785" t="s">
        <v>4675</v>
      </c>
      <c r="H785" s="8">
        <v>1.3333333333333299E-2</v>
      </c>
      <c r="I785" s="9">
        <f t="shared" si="24"/>
        <v>1140.2</v>
      </c>
      <c r="J785" t="s">
        <v>3033</v>
      </c>
      <c r="K785" t="s">
        <v>24</v>
      </c>
      <c r="L785" t="s">
        <v>2435</v>
      </c>
      <c r="M785" t="s">
        <v>26</v>
      </c>
      <c r="N785" t="s">
        <v>27</v>
      </c>
      <c r="O785" t="s">
        <v>13</v>
      </c>
      <c r="P785" s="10">
        <v>1.3299999999999999E-2</v>
      </c>
      <c r="Q785" s="4">
        <f t="shared" si="25"/>
        <v>19.149999999999999</v>
      </c>
      <c r="R785" t="s">
        <v>29</v>
      </c>
      <c r="S785" t="s">
        <v>30</v>
      </c>
      <c r="T785" t="s">
        <v>3034</v>
      </c>
      <c r="U785" s="3" t="s">
        <v>3035</v>
      </c>
      <c r="V785" t="s">
        <v>3036</v>
      </c>
      <c r="W785">
        <v>0</v>
      </c>
      <c r="X785" t="s">
        <v>34</v>
      </c>
      <c r="Y785" t="str">
        <f>IF(Table1[[#This Row],[Connect]]=0,"Not Received","Received")</f>
        <v>Not Received</v>
      </c>
    </row>
    <row r="786" spans="1:26">
      <c r="A786" s="6"/>
      <c r="B786" s="6">
        <v>44756.835138888891</v>
      </c>
      <c r="C786" t="s">
        <v>22</v>
      </c>
      <c r="E786" t="s">
        <v>2433</v>
      </c>
      <c r="F786" t="s">
        <v>2218</v>
      </c>
      <c r="G786" t="s">
        <v>4675</v>
      </c>
      <c r="H786" s="8">
        <v>2.2222222222222201E-3</v>
      </c>
      <c r="I786" s="9">
        <f t="shared" si="24"/>
        <v>180.2</v>
      </c>
      <c r="J786" t="s">
        <v>3037</v>
      </c>
      <c r="K786" t="s">
        <v>24</v>
      </c>
      <c r="L786" t="s">
        <v>2435</v>
      </c>
      <c r="M786" t="s">
        <v>26</v>
      </c>
      <c r="N786" t="s">
        <v>27</v>
      </c>
      <c r="O786" t="s">
        <v>13</v>
      </c>
      <c r="P786" s="10">
        <v>2.2000000000000001E-3</v>
      </c>
      <c r="Q786" s="4">
        <f t="shared" si="25"/>
        <v>3.1666666666666665</v>
      </c>
      <c r="R786" t="s">
        <v>29</v>
      </c>
      <c r="S786" t="s">
        <v>30</v>
      </c>
      <c r="T786" t="s">
        <v>3038</v>
      </c>
      <c r="U786" s="3" t="s">
        <v>3039</v>
      </c>
      <c r="V786" t="s">
        <v>3040</v>
      </c>
      <c r="W786">
        <v>0</v>
      </c>
      <c r="X786" t="s">
        <v>34</v>
      </c>
      <c r="Y786" t="str">
        <f>IF(Table1[[#This Row],[Connect]]=0,"Not Received","Received")</f>
        <v>Not Received</v>
      </c>
    </row>
    <row r="787" spans="1:26">
      <c r="A787" s="26"/>
      <c r="B787" s="6">
        <v>44756.829201388893</v>
      </c>
      <c r="C787" t="s">
        <v>22</v>
      </c>
      <c r="E787" t="s">
        <v>3041</v>
      </c>
      <c r="F787" t="s">
        <v>3051</v>
      </c>
      <c r="G787" t="s">
        <v>4675</v>
      </c>
      <c r="H787" s="8">
        <v>2.5555555555555502E-2</v>
      </c>
      <c r="I787" s="9">
        <f t="shared" si="24"/>
        <v>2160.8000000000002</v>
      </c>
      <c r="J787" t="s">
        <v>3042</v>
      </c>
      <c r="K787" t="s">
        <v>24</v>
      </c>
      <c r="L787" t="s">
        <v>3043</v>
      </c>
      <c r="M787" t="s">
        <v>26</v>
      </c>
      <c r="N787" t="s">
        <v>27</v>
      </c>
      <c r="O787" t="s">
        <v>95</v>
      </c>
      <c r="P787" s="10">
        <v>2.5600000000000001E-2</v>
      </c>
      <c r="Q787" s="4">
        <f t="shared" si="25"/>
        <v>36.866666666666667</v>
      </c>
      <c r="R787" t="s">
        <v>29</v>
      </c>
      <c r="S787" t="s">
        <v>30</v>
      </c>
      <c r="T787" t="s">
        <v>3044</v>
      </c>
      <c r="U787" s="3" t="s">
        <v>3045</v>
      </c>
      <c r="V787" t="s">
        <v>3046</v>
      </c>
      <c r="W787">
        <v>1</v>
      </c>
      <c r="X787" t="s">
        <v>34</v>
      </c>
      <c r="Y787" t="str">
        <f>IF(Table1[[#This Row],[Connect]]=0,"Not Received","Received")</f>
        <v>Received</v>
      </c>
    </row>
    <row r="788" spans="1:26">
      <c r="A788" s="6"/>
      <c r="B788" s="6">
        <v>44756.820787037039</v>
      </c>
      <c r="C788" t="s">
        <v>22</v>
      </c>
      <c r="E788" t="s">
        <v>2218</v>
      </c>
      <c r="F788" t="s">
        <v>3051</v>
      </c>
      <c r="G788" t="s">
        <v>4675</v>
      </c>
      <c r="H788" s="8">
        <v>7.4999999999999997E-2</v>
      </c>
      <c r="I788" s="9">
        <f t="shared" si="24"/>
        <v>2940</v>
      </c>
      <c r="J788" t="s">
        <v>3047</v>
      </c>
      <c r="K788" t="s">
        <v>24</v>
      </c>
      <c r="L788" t="s">
        <v>2220</v>
      </c>
      <c r="M788" t="s">
        <v>26</v>
      </c>
      <c r="N788" t="s">
        <v>27</v>
      </c>
      <c r="O788" t="s">
        <v>95</v>
      </c>
      <c r="P788" s="10">
        <v>7.4999999999999997E-2</v>
      </c>
      <c r="Q788" s="4">
        <f t="shared" si="25"/>
        <v>108</v>
      </c>
      <c r="R788" t="s">
        <v>29</v>
      </c>
      <c r="S788" t="s">
        <v>30</v>
      </c>
      <c r="T788" t="s">
        <v>3048</v>
      </c>
      <c r="U788" s="3" t="s">
        <v>3049</v>
      </c>
      <c r="V788" t="s">
        <v>3050</v>
      </c>
      <c r="W788">
        <v>1</v>
      </c>
      <c r="X788" t="s">
        <v>34</v>
      </c>
      <c r="Y788" t="str">
        <f>IF(Table1[[#This Row],[Connect]]=0,"Not Received","Received")</f>
        <v>Received</v>
      </c>
    </row>
    <row r="789" spans="1:26">
      <c r="A789" s="26"/>
      <c r="B789" s="6">
        <v>44756.792615740742</v>
      </c>
      <c r="C789" t="s">
        <v>22</v>
      </c>
      <c r="E789" t="s">
        <v>3051</v>
      </c>
      <c r="F789" t="s">
        <v>3059</v>
      </c>
      <c r="G789" t="s">
        <v>4675</v>
      </c>
      <c r="H789" s="8">
        <v>0</v>
      </c>
      <c r="I789" s="9">
        <f t="shared" si="24"/>
        <v>0</v>
      </c>
      <c r="J789" t="s">
        <v>3052</v>
      </c>
      <c r="K789" t="s">
        <v>24</v>
      </c>
      <c r="L789" t="s">
        <v>3053</v>
      </c>
      <c r="M789" t="s">
        <v>26</v>
      </c>
      <c r="N789" t="s">
        <v>27</v>
      </c>
      <c r="O789" t="s">
        <v>28</v>
      </c>
      <c r="Q789" s="4">
        <f t="shared" si="25"/>
        <v>0</v>
      </c>
      <c r="R789" t="s">
        <v>29</v>
      </c>
      <c r="S789" t="s">
        <v>30</v>
      </c>
      <c r="T789" t="s">
        <v>3054</v>
      </c>
      <c r="U789" s="3" t="s">
        <v>3055</v>
      </c>
      <c r="V789" t="s">
        <v>33</v>
      </c>
      <c r="W789">
        <v>0</v>
      </c>
      <c r="X789" t="s">
        <v>34</v>
      </c>
      <c r="Y789" t="str">
        <f>IF(Table1[[#This Row],[Connect]]=0,"Not Received","Received")</f>
        <v>Not Received</v>
      </c>
    </row>
    <row r="790" spans="1:26">
      <c r="A790" s="6"/>
      <c r="B790" s="6">
        <v>44756.791967592602</v>
      </c>
      <c r="C790" t="s">
        <v>22</v>
      </c>
      <c r="E790" t="s">
        <v>3051</v>
      </c>
      <c r="F790" t="s">
        <v>3059</v>
      </c>
      <c r="G790" t="s">
        <v>4675</v>
      </c>
      <c r="H790" s="8">
        <v>0</v>
      </c>
      <c r="I790" s="9">
        <f t="shared" si="24"/>
        <v>0</v>
      </c>
      <c r="J790" t="s">
        <v>3056</v>
      </c>
      <c r="K790" t="s">
        <v>24</v>
      </c>
      <c r="L790" t="s">
        <v>3053</v>
      </c>
      <c r="M790" t="s">
        <v>26</v>
      </c>
      <c r="N790" t="s">
        <v>27</v>
      </c>
      <c r="O790" t="s">
        <v>28</v>
      </c>
      <c r="Q790" s="4">
        <f t="shared" si="25"/>
        <v>0</v>
      </c>
      <c r="R790" t="s">
        <v>29</v>
      </c>
      <c r="S790" t="s">
        <v>30</v>
      </c>
      <c r="T790" t="s">
        <v>3057</v>
      </c>
      <c r="U790" s="3" t="s">
        <v>3058</v>
      </c>
      <c r="V790" t="s">
        <v>33</v>
      </c>
      <c r="W790">
        <v>0</v>
      </c>
      <c r="X790" t="s">
        <v>34</v>
      </c>
      <c r="Y790" t="str">
        <f>IF(Table1[[#This Row],[Connect]]=0,"Not Received","Received")</f>
        <v>Not Received</v>
      </c>
    </row>
    <row r="791" spans="1:26">
      <c r="A791" s="6"/>
      <c r="B791" s="6">
        <v>44756.789571759262</v>
      </c>
      <c r="C791" t="s">
        <v>22</v>
      </c>
      <c r="E791" t="s">
        <v>3059</v>
      </c>
      <c r="F791" t="s">
        <v>2218</v>
      </c>
      <c r="G791" t="s">
        <v>4675</v>
      </c>
      <c r="H791" s="8">
        <v>0</v>
      </c>
      <c r="I791" s="9">
        <f t="shared" si="24"/>
        <v>0</v>
      </c>
      <c r="J791" t="s">
        <v>3060</v>
      </c>
      <c r="K791" t="s">
        <v>24</v>
      </c>
      <c r="L791" t="s">
        <v>3061</v>
      </c>
      <c r="M791" t="s">
        <v>26</v>
      </c>
      <c r="N791" t="s">
        <v>27</v>
      </c>
      <c r="O791" t="s">
        <v>13</v>
      </c>
      <c r="Q791" s="4">
        <f t="shared" si="25"/>
        <v>0</v>
      </c>
      <c r="R791" t="s">
        <v>29</v>
      </c>
      <c r="S791" t="s">
        <v>30</v>
      </c>
      <c r="T791" t="s">
        <v>3062</v>
      </c>
      <c r="U791" s="3" t="s">
        <v>3063</v>
      </c>
      <c r="V791" t="s">
        <v>33</v>
      </c>
      <c r="W791">
        <v>0</v>
      </c>
      <c r="X791" t="s">
        <v>34</v>
      </c>
      <c r="Y791" t="str">
        <f>IF(Table1[[#This Row],[Connect]]=0,"Not Received","Received")</f>
        <v>Not Received</v>
      </c>
    </row>
    <row r="792" spans="1:26">
      <c r="A792" s="6"/>
      <c r="B792" s="6">
        <v>44756.788888888892</v>
      </c>
      <c r="C792" t="s">
        <v>22</v>
      </c>
      <c r="E792" t="s">
        <v>3059</v>
      </c>
      <c r="F792" t="s">
        <v>1596</v>
      </c>
      <c r="G792" t="s">
        <v>4675</v>
      </c>
      <c r="H792" s="8">
        <v>0</v>
      </c>
      <c r="I792" s="9">
        <f t="shared" si="24"/>
        <v>0</v>
      </c>
      <c r="J792" t="s">
        <v>3064</v>
      </c>
      <c r="K792" t="s">
        <v>510</v>
      </c>
      <c r="L792" t="s">
        <v>3061</v>
      </c>
      <c r="M792" t="s">
        <v>26</v>
      </c>
      <c r="N792" t="s">
        <v>27</v>
      </c>
      <c r="O792" t="s">
        <v>28</v>
      </c>
      <c r="Q792" s="4">
        <f t="shared" si="25"/>
        <v>0</v>
      </c>
      <c r="R792" t="s">
        <v>29</v>
      </c>
      <c r="S792" t="s">
        <v>30</v>
      </c>
      <c r="T792" t="s">
        <v>3065</v>
      </c>
      <c r="U792" s="3" t="s">
        <v>3063</v>
      </c>
      <c r="V792" t="s">
        <v>33</v>
      </c>
      <c r="W792">
        <v>0</v>
      </c>
      <c r="X792" t="s">
        <v>34</v>
      </c>
      <c r="Y792" t="str">
        <f>IF(Table1[[#This Row],[Connect]]=0,"Not Received","Received")</f>
        <v>Not Received</v>
      </c>
    </row>
    <row r="793" spans="1:26">
      <c r="A793" s="6"/>
      <c r="B793" s="6">
        <v>44756.783263888887</v>
      </c>
      <c r="C793" t="s">
        <v>22</v>
      </c>
      <c r="E793" t="s">
        <v>2218</v>
      </c>
      <c r="F793" t="s">
        <v>1596</v>
      </c>
      <c r="G793" t="s">
        <v>4675</v>
      </c>
      <c r="H793" s="8">
        <v>0.01</v>
      </c>
      <c r="I793" s="9">
        <f t="shared" si="24"/>
        <v>840.4</v>
      </c>
      <c r="J793" t="s">
        <v>3066</v>
      </c>
      <c r="K793" t="s">
        <v>510</v>
      </c>
      <c r="L793" t="s">
        <v>2220</v>
      </c>
      <c r="M793" t="s">
        <v>26</v>
      </c>
      <c r="N793" t="s">
        <v>27</v>
      </c>
      <c r="O793" t="s">
        <v>13</v>
      </c>
      <c r="P793" s="10">
        <v>0.01</v>
      </c>
      <c r="Q793" s="4">
        <f t="shared" si="25"/>
        <v>14.4</v>
      </c>
      <c r="R793" t="s">
        <v>29</v>
      </c>
      <c r="S793" t="s">
        <v>30</v>
      </c>
      <c r="T793" t="s">
        <v>3067</v>
      </c>
      <c r="U793" s="3" t="s">
        <v>3068</v>
      </c>
      <c r="V793" t="s">
        <v>3069</v>
      </c>
      <c r="W793">
        <v>0</v>
      </c>
      <c r="X793" t="s">
        <v>34</v>
      </c>
      <c r="Y793" t="str">
        <f>IF(Table1[[#This Row],[Connect]]=0,"Not Received","Received")</f>
        <v>Not Received</v>
      </c>
    </row>
    <row r="794" spans="1:26">
      <c r="A794" s="26"/>
      <c r="B794" s="6">
        <v>44756.780810185177</v>
      </c>
      <c r="C794" t="s">
        <v>22</v>
      </c>
      <c r="E794" t="s">
        <v>1596</v>
      </c>
      <c r="F794" t="s">
        <v>3077</v>
      </c>
      <c r="G794" t="s">
        <v>4675</v>
      </c>
      <c r="H794" s="8">
        <v>0</v>
      </c>
      <c r="I794" s="9">
        <f t="shared" si="24"/>
        <v>0</v>
      </c>
      <c r="J794" t="s">
        <v>3070</v>
      </c>
      <c r="K794" t="s">
        <v>510</v>
      </c>
      <c r="L794" t="s">
        <v>1598</v>
      </c>
      <c r="M794" t="s">
        <v>26</v>
      </c>
      <c r="N794" t="s">
        <v>27</v>
      </c>
      <c r="O794" t="s">
        <v>13</v>
      </c>
      <c r="Q794" s="4">
        <f t="shared" si="25"/>
        <v>0</v>
      </c>
      <c r="R794" t="s">
        <v>29</v>
      </c>
      <c r="S794" t="s">
        <v>30</v>
      </c>
      <c r="T794" t="s">
        <v>3071</v>
      </c>
      <c r="U794" s="3" t="s">
        <v>3072</v>
      </c>
      <c r="V794" t="s">
        <v>33</v>
      </c>
      <c r="W794">
        <v>0</v>
      </c>
      <c r="X794" t="s">
        <v>34</v>
      </c>
      <c r="Y794" t="str">
        <f>IF(Table1[[#This Row],[Connect]]=0,"Not Received","Received")</f>
        <v>Not Received</v>
      </c>
    </row>
    <row r="795" spans="1:26">
      <c r="A795" s="26"/>
      <c r="B795" s="6">
        <v>44756.780532407407</v>
      </c>
      <c r="C795" t="s">
        <v>22</v>
      </c>
      <c r="E795" t="s">
        <v>1596</v>
      </c>
      <c r="F795" t="s">
        <v>3083</v>
      </c>
      <c r="G795" t="s">
        <v>4675</v>
      </c>
      <c r="H795" s="8">
        <v>3.6111111111111101E-3</v>
      </c>
      <c r="I795" s="9">
        <f t="shared" si="24"/>
        <v>300.2</v>
      </c>
      <c r="J795" t="s">
        <v>3073</v>
      </c>
      <c r="K795" t="s">
        <v>510</v>
      </c>
      <c r="L795" t="s">
        <v>1598</v>
      </c>
      <c r="M795" t="s">
        <v>26</v>
      </c>
      <c r="N795" t="s">
        <v>27</v>
      </c>
      <c r="O795" t="s">
        <v>13</v>
      </c>
      <c r="P795" s="10">
        <v>3.5999999999999999E-3</v>
      </c>
      <c r="Q795" s="4">
        <f t="shared" si="25"/>
        <v>5.1833333333333336</v>
      </c>
      <c r="R795" t="s">
        <v>29</v>
      </c>
      <c r="S795" t="s">
        <v>30</v>
      </c>
      <c r="T795" t="s">
        <v>3074</v>
      </c>
      <c r="U795" s="3" t="s">
        <v>3075</v>
      </c>
      <c r="V795" t="s">
        <v>3076</v>
      </c>
      <c r="W795">
        <v>0</v>
      </c>
      <c r="X795" t="s">
        <v>34</v>
      </c>
      <c r="Y795" t="str">
        <f>IF(Table1[[#This Row],[Connect]]=0,"Not Received","Received")</f>
        <v>Not Received</v>
      </c>
    </row>
    <row r="796" spans="1:26">
      <c r="A796" s="6"/>
      <c r="B796" s="6">
        <v>44756.77884259259</v>
      </c>
      <c r="C796" t="s">
        <v>22</v>
      </c>
      <c r="E796" t="s">
        <v>3077</v>
      </c>
      <c r="F796" t="s">
        <v>3083</v>
      </c>
      <c r="G796" t="s">
        <v>4675</v>
      </c>
      <c r="H796" s="8">
        <v>0.215555555555555</v>
      </c>
      <c r="I796" s="9">
        <f t="shared" si="24"/>
        <v>900.4</v>
      </c>
      <c r="J796" t="s">
        <v>3078</v>
      </c>
      <c r="K796" t="s">
        <v>84</v>
      </c>
      <c r="L796" t="s">
        <v>3079</v>
      </c>
      <c r="M796" t="s">
        <v>26</v>
      </c>
      <c r="N796" t="s">
        <v>27</v>
      </c>
      <c r="O796" t="s">
        <v>95</v>
      </c>
      <c r="P796" s="10">
        <v>0.21560000000000001</v>
      </c>
      <c r="Q796" s="4">
        <f t="shared" si="25"/>
        <v>310.46666666666664</v>
      </c>
      <c r="R796" t="s">
        <v>86</v>
      </c>
      <c r="S796" t="s">
        <v>88</v>
      </c>
      <c r="T796" t="s">
        <v>3080</v>
      </c>
      <c r="U796" s="3" t="s">
        <v>3081</v>
      </c>
      <c r="V796" t="s">
        <v>3082</v>
      </c>
      <c r="W796">
        <v>1</v>
      </c>
      <c r="X796" t="s">
        <v>34</v>
      </c>
      <c r="Y796" t="str">
        <f>IF(Table1[[#This Row],[Connect]]=0,"Not Received","Received")</f>
        <v>Received</v>
      </c>
    </row>
    <row r="797" spans="1:26">
      <c r="A797" s="6"/>
      <c r="B797" s="6">
        <v>44756.763171296298</v>
      </c>
      <c r="C797" t="s">
        <v>22</v>
      </c>
      <c r="E797" t="s">
        <v>3083</v>
      </c>
      <c r="F797" t="s">
        <v>3077</v>
      </c>
      <c r="G797" t="s">
        <v>4675</v>
      </c>
      <c r="H797" s="8">
        <v>0</v>
      </c>
      <c r="I797" s="9">
        <f t="shared" si="24"/>
        <v>0</v>
      </c>
      <c r="J797" t="s">
        <v>3084</v>
      </c>
      <c r="K797" t="s">
        <v>510</v>
      </c>
      <c r="L797" t="s">
        <v>3085</v>
      </c>
      <c r="M797" t="s">
        <v>26</v>
      </c>
      <c r="N797" t="s">
        <v>27</v>
      </c>
      <c r="O797" t="s">
        <v>13</v>
      </c>
      <c r="Q797" s="4">
        <f t="shared" si="25"/>
        <v>0</v>
      </c>
      <c r="R797" t="s">
        <v>29</v>
      </c>
      <c r="S797" t="s">
        <v>30</v>
      </c>
      <c r="T797" t="s">
        <v>3086</v>
      </c>
      <c r="U797" s="3" t="s">
        <v>3087</v>
      </c>
      <c r="V797" t="s">
        <v>33</v>
      </c>
      <c r="W797">
        <v>0</v>
      </c>
      <c r="X797" t="s">
        <v>34</v>
      </c>
      <c r="Y797" t="str">
        <f>IF(Table1[[#This Row],[Connect]]=0,"Not Received","Received")</f>
        <v>Not Received</v>
      </c>
    </row>
    <row r="798" spans="1:26">
      <c r="A798" s="26"/>
      <c r="B798" s="6">
        <v>44756.762615740743</v>
      </c>
      <c r="C798" t="s">
        <v>22</v>
      </c>
      <c r="E798" t="s">
        <v>3083</v>
      </c>
      <c r="F798" t="s">
        <v>3094</v>
      </c>
      <c r="G798" t="s">
        <v>4675</v>
      </c>
      <c r="H798" s="8">
        <v>0</v>
      </c>
      <c r="I798" s="9">
        <f t="shared" si="24"/>
        <v>0</v>
      </c>
      <c r="J798" t="s">
        <v>3088</v>
      </c>
      <c r="K798" t="s">
        <v>510</v>
      </c>
      <c r="L798" t="s">
        <v>3085</v>
      </c>
      <c r="M798" t="s">
        <v>26</v>
      </c>
      <c r="N798" t="s">
        <v>27</v>
      </c>
      <c r="O798" t="s">
        <v>28</v>
      </c>
      <c r="Q798" s="4">
        <f t="shared" si="25"/>
        <v>0</v>
      </c>
      <c r="R798" t="s">
        <v>29</v>
      </c>
      <c r="S798" t="s">
        <v>30</v>
      </c>
      <c r="T798" t="s">
        <v>3089</v>
      </c>
      <c r="U798" s="3" t="s">
        <v>3087</v>
      </c>
      <c r="V798" t="s">
        <v>33</v>
      </c>
      <c r="W798">
        <v>0</v>
      </c>
      <c r="X798" t="s">
        <v>34</v>
      </c>
      <c r="Y798" t="str">
        <f>IF(Table1[[#This Row],[Connect]]=0,"Not Received","Received")</f>
        <v>Not Received</v>
      </c>
    </row>
    <row r="799" spans="1:26">
      <c r="A799" s="6"/>
      <c r="B799" s="6">
        <v>44756.759652777779</v>
      </c>
      <c r="C799" t="s">
        <v>22</v>
      </c>
      <c r="E799" t="s">
        <v>3077</v>
      </c>
      <c r="F799" t="s">
        <v>3094</v>
      </c>
      <c r="G799" t="s">
        <v>4675</v>
      </c>
      <c r="H799" s="8">
        <v>3.8888888888888801E-3</v>
      </c>
      <c r="I799" s="9">
        <f t="shared" si="24"/>
        <v>300.60000000000002</v>
      </c>
      <c r="J799" t="s">
        <v>3090</v>
      </c>
      <c r="K799" t="s">
        <v>84</v>
      </c>
      <c r="L799" t="s">
        <v>3079</v>
      </c>
      <c r="M799" t="s">
        <v>26</v>
      </c>
      <c r="N799" t="s">
        <v>27</v>
      </c>
      <c r="O799" t="s">
        <v>28</v>
      </c>
      <c r="P799" s="10">
        <v>3.8999999999999998E-3</v>
      </c>
      <c r="Q799" s="4">
        <f t="shared" si="25"/>
        <v>5.6166666666666671</v>
      </c>
      <c r="R799" t="s">
        <v>86</v>
      </c>
      <c r="S799" t="s">
        <v>88</v>
      </c>
      <c r="T799" t="s">
        <v>3091</v>
      </c>
      <c r="U799" s="3" t="s">
        <v>3092</v>
      </c>
      <c r="V799" t="s">
        <v>3093</v>
      </c>
      <c r="W799">
        <v>0</v>
      </c>
      <c r="X799" t="s">
        <v>34</v>
      </c>
      <c r="Y799" t="str">
        <f>IF(Table1[[#This Row],[Connect]]=0,"Not Received","Received")</f>
        <v>Not Received</v>
      </c>
      <c r="Z799">
        <v>2081292130</v>
      </c>
    </row>
    <row r="800" spans="1:26">
      <c r="A800" s="26"/>
      <c r="B800" s="6">
        <v>44756.753206018519</v>
      </c>
      <c r="C800" t="s">
        <v>22</v>
      </c>
      <c r="E800" t="s">
        <v>3094</v>
      </c>
      <c r="F800" t="s">
        <v>3101</v>
      </c>
      <c r="G800" t="s">
        <v>4675</v>
      </c>
      <c r="H800" s="8">
        <v>0</v>
      </c>
      <c r="I800" s="9">
        <f t="shared" si="24"/>
        <v>0</v>
      </c>
      <c r="J800" t="s">
        <v>3095</v>
      </c>
      <c r="K800" t="s">
        <v>510</v>
      </c>
      <c r="L800" t="s">
        <v>3096</v>
      </c>
      <c r="M800" t="s">
        <v>26</v>
      </c>
      <c r="N800" t="s">
        <v>27</v>
      </c>
      <c r="O800" t="s">
        <v>28</v>
      </c>
      <c r="Q800" s="4">
        <f t="shared" si="25"/>
        <v>0</v>
      </c>
      <c r="R800" t="s">
        <v>29</v>
      </c>
      <c r="S800" t="s">
        <v>30</v>
      </c>
      <c r="T800" t="s">
        <v>3097</v>
      </c>
      <c r="U800" s="3" t="s">
        <v>3098</v>
      </c>
      <c r="V800" t="s">
        <v>33</v>
      </c>
      <c r="W800">
        <v>0</v>
      </c>
      <c r="X800" t="s">
        <v>34</v>
      </c>
      <c r="Y800" t="str">
        <f>IF(Table1[[#This Row],[Connect]]=0,"Not Received","Received")</f>
        <v>Not Received</v>
      </c>
    </row>
    <row r="801" spans="1:26">
      <c r="A801" s="6"/>
      <c r="B801" s="6">
        <v>44756.752800925933</v>
      </c>
      <c r="C801" t="s">
        <v>22</v>
      </c>
      <c r="E801" t="s">
        <v>3094</v>
      </c>
      <c r="F801" t="s">
        <v>3101</v>
      </c>
      <c r="G801" t="s">
        <v>4675</v>
      </c>
      <c r="H801" s="8">
        <v>0</v>
      </c>
      <c r="I801" s="9">
        <f t="shared" si="24"/>
        <v>0</v>
      </c>
      <c r="J801" t="s">
        <v>3099</v>
      </c>
      <c r="K801" t="s">
        <v>510</v>
      </c>
      <c r="L801" t="s">
        <v>3096</v>
      </c>
      <c r="M801" t="s">
        <v>26</v>
      </c>
      <c r="N801" t="s">
        <v>27</v>
      </c>
      <c r="O801" t="s">
        <v>28</v>
      </c>
      <c r="Q801" s="4">
        <f t="shared" si="25"/>
        <v>0</v>
      </c>
      <c r="R801" t="s">
        <v>29</v>
      </c>
      <c r="S801" t="s">
        <v>30</v>
      </c>
      <c r="T801" t="s">
        <v>3100</v>
      </c>
      <c r="U801" s="3" t="s">
        <v>3098</v>
      </c>
      <c r="V801" t="s">
        <v>33</v>
      </c>
      <c r="W801">
        <v>0</v>
      </c>
      <c r="X801" t="s">
        <v>34</v>
      </c>
      <c r="Y801" t="str">
        <f>IF(Table1[[#This Row],[Connect]]=0,"Not Received","Received")</f>
        <v>Not Received</v>
      </c>
    </row>
    <row r="802" spans="1:26">
      <c r="A802" s="6"/>
      <c r="B802" s="6">
        <v>44756.745034722233</v>
      </c>
      <c r="C802" t="s">
        <v>22</v>
      </c>
      <c r="E802" t="s">
        <v>3101</v>
      </c>
      <c r="F802" t="s">
        <v>3101</v>
      </c>
      <c r="G802" t="s">
        <v>4675</v>
      </c>
      <c r="H802" s="8">
        <v>3.3333333333333301E-3</v>
      </c>
      <c r="I802" s="9">
        <f t="shared" si="24"/>
        <v>240.8</v>
      </c>
      <c r="J802" t="s">
        <v>3102</v>
      </c>
      <c r="K802" t="s">
        <v>510</v>
      </c>
      <c r="L802" t="s">
        <v>3103</v>
      </c>
      <c r="M802" t="s">
        <v>26</v>
      </c>
      <c r="N802" t="s">
        <v>27</v>
      </c>
      <c r="O802" t="s">
        <v>13</v>
      </c>
      <c r="P802" s="10">
        <v>3.3E-3</v>
      </c>
      <c r="Q802" s="4">
        <f t="shared" si="25"/>
        <v>4.75</v>
      </c>
      <c r="R802" t="s">
        <v>29</v>
      </c>
      <c r="S802" t="s">
        <v>30</v>
      </c>
      <c r="T802" t="s">
        <v>3104</v>
      </c>
      <c r="U802" s="3" t="s">
        <v>3105</v>
      </c>
      <c r="V802" t="s">
        <v>3106</v>
      </c>
      <c r="W802">
        <v>0</v>
      </c>
      <c r="X802" t="s">
        <v>34</v>
      </c>
      <c r="Y802" t="str">
        <f>IF(Table1[[#This Row],[Connect]]=0,"Not Received","Received")</f>
        <v>Not Received</v>
      </c>
    </row>
    <row r="803" spans="1:26">
      <c r="A803" s="6"/>
      <c r="B803" s="6">
        <v>44756.744837962957</v>
      </c>
      <c r="C803" t="s">
        <v>22</v>
      </c>
      <c r="E803" t="s">
        <v>3101</v>
      </c>
      <c r="F803" t="s">
        <v>3101</v>
      </c>
      <c r="G803" t="s">
        <v>4675</v>
      </c>
      <c r="H803" s="8">
        <v>1.11111111111111E-3</v>
      </c>
      <c r="I803" s="9">
        <f t="shared" si="24"/>
        <v>60.6</v>
      </c>
      <c r="J803" t="s">
        <v>3107</v>
      </c>
      <c r="K803" t="s">
        <v>510</v>
      </c>
      <c r="L803" t="s">
        <v>3103</v>
      </c>
      <c r="M803" t="s">
        <v>26</v>
      </c>
      <c r="N803" t="s">
        <v>27</v>
      </c>
      <c r="O803" t="s">
        <v>28</v>
      </c>
      <c r="P803" s="10">
        <v>1.1000000000000001E-3</v>
      </c>
      <c r="Q803" s="4">
        <f t="shared" si="25"/>
        <v>1.5833333333333335</v>
      </c>
      <c r="R803" t="s">
        <v>29</v>
      </c>
      <c r="S803" t="s">
        <v>30</v>
      </c>
      <c r="T803" t="s">
        <v>3108</v>
      </c>
      <c r="U803" s="3" t="s">
        <v>3105</v>
      </c>
      <c r="V803" t="s">
        <v>3109</v>
      </c>
      <c r="W803">
        <v>0</v>
      </c>
      <c r="X803" t="s">
        <v>34</v>
      </c>
      <c r="Y803" t="str">
        <f>IF(Table1[[#This Row],[Connect]]=0,"Not Received","Received")</f>
        <v>Not Received</v>
      </c>
    </row>
    <row r="804" spans="1:26">
      <c r="A804" s="26"/>
      <c r="B804" s="6">
        <v>44756.74428240741</v>
      </c>
      <c r="C804" t="s">
        <v>22</v>
      </c>
      <c r="E804" t="s">
        <v>3101</v>
      </c>
      <c r="F804" t="s">
        <v>3116</v>
      </c>
      <c r="G804" t="s">
        <v>4675</v>
      </c>
      <c r="H804" s="8">
        <v>0</v>
      </c>
      <c r="I804" s="9">
        <f t="shared" si="24"/>
        <v>0</v>
      </c>
      <c r="J804" t="s">
        <v>3110</v>
      </c>
      <c r="K804" t="s">
        <v>510</v>
      </c>
      <c r="L804" t="s">
        <v>3111</v>
      </c>
      <c r="M804" t="s">
        <v>26</v>
      </c>
      <c r="N804" t="s">
        <v>27</v>
      </c>
      <c r="O804" t="s">
        <v>28</v>
      </c>
      <c r="Q804" s="4">
        <f t="shared" si="25"/>
        <v>0</v>
      </c>
      <c r="R804" t="s">
        <v>29</v>
      </c>
      <c r="S804" t="s">
        <v>30</v>
      </c>
      <c r="T804" t="s">
        <v>3112</v>
      </c>
      <c r="U804" s="3" t="s">
        <v>3113</v>
      </c>
      <c r="V804" t="s">
        <v>33</v>
      </c>
      <c r="W804">
        <v>0</v>
      </c>
      <c r="X804" t="s">
        <v>34</v>
      </c>
      <c r="Y804" t="str">
        <f>IF(Table1[[#This Row],[Connect]]=0,"Not Received","Received")</f>
        <v>Not Received</v>
      </c>
    </row>
    <row r="805" spans="1:26">
      <c r="A805" s="6"/>
      <c r="B805" s="6">
        <v>44756.744004629632</v>
      </c>
      <c r="C805" t="s">
        <v>22</v>
      </c>
      <c r="E805" t="s">
        <v>3101</v>
      </c>
      <c r="G805" t="s">
        <v>4675</v>
      </c>
      <c r="H805" s="8">
        <v>0</v>
      </c>
      <c r="I805" s="9">
        <f t="shared" si="24"/>
        <v>0</v>
      </c>
      <c r="J805" t="s">
        <v>3114</v>
      </c>
      <c r="K805" t="s">
        <v>510</v>
      </c>
      <c r="L805" t="s">
        <v>3111</v>
      </c>
      <c r="M805" t="s">
        <v>26</v>
      </c>
      <c r="N805" t="s">
        <v>27</v>
      </c>
      <c r="O805" t="s">
        <v>28</v>
      </c>
      <c r="Q805" s="4">
        <f t="shared" si="25"/>
        <v>0</v>
      </c>
      <c r="R805" t="s">
        <v>29</v>
      </c>
      <c r="S805" t="s">
        <v>30</v>
      </c>
      <c r="T805" t="s">
        <v>3115</v>
      </c>
      <c r="U805" s="3" t="s">
        <v>3113</v>
      </c>
      <c r="V805" t="s">
        <v>33</v>
      </c>
      <c r="W805">
        <v>0</v>
      </c>
      <c r="X805" t="s">
        <v>34</v>
      </c>
      <c r="Y805" t="str">
        <f>IF(Table1[[#This Row],[Connect]]=0,"Not Received","Received")</f>
        <v>Not Received</v>
      </c>
    </row>
    <row r="806" spans="1:26">
      <c r="A806" s="6"/>
      <c r="B806" s="6">
        <v>44756.743750000001</v>
      </c>
      <c r="C806" t="s">
        <v>22</v>
      </c>
      <c r="E806" t="s">
        <v>3116</v>
      </c>
      <c r="G806" t="s">
        <v>4675</v>
      </c>
      <c r="H806" s="8">
        <v>0.107222222222222</v>
      </c>
      <c r="I806" s="9">
        <f t="shared" si="24"/>
        <v>2160.4</v>
      </c>
      <c r="J806" t="s">
        <v>3117</v>
      </c>
      <c r="K806" t="s">
        <v>84</v>
      </c>
      <c r="L806" t="s">
        <v>3118</v>
      </c>
      <c r="M806" t="s">
        <v>26</v>
      </c>
      <c r="N806" t="s">
        <v>27</v>
      </c>
      <c r="O806" t="s">
        <v>95</v>
      </c>
      <c r="P806" s="10">
        <v>0.1072</v>
      </c>
      <c r="Q806" s="4">
        <f t="shared" si="25"/>
        <v>154.36666666666667</v>
      </c>
      <c r="R806" t="s">
        <v>86</v>
      </c>
      <c r="S806" t="s">
        <v>88</v>
      </c>
      <c r="T806" t="s">
        <v>3119</v>
      </c>
      <c r="U806" s="3" t="s">
        <v>3113</v>
      </c>
      <c r="V806" t="s">
        <v>3120</v>
      </c>
      <c r="W806">
        <v>1</v>
      </c>
      <c r="X806" t="s">
        <v>34</v>
      </c>
      <c r="Y806" t="str">
        <f>IF(Table1[[#This Row],[Connect]]=0,"Not Received","Received")</f>
        <v>Received</v>
      </c>
      <c r="Z806">
        <v>2161434117</v>
      </c>
    </row>
    <row r="807" spans="1:26">
      <c r="A807" s="26"/>
      <c r="B807" s="6">
        <v>44756.741493055553</v>
      </c>
      <c r="C807" t="s">
        <v>22</v>
      </c>
      <c r="F807" t="s">
        <v>3131</v>
      </c>
      <c r="G807" t="s">
        <v>4675</v>
      </c>
      <c r="H807" s="8">
        <v>8.3333333333333295E-4</v>
      </c>
      <c r="I807" s="9">
        <f t="shared" si="24"/>
        <v>60.2</v>
      </c>
      <c r="J807" t="s">
        <v>3121</v>
      </c>
      <c r="K807" t="s">
        <v>84</v>
      </c>
      <c r="L807" t="s">
        <v>3122</v>
      </c>
      <c r="M807" t="s">
        <v>26</v>
      </c>
      <c r="N807" t="s">
        <v>27</v>
      </c>
      <c r="O807" t="s">
        <v>95</v>
      </c>
      <c r="P807" s="10">
        <v>8.0000000000000004E-4</v>
      </c>
      <c r="Q807" s="4">
        <f t="shared" si="25"/>
        <v>1.1499999999999999</v>
      </c>
      <c r="R807" t="s">
        <v>86</v>
      </c>
      <c r="S807" t="s">
        <v>88</v>
      </c>
      <c r="T807" t="s">
        <v>3123</v>
      </c>
      <c r="U807" s="3" t="s">
        <v>3124</v>
      </c>
      <c r="V807" t="s">
        <v>3125</v>
      </c>
      <c r="W807">
        <v>1</v>
      </c>
      <c r="X807" t="s">
        <v>34</v>
      </c>
      <c r="Y807" t="str">
        <f>IF(Table1[[#This Row],[Connect]]=0,"Not Received","Received")</f>
        <v>Received</v>
      </c>
    </row>
    <row r="808" spans="1:26">
      <c r="A808" s="6"/>
      <c r="B808" s="6">
        <v>44756.740868055553</v>
      </c>
      <c r="C808" t="s">
        <v>22</v>
      </c>
      <c r="F808" t="s">
        <v>3131</v>
      </c>
      <c r="G808" t="s">
        <v>4675</v>
      </c>
      <c r="H808" s="8">
        <v>1.9444444444444401E-3</v>
      </c>
      <c r="I808" s="9">
        <f t="shared" si="24"/>
        <v>120.8</v>
      </c>
      <c r="J808" t="s">
        <v>3126</v>
      </c>
      <c r="K808" t="s">
        <v>84</v>
      </c>
      <c r="L808" t="s">
        <v>3127</v>
      </c>
      <c r="M808" t="s">
        <v>26</v>
      </c>
      <c r="N808" t="s">
        <v>27</v>
      </c>
      <c r="O808" t="s">
        <v>28</v>
      </c>
      <c r="P808" s="10">
        <v>1.9E-3</v>
      </c>
      <c r="Q808" s="4">
        <f t="shared" si="25"/>
        <v>2.7333333333333334</v>
      </c>
      <c r="R808" t="s">
        <v>86</v>
      </c>
      <c r="S808" t="s">
        <v>88</v>
      </c>
      <c r="T808" t="s">
        <v>3128</v>
      </c>
      <c r="U808" s="3" t="s">
        <v>3129</v>
      </c>
      <c r="V808" t="s">
        <v>3130</v>
      </c>
      <c r="W808">
        <v>0</v>
      </c>
      <c r="X808" t="s">
        <v>34</v>
      </c>
      <c r="Y808" t="str">
        <f>IF(Table1[[#This Row],[Connect]]=0,"Not Received","Received")</f>
        <v>Not Received</v>
      </c>
    </row>
    <row r="809" spans="1:26">
      <c r="A809" s="6"/>
      <c r="B809" s="6">
        <v>44756.740624999999</v>
      </c>
      <c r="C809" t="s">
        <v>22</v>
      </c>
      <c r="E809" t="s">
        <v>3131</v>
      </c>
      <c r="F809" t="s">
        <v>788</v>
      </c>
      <c r="G809" t="s">
        <v>4675</v>
      </c>
      <c r="H809" s="8">
        <v>0</v>
      </c>
      <c r="I809" s="9">
        <f t="shared" si="24"/>
        <v>0</v>
      </c>
      <c r="J809" t="s">
        <v>3132</v>
      </c>
      <c r="K809" t="s">
        <v>510</v>
      </c>
      <c r="L809" t="s">
        <v>3133</v>
      </c>
      <c r="M809" t="s">
        <v>26</v>
      </c>
      <c r="N809" t="s">
        <v>27</v>
      </c>
      <c r="O809" t="s">
        <v>28</v>
      </c>
      <c r="Q809" s="4">
        <f t="shared" si="25"/>
        <v>0</v>
      </c>
      <c r="R809" t="s">
        <v>29</v>
      </c>
      <c r="S809" t="s">
        <v>30</v>
      </c>
      <c r="T809" t="s">
        <v>3134</v>
      </c>
      <c r="U809" s="3" t="s">
        <v>3129</v>
      </c>
      <c r="V809" t="s">
        <v>33</v>
      </c>
      <c r="W809">
        <v>0</v>
      </c>
      <c r="X809" t="s">
        <v>34</v>
      </c>
      <c r="Y809" t="str">
        <f>IF(Table1[[#This Row],[Connect]]=0,"Not Received","Received")</f>
        <v>Not Received</v>
      </c>
    </row>
    <row r="810" spans="1:26">
      <c r="A810" s="6"/>
      <c r="B810" s="6">
        <v>44756.740289351852</v>
      </c>
      <c r="C810" t="s">
        <v>22</v>
      </c>
      <c r="E810" t="s">
        <v>3131</v>
      </c>
      <c r="F810" t="s">
        <v>788</v>
      </c>
      <c r="G810" t="s">
        <v>4675</v>
      </c>
      <c r="H810" s="8">
        <v>0</v>
      </c>
      <c r="I810" s="9">
        <f t="shared" si="24"/>
        <v>0</v>
      </c>
      <c r="J810" t="s">
        <v>3135</v>
      </c>
      <c r="K810" t="s">
        <v>510</v>
      </c>
      <c r="L810" t="s">
        <v>3133</v>
      </c>
      <c r="M810" t="s">
        <v>26</v>
      </c>
      <c r="N810" t="s">
        <v>27</v>
      </c>
      <c r="O810" t="s">
        <v>28</v>
      </c>
      <c r="Q810" s="4">
        <f t="shared" si="25"/>
        <v>0</v>
      </c>
      <c r="R810" t="s">
        <v>29</v>
      </c>
      <c r="S810" t="s">
        <v>30</v>
      </c>
      <c r="T810" t="s">
        <v>3136</v>
      </c>
      <c r="U810" s="3" t="s">
        <v>3129</v>
      </c>
      <c r="V810" t="s">
        <v>33</v>
      </c>
      <c r="W810">
        <v>0</v>
      </c>
      <c r="X810" t="s">
        <v>34</v>
      </c>
      <c r="Y810" t="str">
        <f>IF(Table1[[#This Row],[Connect]]=0,"Not Received","Received")</f>
        <v>Not Received</v>
      </c>
    </row>
    <row r="811" spans="1:26">
      <c r="A811" s="6"/>
      <c r="B811" s="6">
        <v>44756.734525462962</v>
      </c>
      <c r="C811" t="s">
        <v>22</v>
      </c>
      <c r="E811" t="s">
        <v>789</v>
      </c>
      <c r="G811" t="s">
        <v>4675</v>
      </c>
      <c r="H811" s="8">
        <v>5.5555555555555497E-3</v>
      </c>
      <c r="I811" s="9">
        <f t="shared" si="24"/>
        <v>480</v>
      </c>
      <c r="J811" t="s">
        <v>3137</v>
      </c>
      <c r="K811" t="s">
        <v>510</v>
      </c>
      <c r="L811" t="s">
        <v>791</v>
      </c>
      <c r="M811" t="s">
        <v>26</v>
      </c>
      <c r="N811" t="s">
        <v>27</v>
      </c>
      <c r="O811" t="s">
        <v>13</v>
      </c>
      <c r="P811" s="10">
        <v>5.5999999999999999E-3</v>
      </c>
      <c r="Q811" s="4">
        <f t="shared" si="25"/>
        <v>8.0666666666666664</v>
      </c>
      <c r="R811" t="s">
        <v>29</v>
      </c>
      <c r="S811" t="s">
        <v>30</v>
      </c>
      <c r="T811" t="s">
        <v>3138</v>
      </c>
      <c r="U811" s="3" t="s">
        <v>3139</v>
      </c>
      <c r="V811" t="s">
        <v>3140</v>
      </c>
      <c r="W811">
        <v>0</v>
      </c>
      <c r="X811" t="s">
        <v>34</v>
      </c>
      <c r="Y811" t="str">
        <f>IF(Table1[[#This Row],[Connect]]=0,"Not Received","Received")</f>
        <v>Not Received</v>
      </c>
    </row>
    <row r="812" spans="1:26">
      <c r="A812" s="6"/>
      <c r="B812" s="6">
        <v>44756.734293981477</v>
      </c>
      <c r="C812" t="s">
        <v>22</v>
      </c>
      <c r="E812" t="s">
        <v>789</v>
      </c>
      <c r="F812" t="s">
        <v>713</v>
      </c>
      <c r="G812" t="s">
        <v>4675</v>
      </c>
      <c r="H812" s="8">
        <v>1.11111111111111E-3</v>
      </c>
      <c r="I812" s="9">
        <f t="shared" si="24"/>
        <v>60.6</v>
      </c>
      <c r="J812" t="s">
        <v>3141</v>
      </c>
      <c r="K812" t="s">
        <v>510</v>
      </c>
      <c r="L812" t="s">
        <v>791</v>
      </c>
      <c r="M812" t="s">
        <v>26</v>
      </c>
      <c r="N812" t="s">
        <v>27</v>
      </c>
      <c r="O812" t="s">
        <v>13</v>
      </c>
      <c r="P812" s="10">
        <v>1.1000000000000001E-3</v>
      </c>
      <c r="Q812" s="4">
        <f t="shared" si="25"/>
        <v>1.5833333333333335</v>
      </c>
      <c r="R812" t="s">
        <v>29</v>
      </c>
      <c r="S812" t="s">
        <v>30</v>
      </c>
      <c r="T812" t="s">
        <v>3142</v>
      </c>
      <c r="U812" s="3" t="s">
        <v>3139</v>
      </c>
      <c r="V812" t="s">
        <v>3143</v>
      </c>
      <c r="W812">
        <v>0</v>
      </c>
      <c r="X812" t="s">
        <v>34</v>
      </c>
      <c r="Y812" t="str">
        <f>IF(Table1[[#This Row],[Connect]]=0,"Not Received","Received")</f>
        <v>Not Received</v>
      </c>
    </row>
    <row r="813" spans="1:26">
      <c r="A813" s="6"/>
      <c r="B813" s="6">
        <v>44756.723819444444</v>
      </c>
      <c r="C813" t="s">
        <v>22</v>
      </c>
      <c r="F813" t="s">
        <v>713</v>
      </c>
      <c r="G813" t="s">
        <v>4675</v>
      </c>
      <c r="H813" s="8">
        <v>2.2222222222222201E-3</v>
      </c>
      <c r="I813" s="9">
        <f t="shared" si="24"/>
        <v>180.2</v>
      </c>
      <c r="J813" t="s">
        <v>3144</v>
      </c>
      <c r="K813" t="s">
        <v>84</v>
      </c>
      <c r="L813" t="s">
        <v>3127</v>
      </c>
      <c r="M813" t="s">
        <v>26</v>
      </c>
      <c r="N813" t="s">
        <v>27</v>
      </c>
      <c r="O813" t="s">
        <v>95</v>
      </c>
      <c r="P813" s="10">
        <v>2.2000000000000001E-3</v>
      </c>
      <c r="Q813" s="4">
        <f t="shared" si="25"/>
        <v>3.1666666666666665</v>
      </c>
      <c r="R813" t="s">
        <v>86</v>
      </c>
      <c r="S813" t="s">
        <v>88</v>
      </c>
      <c r="T813" t="s">
        <v>3145</v>
      </c>
      <c r="U813" s="3" t="s">
        <v>3146</v>
      </c>
      <c r="V813" t="s">
        <v>3147</v>
      </c>
      <c r="W813">
        <v>1</v>
      </c>
      <c r="X813" t="s">
        <v>34</v>
      </c>
      <c r="Y813" t="str">
        <f>IF(Table1[[#This Row],[Connect]]=0,"Not Received","Received")</f>
        <v>Received</v>
      </c>
    </row>
    <row r="814" spans="1:26">
      <c r="A814" s="6"/>
      <c r="B814" s="6">
        <v>44756.723425925928</v>
      </c>
      <c r="C814" t="s">
        <v>22</v>
      </c>
      <c r="E814" t="s">
        <v>713</v>
      </c>
      <c r="G814" t="s">
        <v>4675</v>
      </c>
      <c r="H814" s="8">
        <v>0</v>
      </c>
      <c r="I814" s="9">
        <f t="shared" si="24"/>
        <v>0</v>
      </c>
      <c r="J814" t="s">
        <v>3148</v>
      </c>
      <c r="K814" t="s">
        <v>510</v>
      </c>
      <c r="L814" t="s">
        <v>715</v>
      </c>
      <c r="M814" t="s">
        <v>26</v>
      </c>
      <c r="N814" t="s">
        <v>27</v>
      </c>
      <c r="O814" t="s">
        <v>13</v>
      </c>
      <c r="Q814" s="4">
        <f t="shared" si="25"/>
        <v>0</v>
      </c>
      <c r="R814" t="s">
        <v>29</v>
      </c>
      <c r="S814" t="s">
        <v>30</v>
      </c>
      <c r="T814" t="s">
        <v>3149</v>
      </c>
      <c r="U814" s="3" t="s">
        <v>3150</v>
      </c>
      <c r="V814" t="s">
        <v>33</v>
      </c>
      <c r="W814">
        <v>0</v>
      </c>
      <c r="X814" t="s">
        <v>34</v>
      </c>
      <c r="Y814" t="str">
        <f>IF(Table1[[#This Row],[Connect]]=0,"Not Received","Received")</f>
        <v>Not Received</v>
      </c>
    </row>
    <row r="815" spans="1:26">
      <c r="A815" s="6"/>
      <c r="B815" s="6">
        <v>44756.722951388889</v>
      </c>
      <c r="C815" t="s">
        <v>22</v>
      </c>
      <c r="E815" t="s">
        <v>713</v>
      </c>
      <c r="G815" t="s">
        <v>4675</v>
      </c>
      <c r="H815" s="8">
        <v>0</v>
      </c>
      <c r="I815" s="9">
        <f t="shared" si="24"/>
        <v>0</v>
      </c>
      <c r="J815" t="s">
        <v>3151</v>
      </c>
      <c r="K815" t="s">
        <v>510</v>
      </c>
      <c r="L815" t="s">
        <v>715</v>
      </c>
      <c r="M815" t="s">
        <v>26</v>
      </c>
      <c r="N815" t="s">
        <v>27</v>
      </c>
      <c r="O815" t="s">
        <v>28</v>
      </c>
      <c r="Q815" s="4">
        <f t="shared" si="25"/>
        <v>0</v>
      </c>
      <c r="R815" t="s">
        <v>29</v>
      </c>
      <c r="S815" t="s">
        <v>30</v>
      </c>
      <c r="T815" t="s">
        <v>3152</v>
      </c>
      <c r="U815" s="3" t="s">
        <v>3150</v>
      </c>
      <c r="V815" t="s">
        <v>33</v>
      </c>
      <c r="W815">
        <v>0</v>
      </c>
      <c r="X815" t="s">
        <v>34</v>
      </c>
      <c r="Y815" t="str">
        <f>IF(Table1[[#This Row],[Connect]]=0,"Not Received","Received")</f>
        <v>Not Received</v>
      </c>
    </row>
    <row r="816" spans="1:26">
      <c r="A816" s="6"/>
      <c r="B816" s="6">
        <v>44756.721261574072</v>
      </c>
      <c r="C816" t="s">
        <v>22</v>
      </c>
      <c r="G816" t="s">
        <v>4675</v>
      </c>
      <c r="H816" s="8">
        <v>1.9444444444444401E-3</v>
      </c>
      <c r="I816" s="9">
        <f t="shared" si="24"/>
        <v>120.8</v>
      </c>
      <c r="J816" t="s">
        <v>3153</v>
      </c>
      <c r="K816" t="s">
        <v>84</v>
      </c>
      <c r="L816" t="s">
        <v>3127</v>
      </c>
      <c r="M816" t="s">
        <v>26</v>
      </c>
      <c r="N816" t="s">
        <v>27</v>
      </c>
      <c r="O816" t="s">
        <v>95</v>
      </c>
      <c r="P816" s="10">
        <v>1.9E-3</v>
      </c>
      <c r="Q816" s="4">
        <f t="shared" si="25"/>
        <v>2.7333333333333334</v>
      </c>
      <c r="R816" t="s">
        <v>86</v>
      </c>
      <c r="S816" t="s">
        <v>88</v>
      </c>
      <c r="T816" t="s">
        <v>3154</v>
      </c>
      <c r="U816" s="3" t="s">
        <v>3155</v>
      </c>
      <c r="V816" t="s">
        <v>3156</v>
      </c>
      <c r="W816">
        <v>1</v>
      </c>
      <c r="X816" t="s">
        <v>34</v>
      </c>
      <c r="Y816" t="str">
        <f>IF(Table1[[#This Row],[Connect]]=0,"Not Received","Received")</f>
        <v>Received</v>
      </c>
    </row>
    <row r="817" spans="1:25">
      <c r="A817" s="6"/>
      <c r="B817" s="6">
        <v>44756.71465277778</v>
      </c>
      <c r="C817" t="s">
        <v>22</v>
      </c>
      <c r="G817" t="s">
        <v>4675</v>
      </c>
      <c r="H817" s="8">
        <v>5.8333333333333301E-3</v>
      </c>
      <c r="I817" s="9">
        <f t="shared" si="24"/>
        <v>480.4</v>
      </c>
      <c r="J817" t="s">
        <v>3157</v>
      </c>
      <c r="K817" t="s">
        <v>84</v>
      </c>
      <c r="L817" t="s">
        <v>3158</v>
      </c>
      <c r="M817" t="s">
        <v>26</v>
      </c>
      <c r="N817" t="s">
        <v>27</v>
      </c>
      <c r="O817" t="s">
        <v>28</v>
      </c>
      <c r="P817" s="10">
        <v>5.7999999999999996E-3</v>
      </c>
      <c r="Q817" s="4">
        <f t="shared" si="25"/>
        <v>8.35</v>
      </c>
      <c r="R817" t="s">
        <v>86</v>
      </c>
      <c r="S817" t="s">
        <v>88</v>
      </c>
      <c r="T817" t="s">
        <v>3159</v>
      </c>
      <c r="U817" s="3" t="s">
        <v>3160</v>
      </c>
      <c r="V817" t="s">
        <v>3161</v>
      </c>
      <c r="W817">
        <v>0</v>
      </c>
      <c r="X817" t="s">
        <v>34</v>
      </c>
      <c r="Y817" t="str">
        <f>IF(Table1[[#This Row],[Connect]]=0,"Not Received","Received")</f>
        <v>Not Received</v>
      </c>
    </row>
    <row r="818" spans="1:25">
      <c r="A818" s="6"/>
      <c r="B818" s="6">
        <v>44756.71125</v>
      </c>
      <c r="C818" t="s">
        <v>22</v>
      </c>
      <c r="G818" t="s">
        <v>4675</v>
      </c>
      <c r="H818" s="8">
        <v>5.5555555555555497E-3</v>
      </c>
      <c r="I818" s="9">
        <f t="shared" si="24"/>
        <v>480</v>
      </c>
      <c r="J818" t="s">
        <v>3162</v>
      </c>
      <c r="K818" t="s">
        <v>84</v>
      </c>
      <c r="L818" t="s">
        <v>3163</v>
      </c>
      <c r="M818" t="s">
        <v>26</v>
      </c>
      <c r="N818" t="s">
        <v>27</v>
      </c>
      <c r="O818" t="s">
        <v>95</v>
      </c>
      <c r="P818" s="10">
        <v>5.5999999999999999E-3</v>
      </c>
      <c r="Q818" s="4">
        <f t="shared" si="25"/>
        <v>8.0666666666666664</v>
      </c>
      <c r="R818" t="s">
        <v>86</v>
      </c>
      <c r="S818" t="s">
        <v>88</v>
      </c>
      <c r="T818" t="s">
        <v>3164</v>
      </c>
      <c r="U818" s="3" t="s">
        <v>3165</v>
      </c>
      <c r="V818" t="s">
        <v>3166</v>
      </c>
      <c r="W818">
        <v>1</v>
      </c>
      <c r="X818" t="s">
        <v>34</v>
      </c>
      <c r="Y818" t="str">
        <f>IF(Table1[[#This Row],[Connect]]=0,"Not Received","Received")</f>
        <v>Received</v>
      </c>
    </row>
    <row r="819" spans="1:25">
      <c r="A819" s="6"/>
      <c r="B819" s="6">
        <v>44756.710092592592</v>
      </c>
      <c r="C819" t="s">
        <v>22</v>
      </c>
      <c r="G819" t="s">
        <v>4675</v>
      </c>
      <c r="H819" s="8">
        <v>1.6666666666666601E-3</v>
      </c>
      <c r="I819" s="9">
        <f t="shared" si="24"/>
        <v>120.4</v>
      </c>
      <c r="J819" t="s">
        <v>3167</v>
      </c>
      <c r="K819" t="s">
        <v>84</v>
      </c>
      <c r="L819" t="s">
        <v>3168</v>
      </c>
      <c r="M819" t="s">
        <v>26</v>
      </c>
      <c r="N819" t="s">
        <v>27</v>
      </c>
      <c r="O819" t="s">
        <v>13</v>
      </c>
      <c r="P819" s="10">
        <v>1.6999999999999999E-3</v>
      </c>
      <c r="Q819" s="4">
        <f t="shared" si="25"/>
        <v>2.4500000000000002</v>
      </c>
      <c r="R819" t="s">
        <v>86</v>
      </c>
      <c r="S819" t="s">
        <v>88</v>
      </c>
      <c r="T819" t="s">
        <v>3169</v>
      </c>
      <c r="U819" s="3" t="s">
        <v>3170</v>
      </c>
      <c r="V819" t="s">
        <v>3171</v>
      </c>
      <c r="W819">
        <v>0</v>
      </c>
      <c r="X819" t="s">
        <v>34</v>
      </c>
      <c r="Y819" t="str">
        <f>IF(Table1[[#This Row],[Connect]]=0,"Not Received","Received")</f>
        <v>Not Received</v>
      </c>
    </row>
    <row r="820" spans="1:25">
      <c r="A820" s="6"/>
      <c r="B820" s="6">
        <v>44756.7028587963</v>
      </c>
      <c r="C820" t="s">
        <v>22</v>
      </c>
      <c r="F820" t="s">
        <v>622</v>
      </c>
      <c r="G820" t="s">
        <v>4675</v>
      </c>
      <c r="H820" s="8">
        <v>2.2222222222222201E-3</v>
      </c>
      <c r="I820" s="9">
        <f t="shared" si="24"/>
        <v>180.2</v>
      </c>
      <c r="J820" t="s">
        <v>3172</v>
      </c>
      <c r="K820" t="s">
        <v>84</v>
      </c>
      <c r="L820" t="s">
        <v>3127</v>
      </c>
      <c r="M820" t="s">
        <v>26</v>
      </c>
      <c r="N820" t="s">
        <v>27</v>
      </c>
      <c r="O820" t="s">
        <v>95</v>
      </c>
      <c r="P820" s="10">
        <v>2.2000000000000001E-3</v>
      </c>
      <c r="Q820" s="4">
        <f t="shared" si="25"/>
        <v>3.1666666666666665</v>
      </c>
      <c r="R820" t="s">
        <v>86</v>
      </c>
      <c r="S820" t="s">
        <v>88</v>
      </c>
      <c r="T820" t="s">
        <v>3173</v>
      </c>
      <c r="U820" s="3" t="s">
        <v>3174</v>
      </c>
      <c r="V820" t="s">
        <v>3175</v>
      </c>
      <c r="W820">
        <v>1</v>
      </c>
      <c r="X820" t="s">
        <v>34</v>
      </c>
      <c r="Y820" t="str">
        <f>IF(Table1[[#This Row],[Connect]]=0,"Not Received","Received")</f>
        <v>Received</v>
      </c>
    </row>
    <row r="821" spans="1:25">
      <c r="A821" s="6"/>
      <c r="B821" s="6">
        <v>44756.702268518522</v>
      </c>
      <c r="C821" t="s">
        <v>22</v>
      </c>
      <c r="F821" t="s">
        <v>73</v>
      </c>
      <c r="G821" t="s">
        <v>4675</v>
      </c>
      <c r="H821" s="8">
        <v>1.3888888888888801E-3</v>
      </c>
      <c r="I821" s="9">
        <f t="shared" si="24"/>
        <v>120</v>
      </c>
      <c r="J821" t="s">
        <v>3176</v>
      </c>
      <c r="K821" t="s">
        <v>84</v>
      </c>
      <c r="L821" t="s">
        <v>3122</v>
      </c>
      <c r="M821" t="s">
        <v>26</v>
      </c>
      <c r="N821" t="s">
        <v>27</v>
      </c>
      <c r="O821" t="s">
        <v>95</v>
      </c>
      <c r="P821" s="10">
        <v>1.4E-3</v>
      </c>
      <c r="Q821" s="4">
        <f t="shared" si="25"/>
        <v>2.0166666666666666</v>
      </c>
      <c r="R821" t="s">
        <v>86</v>
      </c>
      <c r="S821" t="s">
        <v>88</v>
      </c>
      <c r="T821" t="s">
        <v>3177</v>
      </c>
      <c r="U821" s="3" t="s">
        <v>3178</v>
      </c>
      <c r="V821" t="s">
        <v>3179</v>
      </c>
      <c r="W821">
        <v>1</v>
      </c>
      <c r="X821" t="s">
        <v>34</v>
      </c>
      <c r="Y821" t="str">
        <f>IF(Table1[[#This Row],[Connect]]=0,"Not Received","Received")</f>
        <v>Received</v>
      </c>
    </row>
    <row r="822" spans="1:25">
      <c r="A822" s="6"/>
      <c r="B822" s="6">
        <v>44756.680694444447</v>
      </c>
      <c r="C822" t="s">
        <v>22</v>
      </c>
      <c r="E822" t="s">
        <v>622</v>
      </c>
      <c r="F822" t="s">
        <v>73</v>
      </c>
      <c r="G822" t="s">
        <v>4675</v>
      </c>
      <c r="H822" s="8">
        <v>0.51111111111111096</v>
      </c>
      <c r="I822" s="9">
        <f t="shared" si="24"/>
        <v>1680</v>
      </c>
      <c r="J822" t="s">
        <v>3180</v>
      </c>
      <c r="K822" t="s">
        <v>510</v>
      </c>
      <c r="L822" t="s">
        <v>624</v>
      </c>
      <c r="M822" t="s">
        <v>26</v>
      </c>
      <c r="N822" t="s">
        <v>27</v>
      </c>
      <c r="O822" t="s">
        <v>95</v>
      </c>
      <c r="P822" s="10">
        <v>0.5111</v>
      </c>
      <c r="Q822" s="4">
        <f t="shared" si="25"/>
        <v>735.98333333333335</v>
      </c>
      <c r="R822" t="s">
        <v>29</v>
      </c>
      <c r="S822" t="s">
        <v>30</v>
      </c>
      <c r="T822" t="s">
        <v>3181</v>
      </c>
      <c r="U822" s="3" t="s">
        <v>3182</v>
      </c>
      <c r="V822" t="s">
        <v>3183</v>
      </c>
      <c r="W822">
        <v>1</v>
      </c>
      <c r="X822" t="s">
        <v>34</v>
      </c>
      <c r="Y822" t="str">
        <f>IF(Table1[[#This Row],[Connect]]=0,"Not Received","Received")</f>
        <v>Received</v>
      </c>
    </row>
    <row r="823" spans="1:25">
      <c r="A823" s="26"/>
      <c r="B823" s="6">
        <v>44756.667291666658</v>
      </c>
      <c r="C823" t="s">
        <v>22</v>
      </c>
      <c r="E823" t="s">
        <v>73</v>
      </c>
      <c r="F823" t="s">
        <v>3191</v>
      </c>
      <c r="G823" t="s">
        <v>4675</v>
      </c>
      <c r="H823" s="8">
        <v>1.11111111111111E-3</v>
      </c>
      <c r="I823" s="9">
        <f t="shared" si="24"/>
        <v>60.6</v>
      </c>
      <c r="J823" t="s">
        <v>3184</v>
      </c>
      <c r="K823" t="s">
        <v>24</v>
      </c>
      <c r="L823" t="s">
        <v>75</v>
      </c>
      <c r="M823" t="s">
        <v>26</v>
      </c>
      <c r="N823" t="s">
        <v>27</v>
      </c>
      <c r="O823" t="s">
        <v>13</v>
      </c>
      <c r="P823" s="10">
        <v>1.1000000000000001E-3</v>
      </c>
      <c r="Q823" s="4">
        <f t="shared" si="25"/>
        <v>1.5833333333333335</v>
      </c>
      <c r="R823" t="s">
        <v>29</v>
      </c>
      <c r="S823" t="s">
        <v>30</v>
      </c>
      <c r="T823" t="s">
        <v>3185</v>
      </c>
      <c r="U823" s="3" t="s">
        <v>3186</v>
      </c>
      <c r="V823" t="s">
        <v>3187</v>
      </c>
      <c r="W823">
        <v>0</v>
      </c>
      <c r="X823" t="s">
        <v>34</v>
      </c>
      <c r="Y823" t="str">
        <f>IF(Table1[[#This Row],[Connect]]=0,"Not Received","Received")</f>
        <v>Not Received</v>
      </c>
    </row>
    <row r="824" spans="1:25">
      <c r="A824" s="6"/>
      <c r="B824" s="6">
        <v>44756.666944444441</v>
      </c>
      <c r="C824" t="s">
        <v>22</v>
      </c>
      <c r="E824" t="s">
        <v>73</v>
      </c>
      <c r="F824" t="s">
        <v>3191</v>
      </c>
      <c r="G824" t="s">
        <v>4675</v>
      </c>
      <c r="H824" s="8">
        <v>1.3888888888888801E-3</v>
      </c>
      <c r="I824" s="9">
        <f t="shared" si="24"/>
        <v>120</v>
      </c>
      <c r="J824" t="s">
        <v>3188</v>
      </c>
      <c r="K824" t="s">
        <v>24</v>
      </c>
      <c r="L824" t="s">
        <v>75</v>
      </c>
      <c r="M824" t="s">
        <v>26</v>
      </c>
      <c r="N824" t="s">
        <v>27</v>
      </c>
      <c r="O824" t="s">
        <v>13</v>
      </c>
      <c r="P824" s="10">
        <v>1.4E-3</v>
      </c>
      <c r="Q824" s="4">
        <f t="shared" si="25"/>
        <v>2.0166666666666666</v>
      </c>
      <c r="R824" t="s">
        <v>29</v>
      </c>
      <c r="S824" t="s">
        <v>30</v>
      </c>
      <c r="T824" t="s">
        <v>3189</v>
      </c>
      <c r="U824" s="3" t="s">
        <v>3186</v>
      </c>
      <c r="V824" t="s">
        <v>3190</v>
      </c>
      <c r="W824">
        <v>0</v>
      </c>
      <c r="X824" t="s">
        <v>34</v>
      </c>
      <c r="Y824" t="str">
        <f>IF(Table1[[#This Row],[Connect]]=0,"Not Received","Received")</f>
        <v>Not Received</v>
      </c>
    </row>
    <row r="825" spans="1:25">
      <c r="A825" s="6"/>
      <c r="B825" s="6">
        <v>44756.652291666673</v>
      </c>
      <c r="C825" t="s">
        <v>22</v>
      </c>
      <c r="E825" t="s">
        <v>3191</v>
      </c>
      <c r="F825" t="s">
        <v>3018</v>
      </c>
      <c r="G825" t="s">
        <v>4675</v>
      </c>
      <c r="H825" s="8">
        <v>0</v>
      </c>
      <c r="I825" s="9">
        <f t="shared" si="24"/>
        <v>0</v>
      </c>
      <c r="J825" t="s">
        <v>3192</v>
      </c>
      <c r="K825" t="s">
        <v>24</v>
      </c>
      <c r="L825" t="s">
        <v>3193</v>
      </c>
      <c r="M825" t="s">
        <v>26</v>
      </c>
      <c r="N825" t="s">
        <v>27</v>
      </c>
      <c r="O825" t="s">
        <v>28</v>
      </c>
      <c r="Q825" s="4">
        <f t="shared" si="25"/>
        <v>0</v>
      </c>
      <c r="R825" t="s">
        <v>29</v>
      </c>
      <c r="S825" t="s">
        <v>30</v>
      </c>
      <c r="T825" t="s">
        <v>3194</v>
      </c>
      <c r="U825" s="3" t="s">
        <v>3195</v>
      </c>
      <c r="V825" t="s">
        <v>33</v>
      </c>
      <c r="W825">
        <v>0</v>
      </c>
      <c r="X825" t="s">
        <v>34</v>
      </c>
      <c r="Y825" t="str">
        <f>IF(Table1[[#This Row],[Connect]]=0,"Not Received","Received")</f>
        <v>Not Received</v>
      </c>
    </row>
    <row r="826" spans="1:25">
      <c r="A826" s="6"/>
      <c r="B826" s="6">
        <v>44756.651886574073</v>
      </c>
      <c r="C826" t="s">
        <v>22</v>
      </c>
      <c r="E826" t="s">
        <v>3191</v>
      </c>
      <c r="F826" t="s">
        <v>3018</v>
      </c>
      <c r="G826" t="s">
        <v>4675</v>
      </c>
      <c r="H826" s="8">
        <v>0</v>
      </c>
      <c r="I826" s="9">
        <f t="shared" si="24"/>
        <v>0</v>
      </c>
      <c r="J826" t="s">
        <v>3196</v>
      </c>
      <c r="K826" t="s">
        <v>24</v>
      </c>
      <c r="L826" t="s">
        <v>3193</v>
      </c>
      <c r="M826" t="s">
        <v>26</v>
      </c>
      <c r="N826" t="s">
        <v>27</v>
      </c>
      <c r="O826" t="s">
        <v>28</v>
      </c>
      <c r="Q826" s="4">
        <f t="shared" si="25"/>
        <v>0</v>
      </c>
      <c r="R826" t="s">
        <v>29</v>
      </c>
      <c r="S826" t="s">
        <v>30</v>
      </c>
      <c r="T826" t="s">
        <v>3197</v>
      </c>
      <c r="U826" s="3" t="s">
        <v>3198</v>
      </c>
      <c r="V826" t="s">
        <v>33</v>
      </c>
      <c r="W826">
        <v>0</v>
      </c>
      <c r="X826" t="s">
        <v>34</v>
      </c>
      <c r="Y826" t="str">
        <f>IF(Table1[[#This Row],[Connect]]=0,"Not Received","Received")</f>
        <v>Not Received</v>
      </c>
    </row>
    <row r="827" spans="1:25">
      <c r="A827" s="6"/>
      <c r="B827" s="6">
        <v>44756.633680555547</v>
      </c>
      <c r="C827" t="s">
        <v>22</v>
      </c>
      <c r="E827" t="s">
        <v>3018</v>
      </c>
      <c r="F827" t="s">
        <v>115</v>
      </c>
      <c r="G827" t="s">
        <v>4675</v>
      </c>
      <c r="H827" s="8">
        <v>5.5555555555555501E-4</v>
      </c>
      <c r="I827" s="9">
        <f t="shared" si="24"/>
        <v>0.8</v>
      </c>
      <c r="J827" t="s">
        <v>3199</v>
      </c>
      <c r="K827" t="s">
        <v>24</v>
      </c>
      <c r="L827" t="s">
        <v>3020</v>
      </c>
      <c r="M827" t="s">
        <v>26</v>
      </c>
      <c r="N827" t="s">
        <v>27</v>
      </c>
      <c r="O827" t="s">
        <v>13</v>
      </c>
      <c r="P827" s="10">
        <v>5.9999999999999995E-4</v>
      </c>
      <c r="Q827" s="4">
        <f t="shared" si="25"/>
        <v>0.8666666666666667</v>
      </c>
      <c r="R827" t="s">
        <v>29</v>
      </c>
      <c r="S827" t="s">
        <v>30</v>
      </c>
      <c r="T827" t="s">
        <v>3200</v>
      </c>
      <c r="U827" s="3" t="s">
        <v>3201</v>
      </c>
      <c r="V827" t="s">
        <v>3202</v>
      </c>
      <c r="W827">
        <v>0</v>
      </c>
      <c r="X827" t="s">
        <v>34</v>
      </c>
      <c r="Y827" t="str">
        <f>IF(Table1[[#This Row],[Connect]]=0,"Not Received","Received")</f>
        <v>Not Received</v>
      </c>
    </row>
    <row r="828" spans="1:25">
      <c r="A828" s="6"/>
      <c r="B828" s="6">
        <v>44756.633217592593</v>
      </c>
      <c r="C828" t="s">
        <v>22</v>
      </c>
      <c r="E828" t="s">
        <v>3018</v>
      </c>
      <c r="F828" t="s">
        <v>115</v>
      </c>
      <c r="G828" t="s">
        <v>4675</v>
      </c>
      <c r="H828" s="8">
        <v>0</v>
      </c>
      <c r="I828" s="9">
        <f t="shared" si="24"/>
        <v>0</v>
      </c>
      <c r="J828" t="s">
        <v>3203</v>
      </c>
      <c r="K828" t="s">
        <v>24</v>
      </c>
      <c r="L828" t="s">
        <v>3020</v>
      </c>
      <c r="M828" t="s">
        <v>26</v>
      </c>
      <c r="N828" t="s">
        <v>27</v>
      </c>
      <c r="O828" t="s">
        <v>28</v>
      </c>
      <c r="Q828" s="4">
        <f t="shared" si="25"/>
        <v>0</v>
      </c>
      <c r="R828" t="s">
        <v>29</v>
      </c>
      <c r="S828" t="s">
        <v>30</v>
      </c>
      <c r="T828" t="s">
        <v>3204</v>
      </c>
      <c r="U828" s="3" t="s">
        <v>3205</v>
      </c>
      <c r="V828" t="s">
        <v>33</v>
      </c>
      <c r="W828">
        <v>0</v>
      </c>
      <c r="X828" t="s">
        <v>34</v>
      </c>
      <c r="Y828" t="str">
        <f>IF(Table1[[#This Row],[Connect]]=0,"Not Received","Received")</f>
        <v>Not Received</v>
      </c>
    </row>
    <row r="829" spans="1:25">
      <c r="A829" s="6"/>
      <c r="B829" s="6">
        <v>44756.628645833327</v>
      </c>
      <c r="C829" t="s">
        <v>22</v>
      </c>
      <c r="E829" t="s">
        <v>115</v>
      </c>
      <c r="G829" t="s">
        <v>4675</v>
      </c>
      <c r="H829" s="8">
        <v>0</v>
      </c>
      <c r="I829" s="9">
        <f t="shared" si="24"/>
        <v>0</v>
      </c>
      <c r="J829" t="s">
        <v>3206</v>
      </c>
      <c r="K829" t="s">
        <v>24</v>
      </c>
      <c r="L829" t="s">
        <v>117</v>
      </c>
      <c r="M829" t="s">
        <v>26</v>
      </c>
      <c r="N829" t="s">
        <v>27</v>
      </c>
      <c r="O829" t="s">
        <v>28</v>
      </c>
      <c r="Q829" s="4">
        <f t="shared" si="25"/>
        <v>0</v>
      </c>
      <c r="R829" t="s">
        <v>29</v>
      </c>
      <c r="S829" t="s">
        <v>30</v>
      </c>
      <c r="T829" t="s">
        <v>3207</v>
      </c>
      <c r="U829" s="3" t="s">
        <v>3208</v>
      </c>
      <c r="V829" t="s">
        <v>33</v>
      </c>
      <c r="W829">
        <v>0</v>
      </c>
      <c r="X829" t="s">
        <v>34</v>
      </c>
      <c r="Y829" t="str">
        <f>IF(Table1[[#This Row],[Connect]]=0,"Not Received","Received")</f>
        <v>Not Received</v>
      </c>
    </row>
    <row r="830" spans="1:25">
      <c r="A830" s="6"/>
      <c r="B830" s="6">
        <v>44756.628229166658</v>
      </c>
      <c r="C830" t="s">
        <v>22</v>
      </c>
      <c r="E830" t="s">
        <v>115</v>
      </c>
      <c r="G830" t="s">
        <v>4675</v>
      </c>
      <c r="H830" s="8">
        <v>0</v>
      </c>
      <c r="I830" s="9">
        <f t="shared" si="24"/>
        <v>0</v>
      </c>
      <c r="J830" t="s">
        <v>3209</v>
      </c>
      <c r="K830" t="s">
        <v>24</v>
      </c>
      <c r="L830" t="s">
        <v>117</v>
      </c>
      <c r="M830" t="s">
        <v>26</v>
      </c>
      <c r="N830" t="s">
        <v>27</v>
      </c>
      <c r="O830" t="s">
        <v>28</v>
      </c>
      <c r="Q830" s="4">
        <f t="shared" si="25"/>
        <v>0</v>
      </c>
      <c r="R830" t="s">
        <v>29</v>
      </c>
      <c r="S830" t="s">
        <v>30</v>
      </c>
      <c r="T830" t="s">
        <v>3210</v>
      </c>
      <c r="U830" s="3" t="s">
        <v>3211</v>
      </c>
      <c r="V830" t="s">
        <v>33</v>
      </c>
      <c r="W830">
        <v>0</v>
      </c>
      <c r="X830" t="s">
        <v>34</v>
      </c>
      <c r="Y830" t="str">
        <f>IF(Table1[[#This Row],[Connect]]=0,"Not Received","Received")</f>
        <v>Not Received</v>
      </c>
    </row>
    <row r="831" spans="1:25">
      <c r="A831" s="6"/>
      <c r="B831" s="6">
        <v>44756.620995370373</v>
      </c>
      <c r="C831" t="s">
        <v>22</v>
      </c>
      <c r="G831" t="s">
        <v>4675</v>
      </c>
      <c r="H831" s="8">
        <v>0</v>
      </c>
      <c r="I831" s="9">
        <f t="shared" si="24"/>
        <v>0</v>
      </c>
      <c r="J831" t="s">
        <v>3212</v>
      </c>
      <c r="K831" t="s">
        <v>24</v>
      </c>
      <c r="L831" t="s">
        <v>2374</v>
      </c>
      <c r="M831" t="s">
        <v>26</v>
      </c>
      <c r="N831" t="s">
        <v>27</v>
      </c>
      <c r="O831" t="s">
        <v>28</v>
      </c>
      <c r="Q831" s="4">
        <f t="shared" si="25"/>
        <v>0</v>
      </c>
      <c r="R831" t="s">
        <v>29</v>
      </c>
      <c r="S831" t="s">
        <v>30</v>
      </c>
      <c r="T831" t="s">
        <v>3213</v>
      </c>
      <c r="U831" s="3" t="s">
        <v>3214</v>
      </c>
      <c r="V831" t="s">
        <v>33</v>
      </c>
      <c r="W831">
        <v>0</v>
      </c>
      <c r="X831" t="s">
        <v>34</v>
      </c>
      <c r="Y831" t="str">
        <f>IF(Table1[[#This Row],[Connect]]=0,"Not Received","Received")</f>
        <v>Not Received</v>
      </c>
    </row>
    <row r="832" spans="1:25">
      <c r="A832" s="6"/>
      <c r="B832" s="6">
        <v>44756.606770833343</v>
      </c>
      <c r="C832" t="s">
        <v>22</v>
      </c>
      <c r="F832" t="s">
        <v>2800</v>
      </c>
      <c r="G832" t="s">
        <v>4675</v>
      </c>
      <c r="H832" s="8">
        <v>1.61111111111111E-2</v>
      </c>
      <c r="I832" s="9">
        <f t="shared" si="24"/>
        <v>1380.2</v>
      </c>
      <c r="J832" t="s">
        <v>3215</v>
      </c>
      <c r="K832" t="s">
        <v>24</v>
      </c>
      <c r="L832" t="s">
        <v>3216</v>
      </c>
      <c r="M832" t="s">
        <v>26</v>
      </c>
      <c r="N832" t="s">
        <v>27</v>
      </c>
      <c r="O832" t="s">
        <v>95</v>
      </c>
      <c r="P832" s="10">
        <v>1.61E-2</v>
      </c>
      <c r="Q832" s="4">
        <f t="shared" si="25"/>
        <v>23.183333333333334</v>
      </c>
      <c r="R832" t="s">
        <v>29</v>
      </c>
      <c r="S832" t="s">
        <v>30</v>
      </c>
      <c r="T832" t="s">
        <v>3217</v>
      </c>
      <c r="U832" s="3" t="s">
        <v>3218</v>
      </c>
      <c r="V832" t="s">
        <v>3219</v>
      </c>
      <c r="W832">
        <v>1</v>
      </c>
      <c r="X832" t="s">
        <v>34</v>
      </c>
      <c r="Y832" t="str">
        <f>IF(Table1[[#This Row],[Connect]]=0,"Not Received","Received")</f>
        <v>Received</v>
      </c>
    </row>
    <row r="833" spans="1:26">
      <c r="A833" s="6"/>
      <c r="B833" s="6">
        <v>44756.603993055563</v>
      </c>
      <c r="C833" t="s">
        <v>22</v>
      </c>
      <c r="F833" t="s">
        <v>273</v>
      </c>
      <c r="G833" t="s">
        <v>4675</v>
      </c>
      <c r="H833" s="8">
        <v>2.7777777777777701E-3</v>
      </c>
      <c r="I833" s="9">
        <f t="shared" si="24"/>
        <v>240</v>
      </c>
      <c r="J833" t="s">
        <v>3220</v>
      </c>
      <c r="K833" t="s">
        <v>84</v>
      </c>
      <c r="L833" t="s">
        <v>3122</v>
      </c>
      <c r="M833" t="s">
        <v>26</v>
      </c>
      <c r="N833" t="s">
        <v>27</v>
      </c>
      <c r="O833" t="s">
        <v>13</v>
      </c>
      <c r="P833" s="10">
        <v>2.8E-3</v>
      </c>
      <c r="Q833" s="4">
        <f t="shared" si="25"/>
        <v>4.0333333333333332</v>
      </c>
      <c r="R833" t="s">
        <v>86</v>
      </c>
      <c r="S833" t="s">
        <v>88</v>
      </c>
      <c r="T833" t="s">
        <v>3221</v>
      </c>
      <c r="U833" s="3" t="s">
        <v>3222</v>
      </c>
      <c r="V833" t="s">
        <v>3223</v>
      </c>
      <c r="W833">
        <v>0</v>
      </c>
      <c r="X833" t="s">
        <v>34</v>
      </c>
      <c r="Y833" t="str">
        <f>IF(Table1[[#This Row],[Connect]]=0,"Not Received","Received")</f>
        <v>Not Received</v>
      </c>
    </row>
    <row r="834" spans="1:26">
      <c r="A834" s="6"/>
      <c r="B834" s="6">
        <v>44756.545613425929</v>
      </c>
      <c r="C834" t="s">
        <v>22</v>
      </c>
      <c r="E834" t="s">
        <v>2800</v>
      </c>
      <c r="F834" t="s">
        <v>115</v>
      </c>
      <c r="G834" t="s">
        <v>4675</v>
      </c>
      <c r="H834" s="8">
        <v>1.0833333333333301E-2</v>
      </c>
      <c r="I834" s="9">
        <f t="shared" si="24"/>
        <v>900.6</v>
      </c>
      <c r="J834" t="s">
        <v>3224</v>
      </c>
      <c r="K834" t="s">
        <v>24</v>
      </c>
      <c r="L834" t="s">
        <v>2802</v>
      </c>
      <c r="M834" t="s">
        <v>26</v>
      </c>
      <c r="N834" t="s">
        <v>27</v>
      </c>
      <c r="O834" t="s">
        <v>13</v>
      </c>
      <c r="P834" s="10">
        <v>1.0800000000000001E-2</v>
      </c>
      <c r="Q834" s="4">
        <f t="shared" si="25"/>
        <v>15.55</v>
      </c>
      <c r="R834" t="s">
        <v>29</v>
      </c>
      <c r="S834" t="s">
        <v>30</v>
      </c>
      <c r="T834" t="s">
        <v>3225</v>
      </c>
      <c r="U834" s="3" t="s">
        <v>3226</v>
      </c>
      <c r="V834" t="s">
        <v>3227</v>
      </c>
      <c r="W834">
        <v>0</v>
      </c>
      <c r="X834" t="s">
        <v>34</v>
      </c>
      <c r="Y834" t="str">
        <f>IF(Table1[[#This Row],[Connect]]=0,"Not Received","Received")</f>
        <v>Not Received</v>
      </c>
    </row>
    <row r="835" spans="1:26">
      <c r="A835" s="6"/>
      <c r="B835" s="6">
        <v>44756.515694444453</v>
      </c>
      <c r="C835" t="s">
        <v>22</v>
      </c>
      <c r="E835" t="s">
        <v>273</v>
      </c>
      <c r="F835" t="s">
        <v>3116</v>
      </c>
      <c r="G835" t="s">
        <v>4675</v>
      </c>
      <c r="H835" s="8">
        <v>0.48111111111111099</v>
      </c>
      <c r="I835" s="9">
        <f t="shared" ref="I835:I898" si="26">HOUR(H835)*60 + MINUTE(H835)*60+ SECOND(H835)/60</f>
        <v>2580.8000000000002</v>
      </c>
      <c r="J835" t="s">
        <v>3228</v>
      </c>
      <c r="K835" t="s">
        <v>24</v>
      </c>
      <c r="L835" t="s">
        <v>275</v>
      </c>
      <c r="M835" t="s">
        <v>26</v>
      </c>
      <c r="N835" t="s">
        <v>27</v>
      </c>
      <c r="O835" t="s">
        <v>95</v>
      </c>
      <c r="P835" s="10">
        <v>0.48110000000000003</v>
      </c>
      <c r="Q835" s="4">
        <f t="shared" si="25"/>
        <v>692.7833333333333</v>
      </c>
      <c r="R835" t="s">
        <v>29</v>
      </c>
      <c r="S835" t="s">
        <v>30</v>
      </c>
      <c r="T835" t="s">
        <v>3229</v>
      </c>
      <c r="U835" s="3" t="s">
        <v>3230</v>
      </c>
      <c r="V835" t="s">
        <v>3231</v>
      </c>
      <c r="W835">
        <v>1</v>
      </c>
      <c r="X835" t="s">
        <v>34</v>
      </c>
      <c r="Y835" t="str">
        <f>IF(Table1[[#This Row],[Connect]]=0,"Not Received","Received")</f>
        <v>Received</v>
      </c>
    </row>
    <row r="836" spans="1:26">
      <c r="A836" s="6"/>
      <c r="B836" s="6">
        <v>44755.815833333327</v>
      </c>
      <c r="C836" t="s">
        <v>22</v>
      </c>
      <c r="E836" t="s">
        <v>115</v>
      </c>
      <c r="G836" t="s">
        <v>4675</v>
      </c>
      <c r="H836" s="8">
        <v>5.3055555555555502E-2</v>
      </c>
      <c r="I836" s="9">
        <f t="shared" si="26"/>
        <v>1020.4</v>
      </c>
      <c r="J836" t="s">
        <v>3232</v>
      </c>
      <c r="K836" t="s">
        <v>510</v>
      </c>
      <c r="L836" t="s">
        <v>117</v>
      </c>
      <c r="M836" t="s">
        <v>26</v>
      </c>
      <c r="N836" t="s">
        <v>27</v>
      </c>
      <c r="O836" t="s">
        <v>95</v>
      </c>
      <c r="P836" s="10">
        <v>5.3100000000000001E-2</v>
      </c>
      <c r="Q836" s="4">
        <f t="shared" si="25"/>
        <v>76.466666666666669</v>
      </c>
      <c r="R836" t="s">
        <v>29</v>
      </c>
      <c r="S836" t="s">
        <v>30</v>
      </c>
      <c r="T836" t="s">
        <v>3233</v>
      </c>
      <c r="U836" s="3" t="s">
        <v>3234</v>
      </c>
      <c r="V836" t="s">
        <v>3235</v>
      </c>
      <c r="W836">
        <v>1</v>
      </c>
      <c r="X836" t="s">
        <v>34</v>
      </c>
      <c r="Y836" t="str">
        <f>IF(Table1[[#This Row],[Connect]]=0,"Not Received","Received")</f>
        <v>Received</v>
      </c>
      <c r="Z836">
        <v>2142576168</v>
      </c>
    </row>
    <row r="837" spans="1:26">
      <c r="A837" s="26"/>
      <c r="B837" s="6">
        <v>44755.784571759257</v>
      </c>
      <c r="C837" t="s">
        <v>22</v>
      </c>
      <c r="E837" t="s">
        <v>3116</v>
      </c>
      <c r="F837" t="s">
        <v>3244</v>
      </c>
      <c r="G837" t="s">
        <v>4675</v>
      </c>
      <c r="H837" s="8">
        <v>0</v>
      </c>
      <c r="I837" s="9">
        <f t="shared" si="26"/>
        <v>0</v>
      </c>
      <c r="J837" t="s">
        <v>3236</v>
      </c>
      <c r="K837" t="s">
        <v>24</v>
      </c>
      <c r="L837" t="s">
        <v>3118</v>
      </c>
      <c r="M837" t="s">
        <v>26</v>
      </c>
      <c r="N837" t="s">
        <v>27</v>
      </c>
      <c r="O837" t="s">
        <v>28</v>
      </c>
      <c r="Q837" s="4">
        <f t="shared" si="25"/>
        <v>0</v>
      </c>
      <c r="R837" t="s">
        <v>29</v>
      </c>
      <c r="S837" t="s">
        <v>30</v>
      </c>
      <c r="T837" t="s">
        <v>3237</v>
      </c>
      <c r="U837" s="3" t="s">
        <v>3238</v>
      </c>
      <c r="V837" t="s">
        <v>33</v>
      </c>
      <c r="W837">
        <v>0</v>
      </c>
      <c r="X837" t="s">
        <v>34</v>
      </c>
      <c r="Y837" t="str">
        <f>IF(Table1[[#This Row],[Connect]]=0,"Not Received","Received")</f>
        <v>Not Received</v>
      </c>
    </row>
    <row r="838" spans="1:26">
      <c r="A838" s="6"/>
      <c r="B838" s="6">
        <v>44755.776064814818</v>
      </c>
      <c r="C838" t="s">
        <v>22</v>
      </c>
      <c r="F838" t="s">
        <v>2786</v>
      </c>
      <c r="G838" t="s">
        <v>4675</v>
      </c>
      <c r="H838" s="8">
        <v>0.115555555555555</v>
      </c>
      <c r="I838" s="9">
        <f t="shared" si="26"/>
        <v>2880.4</v>
      </c>
      <c r="J838" t="s">
        <v>3239</v>
      </c>
      <c r="K838" t="s">
        <v>24</v>
      </c>
      <c r="L838" t="s">
        <v>3240</v>
      </c>
      <c r="M838" t="s">
        <v>26</v>
      </c>
      <c r="N838" t="s">
        <v>27</v>
      </c>
      <c r="O838" t="s">
        <v>28</v>
      </c>
      <c r="P838" s="10">
        <v>0.11559999999999999</v>
      </c>
      <c r="Q838" s="4">
        <f t="shared" ref="Q838:Q901" si="27">HOUR(P838)*60+MINUTE(P838)+ SECOND(P838)/60</f>
        <v>166.46666666666667</v>
      </c>
      <c r="R838" t="s">
        <v>29</v>
      </c>
      <c r="S838" t="s">
        <v>30</v>
      </c>
      <c r="T838" t="s">
        <v>3241</v>
      </c>
      <c r="U838" s="3" t="s">
        <v>3242</v>
      </c>
      <c r="V838" t="s">
        <v>3243</v>
      </c>
      <c r="W838">
        <v>0</v>
      </c>
      <c r="X838" t="s">
        <v>34</v>
      </c>
      <c r="Y838" t="str">
        <f>IF(Table1[[#This Row],[Connect]]=0,"Not Received","Received")</f>
        <v>Not Received</v>
      </c>
    </row>
    <row r="839" spans="1:26">
      <c r="A839" s="6"/>
      <c r="B839" s="6">
        <v>44755.693657407413</v>
      </c>
      <c r="C839" t="s">
        <v>22</v>
      </c>
      <c r="E839" t="s">
        <v>3244</v>
      </c>
      <c r="F839" t="s">
        <v>2786</v>
      </c>
      <c r="G839" t="s">
        <v>4675</v>
      </c>
      <c r="H839" s="8">
        <v>1.8888888888888799E-2</v>
      </c>
      <c r="I839" s="9">
        <f t="shared" si="26"/>
        <v>1620.2</v>
      </c>
      <c r="J839" t="s">
        <v>3245</v>
      </c>
      <c r="K839" t="s">
        <v>510</v>
      </c>
      <c r="L839" t="s">
        <v>3246</v>
      </c>
      <c r="M839" t="s">
        <v>26</v>
      </c>
      <c r="N839" t="s">
        <v>27</v>
      </c>
      <c r="O839" t="s">
        <v>95</v>
      </c>
      <c r="P839" s="10">
        <v>1.89E-2</v>
      </c>
      <c r="Q839" s="4">
        <f t="shared" si="27"/>
        <v>27.216666666666665</v>
      </c>
      <c r="R839" t="s">
        <v>29</v>
      </c>
      <c r="S839" t="s">
        <v>30</v>
      </c>
      <c r="T839" t="s">
        <v>3247</v>
      </c>
      <c r="U839" s="3" t="s">
        <v>3248</v>
      </c>
      <c r="V839" t="s">
        <v>3249</v>
      </c>
      <c r="W839">
        <v>1</v>
      </c>
      <c r="X839" t="s">
        <v>34</v>
      </c>
      <c r="Y839" t="str">
        <f>IF(Table1[[#This Row],[Connect]]=0,"Not Received","Received")</f>
        <v>Received</v>
      </c>
      <c r="Z839">
        <v>1622791544</v>
      </c>
    </row>
    <row r="840" spans="1:26">
      <c r="A840" s="6"/>
      <c r="B840" s="6">
        <v>44755.692037037043</v>
      </c>
      <c r="C840" t="s">
        <v>22</v>
      </c>
      <c r="E840" t="s">
        <v>2786</v>
      </c>
      <c r="F840" t="s">
        <v>1645</v>
      </c>
      <c r="G840" t="s">
        <v>4675</v>
      </c>
      <c r="H840" s="8">
        <v>2.7777777777777702E-4</v>
      </c>
      <c r="I840" s="9">
        <f t="shared" si="26"/>
        <v>0.4</v>
      </c>
      <c r="J840" t="s">
        <v>3250</v>
      </c>
      <c r="K840" t="s">
        <v>510</v>
      </c>
      <c r="L840" t="s">
        <v>2788</v>
      </c>
      <c r="M840" t="s">
        <v>26</v>
      </c>
      <c r="N840" t="s">
        <v>27</v>
      </c>
      <c r="O840" t="s">
        <v>95</v>
      </c>
      <c r="P840" s="10">
        <v>2.9999999999999997E-4</v>
      </c>
      <c r="Q840" s="4">
        <f t="shared" si="27"/>
        <v>0.43333333333333335</v>
      </c>
      <c r="R840" t="s">
        <v>29</v>
      </c>
      <c r="S840" t="s">
        <v>30</v>
      </c>
      <c r="T840" t="s">
        <v>3251</v>
      </c>
      <c r="U840" s="3" t="s">
        <v>3252</v>
      </c>
      <c r="V840" t="s">
        <v>3253</v>
      </c>
      <c r="W840">
        <v>1</v>
      </c>
      <c r="X840" t="s">
        <v>34</v>
      </c>
      <c r="Y840" t="str">
        <f>IF(Table1[[#This Row],[Connect]]=0,"Not Received","Received")</f>
        <v>Received</v>
      </c>
      <c r="Z840">
        <v>1622791668</v>
      </c>
    </row>
    <row r="841" spans="1:26">
      <c r="A841" s="6"/>
      <c r="B841" s="6">
        <v>44755.691678240742</v>
      </c>
      <c r="C841" t="s">
        <v>22</v>
      </c>
      <c r="E841" t="s">
        <v>2786</v>
      </c>
      <c r="F841" t="s">
        <v>1645</v>
      </c>
      <c r="G841" t="s">
        <v>4675</v>
      </c>
      <c r="H841" s="8">
        <v>2.7777777777777702E-4</v>
      </c>
      <c r="I841" s="9">
        <f t="shared" si="26"/>
        <v>0.4</v>
      </c>
      <c r="J841" t="s">
        <v>3254</v>
      </c>
      <c r="K841" t="s">
        <v>510</v>
      </c>
      <c r="L841" t="s">
        <v>2788</v>
      </c>
      <c r="M841" t="s">
        <v>26</v>
      </c>
      <c r="N841" t="s">
        <v>27</v>
      </c>
      <c r="O841" t="s">
        <v>95</v>
      </c>
      <c r="P841" s="10">
        <v>2.9999999999999997E-4</v>
      </c>
      <c r="Q841" s="4">
        <f t="shared" si="27"/>
        <v>0.43333333333333335</v>
      </c>
      <c r="R841" t="s">
        <v>29</v>
      </c>
      <c r="S841" t="s">
        <v>30</v>
      </c>
      <c r="T841" t="s">
        <v>3255</v>
      </c>
      <c r="U841" s="3" t="s">
        <v>3252</v>
      </c>
      <c r="V841" t="s">
        <v>3256</v>
      </c>
      <c r="W841">
        <v>1</v>
      </c>
      <c r="X841" t="s">
        <v>34</v>
      </c>
      <c r="Y841" t="str">
        <f>IF(Table1[[#This Row],[Connect]]=0,"Not Received","Received")</f>
        <v>Received</v>
      </c>
      <c r="Z841">
        <v>1622791668</v>
      </c>
    </row>
    <row r="842" spans="1:26">
      <c r="A842" s="6"/>
      <c r="B842" s="6">
        <v>44755.684641203698</v>
      </c>
      <c r="C842" t="s">
        <v>22</v>
      </c>
      <c r="E842" t="s">
        <v>1645</v>
      </c>
      <c r="F842" t="s">
        <v>2076</v>
      </c>
      <c r="G842" t="s">
        <v>4675</v>
      </c>
      <c r="H842" s="8">
        <v>1.1388888888888799E-2</v>
      </c>
      <c r="I842" s="9">
        <f t="shared" si="26"/>
        <v>960.4</v>
      </c>
      <c r="J842" t="s">
        <v>3257</v>
      </c>
      <c r="K842" t="s">
        <v>510</v>
      </c>
      <c r="L842" t="s">
        <v>1647</v>
      </c>
      <c r="M842" t="s">
        <v>26</v>
      </c>
      <c r="N842" t="s">
        <v>27</v>
      </c>
      <c r="O842" t="s">
        <v>13</v>
      </c>
      <c r="P842" s="10">
        <v>1.14E-2</v>
      </c>
      <c r="Q842" s="4">
        <f t="shared" si="27"/>
        <v>16.416666666666668</v>
      </c>
      <c r="R842" t="s">
        <v>29</v>
      </c>
      <c r="S842" t="s">
        <v>30</v>
      </c>
      <c r="T842" t="s">
        <v>3258</v>
      </c>
      <c r="U842" s="3" t="s">
        <v>3259</v>
      </c>
      <c r="V842" t="s">
        <v>3260</v>
      </c>
      <c r="W842">
        <v>0</v>
      </c>
      <c r="X842" t="s">
        <v>34</v>
      </c>
      <c r="Y842" t="str">
        <f>IF(Table1[[#This Row],[Connect]]=0,"Not Received","Received")</f>
        <v>Not Received</v>
      </c>
      <c r="Z842">
        <v>1622789904</v>
      </c>
    </row>
    <row r="843" spans="1:26">
      <c r="A843" s="6"/>
      <c r="B843" s="6">
        <v>44755.684247685182</v>
      </c>
      <c r="C843" t="s">
        <v>22</v>
      </c>
      <c r="E843" t="s">
        <v>1645</v>
      </c>
      <c r="F843" t="s">
        <v>2076</v>
      </c>
      <c r="G843" t="s">
        <v>4675</v>
      </c>
      <c r="H843" s="8">
        <v>2.7777777777777701E-3</v>
      </c>
      <c r="I843" s="9">
        <f t="shared" si="26"/>
        <v>240</v>
      </c>
      <c r="J843" t="s">
        <v>3261</v>
      </c>
      <c r="K843" t="s">
        <v>510</v>
      </c>
      <c r="L843" t="s">
        <v>1647</v>
      </c>
      <c r="M843" t="s">
        <v>26</v>
      </c>
      <c r="N843" t="s">
        <v>27</v>
      </c>
      <c r="O843" t="s">
        <v>13</v>
      </c>
      <c r="P843" s="10">
        <v>2.8E-3</v>
      </c>
      <c r="Q843" s="4">
        <f t="shared" si="27"/>
        <v>4.0333333333333332</v>
      </c>
      <c r="R843" t="s">
        <v>29</v>
      </c>
      <c r="S843" t="s">
        <v>30</v>
      </c>
      <c r="T843" t="s">
        <v>3262</v>
      </c>
      <c r="U843" s="3" t="s">
        <v>3259</v>
      </c>
      <c r="V843" t="s">
        <v>3263</v>
      </c>
      <c r="W843">
        <v>0</v>
      </c>
      <c r="X843" t="s">
        <v>34</v>
      </c>
      <c r="Y843" t="str">
        <f>IF(Table1[[#This Row],[Connect]]=0,"Not Received","Received")</f>
        <v>Not Received</v>
      </c>
      <c r="Z843">
        <v>1622789904</v>
      </c>
    </row>
    <row r="844" spans="1:26">
      <c r="A844" s="6"/>
      <c r="B844" s="6">
        <v>44755.678703703707</v>
      </c>
      <c r="C844" t="s">
        <v>22</v>
      </c>
      <c r="E844" t="s">
        <v>2076</v>
      </c>
      <c r="F844" t="s">
        <v>628</v>
      </c>
      <c r="G844" t="s">
        <v>4675</v>
      </c>
      <c r="H844" s="8">
        <v>0</v>
      </c>
      <c r="I844" s="9">
        <f t="shared" si="26"/>
        <v>0</v>
      </c>
      <c r="J844" t="s">
        <v>3264</v>
      </c>
      <c r="K844" t="s">
        <v>510</v>
      </c>
      <c r="L844" t="s">
        <v>2078</v>
      </c>
      <c r="M844" t="s">
        <v>26</v>
      </c>
      <c r="N844" t="s">
        <v>27</v>
      </c>
      <c r="O844" t="s">
        <v>28</v>
      </c>
      <c r="Q844" s="4">
        <f t="shared" si="27"/>
        <v>0</v>
      </c>
      <c r="R844" t="s">
        <v>29</v>
      </c>
      <c r="S844" t="s">
        <v>30</v>
      </c>
      <c r="T844" t="s">
        <v>3265</v>
      </c>
      <c r="U844" s="3" t="s">
        <v>3266</v>
      </c>
      <c r="V844" t="s">
        <v>33</v>
      </c>
      <c r="W844">
        <v>0</v>
      </c>
      <c r="X844" t="s">
        <v>34</v>
      </c>
      <c r="Y844" t="str">
        <f>IF(Table1[[#This Row],[Connect]]=0,"Not Received","Received")</f>
        <v>Not Received</v>
      </c>
      <c r="Z844">
        <v>1228515857</v>
      </c>
    </row>
    <row r="845" spans="1:26">
      <c r="A845" s="6"/>
      <c r="B845" s="6">
        <v>44755.677928240737</v>
      </c>
      <c r="C845" t="s">
        <v>22</v>
      </c>
      <c r="E845" t="s">
        <v>2076</v>
      </c>
      <c r="F845" t="s">
        <v>628</v>
      </c>
      <c r="G845" t="s">
        <v>4675</v>
      </c>
      <c r="H845" s="8">
        <v>0</v>
      </c>
      <c r="I845" s="9">
        <f t="shared" si="26"/>
        <v>0</v>
      </c>
      <c r="J845" t="s">
        <v>3267</v>
      </c>
      <c r="K845" t="s">
        <v>510</v>
      </c>
      <c r="L845" t="s">
        <v>2078</v>
      </c>
      <c r="M845" t="s">
        <v>26</v>
      </c>
      <c r="N845" t="s">
        <v>27</v>
      </c>
      <c r="O845" t="s">
        <v>28</v>
      </c>
      <c r="Q845" s="4">
        <f t="shared" si="27"/>
        <v>0</v>
      </c>
      <c r="R845" t="s">
        <v>29</v>
      </c>
      <c r="S845" t="s">
        <v>30</v>
      </c>
      <c r="T845" t="s">
        <v>3268</v>
      </c>
      <c r="U845" s="3" t="s">
        <v>3269</v>
      </c>
      <c r="V845" t="s">
        <v>33</v>
      </c>
      <c r="W845">
        <v>0</v>
      </c>
      <c r="X845" t="s">
        <v>34</v>
      </c>
      <c r="Y845" t="str">
        <f>IF(Table1[[#This Row],[Connect]]=0,"Not Received","Received")</f>
        <v>Not Received</v>
      </c>
      <c r="Z845">
        <v>1228515857</v>
      </c>
    </row>
    <row r="846" spans="1:26">
      <c r="A846" s="26"/>
      <c r="B846" s="6">
        <v>44755.676122685189</v>
      </c>
      <c r="C846" t="s">
        <v>22</v>
      </c>
      <c r="E846" t="s">
        <v>628</v>
      </c>
      <c r="F846" t="s">
        <v>3276</v>
      </c>
      <c r="G846" t="s">
        <v>4675</v>
      </c>
      <c r="H846" s="8">
        <v>1.3888888888888801E-3</v>
      </c>
      <c r="I846" s="9">
        <f t="shared" si="26"/>
        <v>120</v>
      </c>
      <c r="J846" t="s">
        <v>3270</v>
      </c>
      <c r="K846" t="s">
        <v>510</v>
      </c>
      <c r="L846" t="s">
        <v>630</v>
      </c>
      <c r="M846" t="s">
        <v>26</v>
      </c>
      <c r="N846" t="s">
        <v>27</v>
      </c>
      <c r="O846" t="s">
        <v>13</v>
      </c>
      <c r="P846" s="10">
        <v>1.4E-3</v>
      </c>
      <c r="Q846" s="4">
        <f t="shared" si="27"/>
        <v>2.0166666666666666</v>
      </c>
      <c r="R846" t="s">
        <v>29</v>
      </c>
      <c r="S846" t="s">
        <v>30</v>
      </c>
      <c r="T846" t="s">
        <v>3271</v>
      </c>
      <c r="U846" s="3" t="s">
        <v>3272</v>
      </c>
      <c r="V846" t="s">
        <v>3273</v>
      </c>
      <c r="W846">
        <v>0</v>
      </c>
      <c r="X846" t="s">
        <v>34</v>
      </c>
      <c r="Y846" t="str">
        <f>IF(Table1[[#This Row],[Connect]]=0,"Not Received","Received")</f>
        <v>Not Received</v>
      </c>
      <c r="Z846">
        <v>1622793466</v>
      </c>
    </row>
    <row r="847" spans="1:26">
      <c r="A847" s="6"/>
      <c r="B847" s="6">
        <v>44755.675787037027</v>
      </c>
      <c r="C847" t="s">
        <v>22</v>
      </c>
      <c r="E847" t="s">
        <v>628</v>
      </c>
      <c r="G847" t="s">
        <v>4675</v>
      </c>
      <c r="H847" s="8">
        <v>0</v>
      </c>
      <c r="I847" s="9">
        <f t="shared" si="26"/>
        <v>0</v>
      </c>
      <c r="J847" t="s">
        <v>3274</v>
      </c>
      <c r="K847" t="s">
        <v>510</v>
      </c>
      <c r="L847" t="s">
        <v>630</v>
      </c>
      <c r="M847" t="s">
        <v>26</v>
      </c>
      <c r="N847" t="s">
        <v>27</v>
      </c>
      <c r="O847" t="s">
        <v>28</v>
      </c>
      <c r="Q847" s="4">
        <f t="shared" si="27"/>
        <v>0</v>
      </c>
      <c r="R847" t="s">
        <v>29</v>
      </c>
      <c r="S847" t="s">
        <v>30</v>
      </c>
      <c r="T847" t="s">
        <v>3275</v>
      </c>
      <c r="U847" s="3" t="s">
        <v>3272</v>
      </c>
      <c r="V847" t="s">
        <v>33</v>
      </c>
      <c r="W847">
        <v>0</v>
      </c>
      <c r="X847" t="s">
        <v>34</v>
      </c>
      <c r="Y847" t="str">
        <f>IF(Table1[[#This Row],[Connect]]=0,"Not Received","Received")</f>
        <v>Not Received</v>
      </c>
      <c r="Z847">
        <v>1622793466</v>
      </c>
    </row>
    <row r="848" spans="1:26">
      <c r="A848" s="26"/>
      <c r="B848" s="6">
        <v>44755.658379629633</v>
      </c>
      <c r="C848" t="s">
        <v>22</v>
      </c>
      <c r="F848" t="s">
        <v>3287</v>
      </c>
      <c r="G848" t="s">
        <v>4675</v>
      </c>
      <c r="H848" s="8">
        <v>2.77777777777777E-2</v>
      </c>
      <c r="I848" s="9">
        <f t="shared" si="26"/>
        <v>2400</v>
      </c>
      <c r="J848" t="s">
        <v>3277</v>
      </c>
      <c r="K848" t="s">
        <v>510</v>
      </c>
      <c r="L848" t="s">
        <v>3278</v>
      </c>
      <c r="M848" t="s">
        <v>26</v>
      </c>
      <c r="N848" t="s">
        <v>27</v>
      </c>
      <c r="O848" t="s">
        <v>95</v>
      </c>
      <c r="P848" s="10">
        <v>2.7799999999999998E-2</v>
      </c>
      <c r="Q848" s="4">
        <f t="shared" si="27"/>
        <v>40.033333333333331</v>
      </c>
      <c r="R848" t="s">
        <v>29</v>
      </c>
      <c r="S848" t="s">
        <v>30</v>
      </c>
      <c r="T848" t="s">
        <v>3279</v>
      </c>
      <c r="U848" s="3" t="s">
        <v>3280</v>
      </c>
      <c r="V848" t="s">
        <v>3281</v>
      </c>
      <c r="W848">
        <v>1</v>
      </c>
      <c r="X848" t="s">
        <v>34</v>
      </c>
      <c r="Y848" t="str">
        <f>IF(Table1[[#This Row],[Connect]]=0,"Not Received","Received")</f>
        <v>Received</v>
      </c>
      <c r="Z848">
        <v>1622793223</v>
      </c>
    </row>
    <row r="849" spans="1:26">
      <c r="A849" s="6"/>
      <c r="B849" s="6">
        <v>44755.655416666668</v>
      </c>
      <c r="C849" t="s">
        <v>22</v>
      </c>
      <c r="F849" t="s">
        <v>3287</v>
      </c>
      <c r="G849" t="s">
        <v>4675</v>
      </c>
      <c r="H849" s="8">
        <v>1.16666666666666E-2</v>
      </c>
      <c r="I849" s="9">
        <f t="shared" si="26"/>
        <v>960.8</v>
      </c>
      <c r="J849" t="s">
        <v>3282</v>
      </c>
      <c r="K849" t="s">
        <v>24</v>
      </c>
      <c r="L849" t="s">
        <v>3283</v>
      </c>
      <c r="M849" t="s">
        <v>26</v>
      </c>
      <c r="N849" t="s">
        <v>27</v>
      </c>
      <c r="O849" t="s">
        <v>28</v>
      </c>
      <c r="P849" s="10">
        <v>1.17E-2</v>
      </c>
      <c r="Q849" s="4">
        <f t="shared" si="27"/>
        <v>16.850000000000001</v>
      </c>
      <c r="R849" t="s">
        <v>29</v>
      </c>
      <c r="S849" t="s">
        <v>30</v>
      </c>
      <c r="T849" t="s">
        <v>3284</v>
      </c>
      <c r="U849" s="3" t="s">
        <v>3285</v>
      </c>
      <c r="V849" t="s">
        <v>3286</v>
      </c>
      <c r="W849">
        <v>0</v>
      </c>
      <c r="X849" t="s">
        <v>34</v>
      </c>
      <c r="Y849" t="str">
        <f>IF(Table1[[#This Row],[Connect]]=0,"Not Received","Received")</f>
        <v>Not Received</v>
      </c>
    </row>
    <row r="850" spans="1:26">
      <c r="A850" s="6"/>
      <c r="B850" s="6">
        <v>44755.617939814823</v>
      </c>
      <c r="C850" t="s">
        <v>22</v>
      </c>
      <c r="E850" t="s">
        <v>3287</v>
      </c>
      <c r="F850" t="s">
        <v>3287</v>
      </c>
      <c r="G850" t="s">
        <v>4675</v>
      </c>
      <c r="H850" s="8">
        <v>0</v>
      </c>
      <c r="I850" s="9">
        <f t="shared" si="26"/>
        <v>0</v>
      </c>
      <c r="J850" t="s">
        <v>3288</v>
      </c>
      <c r="K850" t="s">
        <v>24</v>
      </c>
      <c r="L850" t="s">
        <v>3289</v>
      </c>
      <c r="M850" t="s">
        <v>26</v>
      </c>
      <c r="N850" t="s">
        <v>27</v>
      </c>
      <c r="O850" t="s">
        <v>95</v>
      </c>
      <c r="Q850" s="4">
        <f t="shared" si="27"/>
        <v>0</v>
      </c>
      <c r="R850" t="s">
        <v>29</v>
      </c>
      <c r="S850" t="s">
        <v>30</v>
      </c>
      <c r="T850" t="s">
        <v>3290</v>
      </c>
      <c r="U850" s="3" t="s">
        <v>3291</v>
      </c>
      <c r="V850" t="s">
        <v>33</v>
      </c>
      <c r="W850">
        <v>1</v>
      </c>
      <c r="X850" t="s">
        <v>34</v>
      </c>
      <c r="Y850" t="str">
        <f>IF(Table1[[#This Row],[Connect]]=0,"Not Received","Received")</f>
        <v>Received</v>
      </c>
    </row>
    <row r="851" spans="1:26">
      <c r="A851" s="6"/>
      <c r="B851" s="6">
        <v>44755.617210648154</v>
      </c>
      <c r="C851" t="s">
        <v>22</v>
      </c>
      <c r="E851" t="s">
        <v>3287</v>
      </c>
      <c r="F851" t="s">
        <v>3287</v>
      </c>
      <c r="G851" t="s">
        <v>4675</v>
      </c>
      <c r="H851" s="8">
        <v>0</v>
      </c>
      <c r="I851" s="9">
        <f t="shared" si="26"/>
        <v>0</v>
      </c>
      <c r="J851" t="s">
        <v>3292</v>
      </c>
      <c r="K851" t="s">
        <v>24</v>
      </c>
      <c r="L851" t="s">
        <v>3289</v>
      </c>
      <c r="M851" t="s">
        <v>26</v>
      </c>
      <c r="N851" t="s">
        <v>27</v>
      </c>
      <c r="O851" t="s">
        <v>28</v>
      </c>
      <c r="Q851" s="4">
        <f t="shared" si="27"/>
        <v>0</v>
      </c>
      <c r="R851" t="s">
        <v>29</v>
      </c>
      <c r="S851" t="s">
        <v>30</v>
      </c>
      <c r="T851" t="s">
        <v>3293</v>
      </c>
      <c r="U851" s="3" t="s">
        <v>3294</v>
      </c>
      <c r="V851" t="s">
        <v>33</v>
      </c>
      <c r="W851">
        <v>0</v>
      </c>
      <c r="X851" t="s">
        <v>34</v>
      </c>
      <c r="Y851" t="str">
        <f>IF(Table1[[#This Row],[Connect]]=0,"Not Received","Received")</f>
        <v>Not Received</v>
      </c>
    </row>
    <row r="852" spans="1:26">
      <c r="A852" s="6"/>
      <c r="B852" s="6">
        <v>44755.616597222222</v>
      </c>
      <c r="C852" t="s">
        <v>22</v>
      </c>
      <c r="E852" t="s">
        <v>3287</v>
      </c>
      <c r="F852" t="s">
        <v>1057</v>
      </c>
      <c r="G852" t="s">
        <v>4675</v>
      </c>
      <c r="H852" s="8">
        <v>1.3888888888888801E-3</v>
      </c>
      <c r="I852" s="9">
        <f t="shared" si="26"/>
        <v>120</v>
      </c>
      <c r="J852" t="s">
        <v>3295</v>
      </c>
      <c r="K852" t="s">
        <v>510</v>
      </c>
      <c r="L852" t="s">
        <v>3289</v>
      </c>
      <c r="M852" t="s">
        <v>26</v>
      </c>
      <c r="N852" t="s">
        <v>27</v>
      </c>
      <c r="O852" t="s">
        <v>13</v>
      </c>
      <c r="P852" s="10">
        <v>1.4E-3</v>
      </c>
      <c r="Q852" s="4">
        <f t="shared" si="27"/>
        <v>2.0166666666666666</v>
      </c>
      <c r="R852" t="s">
        <v>29</v>
      </c>
      <c r="S852" t="s">
        <v>30</v>
      </c>
      <c r="T852" t="s">
        <v>3296</v>
      </c>
      <c r="U852" s="3" t="s">
        <v>3297</v>
      </c>
      <c r="V852" t="s">
        <v>3298</v>
      </c>
      <c r="W852">
        <v>0</v>
      </c>
      <c r="X852" t="s">
        <v>34</v>
      </c>
      <c r="Y852" t="str">
        <f>IF(Table1[[#This Row],[Connect]]=0,"Not Received","Received")</f>
        <v>Not Received</v>
      </c>
      <c r="Z852">
        <v>1622792480</v>
      </c>
    </row>
    <row r="853" spans="1:26">
      <c r="A853" s="6"/>
      <c r="B853" s="6">
        <v>44755.616215277783</v>
      </c>
      <c r="C853" t="s">
        <v>22</v>
      </c>
      <c r="E853" t="s">
        <v>3287</v>
      </c>
      <c r="F853" t="s">
        <v>115</v>
      </c>
      <c r="G853" t="s">
        <v>4675</v>
      </c>
      <c r="H853" s="8">
        <v>0</v>
      </c>
      <c r="I853" s="9">
        <f t="shared" si="26"/>
        <v>0</v>
      </c>
      <c r="J853" t="s">
        <v>3299</v>
      </c>
      <c r="K853" t="s">
        <v>510</v>
      </c>
      <c r="L853" t="s">
        <v>3289</v>
      </c>
      <c r="M853" t="s">
        <v>26</v>
      </c>
      <c r="N853" t="s">
        <v>27</v>
      </c>
      <c r="O853" t="s">
        <v>28</v>
      </c>
      <c r="Q853" s="4">
        <f t="shared" si="27"/>
        <v>0</v>
      </c>
      <c r="R853" t="s">
        <v>29</v>
      </c>
      <c r="S853" t="s">
        <v>30</v>
      </c>
      <c r="T853" t="s">
        <v>3300</v>
      </c>
      <c r="U853" s="3" t="s">
        <v>3297</v>
      </c>
      <c r="V853" t="s">
        <v>33</v>
      </c>
      <c r="W853">
        <v>0</v>
      </c>
      <c r="X853" t="s">
        <v>34</v>
      </c>
      <c r="Y853" t="str">
        <f>IF(Table1[[#This Row],[Connect]]=0,"Not Received","Received")</f>
        <v>Not Received</v>
      </c>
      <c r="Z853">
        <v>1622792480</v>
      </c>
    </row>
    <row r="854" spans="1:26">
      <c r="A854" s="26"/>
      <c r="B854" s="6">
        <v>44755.605833333328</v>
      </c>
      <c r="C854" t="s">
        <v>22</v>
      </c>
      <c r="E854" t="s">
        <v>1057</v>
      </c>
      <c r="F854" t="s">
        <v>3309</v>
      </c>
      <c r="G854" t="s">
        <v>4675</v>
      </c>
      <c r="H854" s="8">
        <v>5.1666666666666597E-2</v>
      </c>
      <c r="I854" s="9">
        <f t="shared" si="26"/>
        <v>900.4</v>
      </c>
      <c r="J854" t="s">
        <v>3301</v>
      </c>
      <c r="K854" t="s">
        <v>84</v>
      </c>
      <c r="L854" t="s">
        <v>1059</v>
      </c>
      <c r="M854" t="s">
        <v>26</v>
      </c>
      <c r="N854" t="s">
        <v>27</v>
      </c>
      <c r="O854" t="s">
        <v>95</v>
      </c>
      <c r="P854" s="10">
        <v>5.1700000000000003E-2</v>
      </c>
      <c r="Q854" s="4">
        <f t="shared" si="27"/>
        <v>74.45</v>
      </c>
      <c r="R854" t="s">
        <v>86</v>
      </c>
      <c r="S854" t="s">
        <v>88</v>
      </c>
      <c r="T854" t="s">
        <v>3302</v>
      </c>
      <c r="U854" s="3" t="s">
        <v>3303</v>
      </c>
      <c r="V854" t="s">
        <v>3304</v>
      </c>
      <c r="W854">
        <v>1</v>
      </c>
      <c r="X854" t="s">
        <v>34</v>
      </c>
      <c r="Y854" t="str">
        <f>IF(Table1[[#This Row],[Connect]]=0,"Not Received","Received")</f>
        <v>Received</v>
      </c>
    </row>
    <row r="855" spans="1:26">
      <c r="A855" s="6"/>
      <c r="B855" s="6">
        <v>44755.576608796298</v>
      </c>
      <c r="C855" t="s">
        <v>22</v>
      </c>
      <c r="E855" t="s">
        <v>115</v>
      </c>
      <c r="F855" t="s">
        <v>3309</v>
      </c>
      <c r="G855" t="s">
        <v>4675</v>
      </c>
      <c r="H855" s="8">
        <v>0.11</v>
      </c>
      <c r="I855" s="9">
        <f t="shared" si="26"/>
        <v>2400.4</v>
      </c>
      <c r="J855" t="s">
        <v>3305</v>
      </c>
      <c r="K855" t="s">
        <v>510</v>
      </c>
      <c r="L855" t="s">
        <v>117</v>
      </c>
      <c r="M855" t="s">
        <v>26</v>
      </c>
      <c r="N855" t="s">
        <v>27</v>
      </c>
      <c r="O855" t="s">
        <v>95</v>
      </c>
      <c r="P855" s="10">
        <v>0.11</v>
      </c>
      <c r="Q855" s="4">
        <f t="shared" si="27"/>
        <v>158.4</v>
      </c>
      <c r="R855" t="s">
        <v>29</v>
      </c>
      <c r="S855" t="s">
        <v>30</v>
      </c>
      <c r="T855" t="s">
        <v>3306</v>
      </c>
      <c r="U855" s="3" t="s">
        <v>3307</v>
      </c>
      <c r="V855" t="s">
        <v>3308</v>
      </c>
      <c r="W855">
        <v>1</v>
      </c>
      <c r="X855" t="s">
        <v>34</v>
      </c>
      <c r="Y855" t="str">
        <f>IF(Table1[[#This Row],[Connect]]=0,"Not Received","Received")</f>
        <v>Received</v>
      </c>
      <c r="Z855">
        <v>2142576168</v>
      </c>
    </row>
    <row r="856" spans="1:26">
      <c r="A856" s="26"/>
      <c r="B856" s="6">
        <v>44755.563645833332</v>
      </c>
      <c r="C856" t="s">
        <v>22</v>
      </c>
      <c r="F856" t="s">
        <v>3316</v>
      </c>
      <c r="G856" t="s">
        <v>4675</v>
      </c>
      <c r="H856" s="8">
        <v>0</v>
      </c>
      <c r="I856" s="9">
        <f t="shared" si="26"/>
        <v>0</v>
      </c>
      <c r="J856" t="s">
        <v>3310</v>
      </c>
      <c r="K856" t="s">
        <v>510</v>
      </c>
      <c r="L856" t="s">
        <v>3311</v>
      </c>
      <c r="M856" t="s">
        <v>26</v>
      </c>
      <c r="N856" t="s">
        <v>27</v>
      </c>
      <c r="O856" t="s">
        <v>95</v>
      </c>
      <c r="Q856" s="4">
        <f t="shared" si="27"/>
        <v>0</v>
      </c>
      <c r="R856" t="s">
        <v>29</v>
      </c>
      <c r="S856" t="s">
        <v>30</v>
      </c>
      <c r="T856" t="s">
        <v>3312</v>
      </c>
      <c r="U856" s="3" t="s">
        <v>3313</v>
      </c>
      <c r="V856" t="s">
        <v>33</v>
      </c>
      <c r="W856">
        <v>1</v>
      </c>
      <c r="X856" t="s">
        <v>34</v>
      </c>
      <c r="Y856" t="str">
        <f>IF(Table1[[#This Row],[Connect]]=0,"Not Received","Received")</f>
        <v>Received</v>
      </c>
      <c r="Z856">
        <v>1772205238</v>
      </c>
    </row>
    <row r="857" spans="1:26">
      <c r="A857" s="6"/>
      <c r="B857" s="6">
        <v>44755.563240740739</v>
      </c>
      <c r="C857" t="s">
        <v>22</v>
      </c>
      <c r="F857" t="s">
        <v>3316</v>
      </c>
      <c r="G857" t="s">
        <v>4675</v>
      </c>
      <c r="H857" s="8">
        <v>0</v>
      </c>
      <c r="I857" s="9">
        <f t="shared" si="26"/>
        <v>0</v>
      </c>
      <c r="J857" t="s">
        <v>3314</v>
      </c>
      <c r="K857" t="s">
        <v>510</v>
      </c>
      <c r="L857" t="s">
        <v>3311</v>
      </c>
      <c r="M857" t="s">
        <v>26</v>
      </c>
      <c r="N857" t="s">
        <v>27</v>
      </c>
      <c r="O857" t="s">
        <v>28</v>
      </c>
      <c r="Q857" s="4">
        <f t="shared" si="27"/>
        <v>0</v>
      </c>
      <c r="R857" t="s">
        <v>29</v>
      </c>
      <c r="S857" t="s">
        <v>30</v>
      </c>
      <c r="T857" t="s">
        <v>3315</v>
      </c>
      <c r="U857" s="3" t="s">
        <v>3313</v>
      </c>
      <c r="V857" t="s">
        <v>33</v>
      </c>
      <c r="W857">
        <v>0</v>
      </c>
      <c r="X857" t="s">
        <v>34</v>
      </c>
      <c r="Y857" t="str">
        <f>IF(Table1[[#This Row],[Connect]]=0,"Not Received","Received")</f>
        <v>Not Received</v>
      </c>
      <c r="Z857">
        <v>1772205238</v>
      </c>
    </row>
    <row r="858" spans="1:26">
      <c r="A858" s="6"/>
      <c r="B858" s="6">
        <v>44755.532314814824</v>
      </c>
      <c r="C858" t="s">
        <v>22</v>
      </c>
      <c r="E858" t="s">
        <v>3316</v>
      </c>
      <c r="F858" t="s">
        <v>1526</v>
      </c>
      <c r="G858" t="s">
        <v>4675</v>
      </c>
      <c r="H858" s="8">
        <v>9.8611111111111094E-2</v>
      </c>
      <c r="I858" s="9">
        <f t="shared" si="26"/>
        <v>1440</v>
      </c>
      <c r="J858" t="s">
        <v>3317</v>
      </c>
      <c r="K858" t="s">
        <v>510</v>
      </c>
      <c r="L858" t="s">
        <v>3318</v>
      </c>
      <c r="M858" t="s">
        <v>26</v>
      </c>
      <c r="N858" t="s">
        <v>27</v>
      </c>
      <c r="O858" t="s">
        <v>95</v>
      </c>
      <c r="P858" s="10">
        <v>9.8599999999999993E-2</v>
      </c>
      <c r="Q858" s="4">
        <f t="shared" si="27"/>
        <v>141.98333333333332</v>
      </c>
      <c r="R858" t="s">
        <v>29</v>
      </c>
      <c r="S858" t="s">
        <v>30</v>
      </c>
      <c r="T858" t="s">
        <v>3319</v>
      </c>
      <c r="U858" s="3" t="s">
        <v>3320</v>
      </c>
      <c r="V858" t="s">
        <v>3321</v>
      </c>
      <c r="W858">
        <v>1</v>
      </c>
      <c r="X858" t="s">
        <v>34</v>
      </c>
      <c r="Y858" t="str">
        <f>IF(Table1[[#This Row],[Connect]]=0,"Not Received","Received")</f>
        <v>Received</v>
      </c>
      <c r="Z858">
        <v>1622792205</v>
      </c>
    </row>
    <row r="859" spans="1:26">
      <c r="A859" s="6"/>
      <c r="B859" s="6">
        <v>44755.532013888893</v>
      </c>
      <c r="C859" t="s">
        <v>22</v>
      </c>
      <c r="E859" t="s">
        <v>3316</v>
      </c>
      <c r="F859" t="s">
        <v>1526</v>
      </c>
      <c r="G859" t="s">
        <v>4675</v>
      </c>
      <c r="H859" s="8">
        <v>0</v>
      </c>
      <c r="I859" s="9">
        <f t="shared" si="26"/>
        <v>0</v>
      </c>
      <c r="J859" t="s">
        <v>3322</v>
      </c>
      <c r="K859" t="s">
        <v>510</v>
      </c>
      <c r="L859" t="s">
        <v>3318</v>
      </c>
      <c r="M859" t="s">
        <v>26</v>
      </c>
      <c r="N859" t="s">
        <v>27</v>
      </c>
      <c r="O859" t="s">
        <v>28</v>
      </c>
      <c r="Q859" s="4">
        <f t="shared" si="27"/>
        <v>0</v>
      </c>
      <c r="R859" t="s">
        <v>29</v>
      </c>
      <c r="S859" t="s">
        <v>30</v>
      </c>
      <c r="T859" t="s">
        <v>3323</v>
      </c>
      <c r="U859" s="3" t="s">
        <v>3320</v>
      </c>
      <c r="V859" t="s">
        <v>33</v>
      </c>
      <c r="W859">
        <v>0</v>
      </c>
      <c r="X859" t="s">
        <v>34</v>
      </c>
      <c r="Y859" t="str">
        <f>IF(Table1[[#This Row],[Connect]]=0,"Not Received","Received")</f>
        <v>Not Received</v>
      </c>
      <c r="Z859">
        <v>1622792205</v>
      </c>
    </row>
    <row r="860" spans="1:26">
      <c r="A860" s="6"/>
      <c r="B860" s="6">
        <v>44755.531331018523</v>
      </c>
      <c r="C860" t="s">
        <v>22</v>
      </c>
      <c r="E860" t="s">
        <v>1526</v>
      </c>
      <c r="F860" t="s">
        <v>1965</v>
      </c>
      <c r="G860" t="s">
        <v>4675</v>
      </c>
      <c r="H860" s="8">
        <v>0</v>
      </c>
      <c r="I860" s="9">
        <f t="shared" si="26"/>
        <v>0</v>
      </c>
      <c r="J860" t="s">
        <v>3324</v>
      </c>
      <c r="K860" t="s">
        <v>510</v>
      </c>
      <c r="L860" t="s">
        <v>1528</v>
      </c>
      <c r="M860" t="s">
        <v>26</v>
      </c>
      <c r="N860" t="s">
        <v>27</v>
      </c>
      <c r="O860" t="s">
        <v>28</v>
      </c>
      <c r="Q860" s="4">
        <f t="shared" si="27"/>
        <v>0</v>
      </c>
      <c r="R860" t="s">
        <v>29</v>
      </c>
      <c r="S860" t="s">
        <v>30</v>
      </c>
      <c r="T860" t="s">
        <v>3325</v>
      </c>
      <c r="U860" s="3" t="s">
        <v>3326</v>
      </c>
      <c r="V860" t="s">
        <v>33</v>
      </c>
      <c r="W860">
        <v>0</v>
      </c>
      <c r="X860" t="s">
        <v>34</v>
      </c>
      <c r="Y860" t="str">
        <f>IF(Table1[[#This Row],[Connect]]=0,"Not Received","Received")</f>
        <v>Not Received</v>
      </c>
      <c r="Z860">
        <v>2152855058</v>
      </c>
    </row>
    <row r="861" spans="1:26">
      <c r="A861" s="6"/>
      <c r="B861" s="6">
        <v>44755.531226851846</v>
      </c>
      <c r="C861" t="s">
        <v>22</v>
      </c>
      <c r="E861" t="s">
        <v>1526</v>
      </c>
      <c r="F861" t="s">
        <v>1965</v>
      </c>
      <c r="G861" t="s">
        <v>4675</v>
      </c>
      <c r="H861" s="8">
        <v>0</v>
      </c>
      <c r="I861" s="9">
        <f t="shared" si="26"/>
        <v>0</v>
      </c>
      <c r="J861" t="s">
        <v>3327</v>
      </c>
      <c r="K861" t="s">
        <v>510</v>
      </c>
      <c r="L861" t="s">
        <v>1528</v>
      </c>
      <c r="M861" t="s">
        <v>26</v>
      </c>
      <c r="N861" t="s">
        <v>27</v>
      </c>
      <c r="O861" t="s">
        <v>28</v>
      </c>
      <c r="Q861" s="4">
        <f t="shared" si="27"/>
        <v>0</v>
      </c>
      <c r="R861" t="s">
        <v>29</v>
      </c>
      <c r="S861" t="s">
        <v>30</v>
      </c>
      <c r="T861" t="s">
        <v>3328</v>
      </c>
      <c r="U861" s="3" t="s">
        <v>3329</v>
      </c>
      <c r="V861" t="s">
        <v>33</v>
      </c>
      <c r="W861">
        <v>0</v>
      </c>
      <c r="X861" t="s">
        <v>34</v>
      </c>
      <c r="Y861" t="str">
        <f>IF(Table1[[#This Row],[Connect]]=0,"Not Received","Received")</f>
        <v>Not Received</v>
      </c>
      <c r="Z861">
        <v>2152855058</v>
      </c>
    </row>
    <row r="862" spans="1:26">
      <c r="A862" s="6"/>
      <c r="B862" s="6">
        <v>44755.527997685182</v>
      </c>
      <c r="C862" t="s">
        <v>22</v>
      </c>
      <c r="E862" t="s">
        <v>1965</v>
      </c>
      <c r="F862" t="s">
        <v>475</v>
      </c>
      <c r="G862" t="s">
        <v>4675</v>
      </c>
      <c r="H862" s="8">
        <v>1.6666666666666601E-3</v>
      </c>
      <c r="I862" s="9">
        <f t="shared" si="26"/>
        <v>120.4</v>
      </c>
      <c r="J862" t="s">
        <v>3330</v>
      </c>
      <c r="K862" t="s">
        <v>510</v>
      </c>
      <c r="L862" t="s">
        <v>1965</v>
      </c>
      <c r="M862" t="s">
        <v>26</v>
      </c>
      <c r="N862" t="s">
        <v>27</v>
      </c>
      <c r="O862" t="s">
        <v>13</v>
      </c>
      <c r="P862" s="10">
        <v>1.6999999999999999E-3</v>
      </c>
      <c r="Q862" s="4">
        <f t="shared" si="27"/>
        <v>2.4500000000000002</v>
      </c>
      <c r="R862" t="s">
        <v>29</v>
      </c>
      <c r="S862" t="s">
        <v>30</v>
      </c>
      <c r="T862" t="s">
        <v>3331</v>
      </c>
      <c r="U862" s="3" t="s">
        <v>3332</v>
      </c>
      <c r="V862" t="s">
        <v>3333</v>
      </c>
      <c r="W862">
        <v>0</v>
      </c>
      <c r="X862" t="s">
        <v>34</v>
      </c>
      <c r="Y862" t="str">
        <f>IF(Table1[[#This Row],[Connect]]=0,"Not Received","Received")</f>
        <v>Not Received</v>
      </c>
      <c r="Z862">
        <v>1622793175</v>
      </c>
    </row>
    <row r="863" spans="1:26">
      <c r="A863" s="6"/>
      <c r="B863" s="6">
        <v>44755.527430555558</v>
      </c>
      <c r="C863" t="s">
        <v>22</v>
      </c>
      <c r="E863" t="s">
        <v>1965</v>
      </c>
      <c r="F863" t="s">
        <v>475</v>
      </c>
      <c r="G863" t="s">
        <v>4675</v>
      </c>
      <c r="H863" s="8">
        <v>3.6111111111111101E-3</v>
      </c>
      <c r="I863" s="9">
        <f t="shared" si="26"/>
        <v>300.2</v>
      </c>
      <c r="J863" t="s">
        <v>3334</v>
      </c>
      <c r="K863" t="s">
        <v>510</v>
      </c>
      <c r="L863" t="s">
        <v>1965</v>
      </c>
      <c r="M863" t="s">
        <v>26</v>
      </c>
      <c r="N863" t="s">
        <v>27</v>
      </c>
      <c r="O863" t="s">
        <v>13</v>
      </c>
      <c r="P863" s="10">
        <v>3.5999999999999999E-3</v>
      </c>
      <c r="Q863" s="4">
        <f t="shared" si="27"/>
        <v>5.1833333333333336</v>
      </c>
      <c r="R863" t="s">
        <v>29</v>
      </c>
      <c r="S863" t="s">
        <v>30</v>
      </c>
      <c r="T863" t="s">
        <v>3335</v>
      </c>
      <c r="U863" s="3" t="s">
        <v>3336</v>
      </c>
      <c r="V863" t="s">
        <v>3337</v>
      </c>
      <c r="W863">
        <v>0</v>
      </c>
      <c r="X863" t="s">
        <v>34</v>
      </c>
      <c r="Y863" t="str">
        <f>IF(Table1[[#This Row],[Connect]]=0,"Not Received","Received")</f>
        <v>Not Received</v>
      </c>
      <c r="Z863">
        <v>1622793175</v>
      </c>
    </row>
    <row r="864" spans="1:26">
      <c r="A864" s="6"/>
      <c r="B864" s="6">
        <v>44754.749062499999</v>
      </c>
      <c r="C864" t="s">
        <v>22</v>
      </c>
      <c r="E864" t="s">
        <v>475</v>
      </c>
      <c r="F864" t="s">
        <v>2979</v>
      </c>
      <c r="G864" t="s">
        <v>4675</v>
      </c>
      <c r="H864" s="8">
        <v>0.33</v>
      </c>
      <c r="I864" s="9">
        <f t="shared" si="26"/>
        <v>3720.2</v>
      </c>
      <c r="J864" t="s">
        <v>3338</v>
      </c>
      <c r="K864" t="s">
        <v>510</v>
      </c>
      <c r="L864" t="s">
        <v>477</v>
      </c>
      <c r="M864" t="s">
        <v>26</v>
      </c>
      <c r="N864" t="s">
        <v>27</v>
      </c>
      <c r="O864" t="s">
        <v>95</v>
      </c>
      <c r="P864" s="10">
        <v>0.33</v>
      </c>
      <c r="Q864" s="4">
        <f t="shared" si="27"/>
        <v>475.2</v>
      </c>
      <c r="R864" t="s">
        <v>29</v>
      </c>
      <c r="S864" t="s">
        <v>30</v>
      </c>
      <c r="T864" t="s">
        <v>3339</v>
      </c>
      <c r="U864" s="3" t="s">
        <v>3340</v>
      </c>
      <c r="V864" t="s">
        <v>3341</v>
      </c>
      <c r="W864">
        <v>1</v>
      </c>
      <c r="X864" t="s">
        <v>34</v>
      </c>
      <c r="Y864" t="str">
        <f>IF(Table1[[#This Row],[Connect]]=0,"Not Received","Received")</f>
        <v>Received</v>
      </c>
      <c r="Z864">
        <v>2085538042</v>
      </c>
    </row>
    <row r="865" spans="1:26">
      <c r="A865" s="6"/>
      <c r="B865" s="6">
        <v>44754.748726851853</v>
      </c>
      <c r="C865" t="s">
        <v>22</v>
      </c>
      <c r="E865" t="s">
        <v>475</v>
      </c>
      <c r="F865" t="s">
        <v>2979</v>
      </c>
      <c r="G865" t="s">
        <v>4675</v>
      </c>
      <c r="H865" s="8">
        <v>0</v>
      </c>
      <c r="I865" s="9">
        <f t="shared" si="26"/>
        <v>0</v>
      </c>
      <c r="J865" t="s">
        <v>3342</v>
      </c>
      <c r="K865" t="s">
        <v>510</v>
      </c>
      <c r="L865" t="s">
        <v>477</v>
      </c>
      <c r="M865" t="s">
        <v>26</v>
      </c>
      <c r="N865" t="s">
        <v>27</v>
      </c>
      <c r="O865" t="s">
        <v>28</v>
      </c>
      <c r="Q865" s="4">
        <f t="shared" si="27"/>
        <v>0</v>
      </c>
      <c r="R865" t="s">
        <v>29</v>
      </c>
      <c r="S865" t="s">
        <v>30</v>
      </c>
      <c r="T865" t="s">
        <v>3343</v>
      </c>
      <c r="U865" s="3" t="s">
        <v>3340</v>
      </c>
      <c r="V865" t="s">
        <v>33</v>
      </c>
      <c r="W865">
        <v>0</v>
      </c>
      <c r="X865" t="s">
        <v>34</v>
      </c>
      <c r="Y865" t="str">
        <f>IF(Table1[[#This Row],[Connect]]=0,"Not Received","Received")</f>
        <v>Not Received</v>
      </c>
      <c r="Z865">
        <v>2085538042</v>
      </c>
    </row>
    <row r="866" spans="1:26">
      <c r="A866" s="6"/>
      <c r="B866" s="6">
        <v>44754.747152777767</v>
      </c>
      <c r="C866" t="s">
        <v>22</v>
      </c>
      <c r="E866" t="s">
        <v>2979</v>
      </c>
      <c r="F866" t="s">
        <v>1698</v>
      </c>
      <c r="G866" t="s">
        <v>4675</v>
      </c>
      <c r="H866" s="8">
        <v>0</v>
      </c>
      <c r="I866" s="9">
        <f t="shared" si="26"/>
        <v>0</v>
      </c>
      <c r="J866" t="s">
        <v>3344</v>
      </c>
      <c r="K866" t="s">
        <v>510</v>
      </c>
      <c r="L866" t="s">
        <v>2981</v>
      </c>
      <c r="M866" t="s">
        <v>26</v>
      </c>
      <c r="N866" t="s">
        <v>27</v>
      </c>
      <c r="O866" t="s">
        <v>28</v>
      </c>
      <c r="Q866" s="4">
        <f t="shared" si="27"/>
        <v>0</v>
      </c>
      <c r="R866" t="s">
        <v>29</v>
      </c>
      <c r="S866" t="s">
        <v>30</v>
      </c>
      <c r="T866" t="s">
        <v>3345</v>
      </c>
      <c r="U866" s="3" t="s">
        <v>3346</v>
      </c>
      <c r="V866" t="s">
        <v>33</v>
      </c>
      <c r="W866">
        <v>0</v>
      </c>
      <c r="X866" t="s">
        <v>34</v>
      </c>
      <c r="Y866" t="str">
        <f>IF(Table1[[#This Row],[Connect]]=0,"Not Received","Received")</f>
        <v>Not Received</v>
      </c>
      <c r="Z866">
        <v>2055968707</v>
      </c>
    </row>
    <row r="867" spans="1:26">
      <c r="A867" s="6"/>
      <c r="B867" s="6">
        <v>44754.746828703697</v>
      </c>
      <c r="C867" t="s">
        <v>22</v>
      </c>
      <c r="E867" t="s">
        <v>2979</v>
      </c>
      <c r="F867" t="s">
        <v>1526</v>
      </c>
      <c r="G867" t="s">
        <v>4675</v>
      </c>
      <c r="H867" s="8">
        <v>0</v>
      </c>
      <c r="I867" s="9">
        <f t="shared" si="26"/>
        <v>0</v>
      </c>
      <c r="J867" t="s">
        <v>3347</v>
      </c>
      <c r="K867" t="s">
        <v>510</v>
      </c>
      <c r="L867" t="s">
        <v>2981</v>
      </c>
      <c r="M867" t="s">
        <v>26</v>
      </c>
      <c r="N867" t="s">
        <v>27</v>
      </c>
      <c r="O867" t="s">
        <v>28</v>
      </c>
      <c r="Q867" s="4">
        <f t="shared" si="27"/>
        <v>0</v>
      </c>
      <c r="R867" t="s">
        <v>29</v>
      </c>
      <c r="S867" t="s">
        <v>30</v>
      </c>
      <c r="T867" t="s">
        <v>3348</v>
      </c>
      <c r="U867" s="3" t="s">
        <v>3346</v>
      </c>
      <c r="V867" t="s">
        <v>33</v>
      </c>
      <c r="W867">
        <v>0</v>
      </c>
      <c r="X867" t="s">
        <v>34</v>
      </c>
      <c r="Y867" t="str">
        <f>IF(Table1[[#This Row],[Connect]]=0,"Not Received","Received")</f>
        <v>Not Received</v>
      </c>
      <c r="Z867">
        <v>2055968707</v>
      </c>
    </row>
    <row r="868" spans="1:26">
      <c r="A868" s="6"/>
      <c r="B868" s="6">
        <v>44754.733634259261</v>
      </c>
      <c r="C868" t="s">
        <v>22</v>
      </c>
      <c r="E868" t="s">
        <v>1698</v>
      </c>
      <c r="F868" t="s">
        <v>273</v>
      </c>
      <c r="G868" t="s">
        <v>4675</v>
      </c>
      <c r="H868" s="8">
        <v>9.4166666666666607E-2</v>
      </c>
      <c r="I868" s="9">
        <f t="shared" si="26"/>
        <v>1020.6</v>
      </c>
      <c r="J868" t="s">
        <v>3349</v>
      </c>
      <c r="K868" t="s">
        <v>510</v>
      </c>
      <c r="L868" t="s">
        <v>1700</v>
      </c>
      <c r="M868" t="s">
        <v>26</v>
      </c>
      <c r="N868" t="s">
        <v>27</v>
      </c>
      <c r="O868" t="s">
        <v>95</v>
      </c>
      <c r="P868" s="10">
        <v>9.4200000000000006E-2</v>
      </c>
      <c r="Q868" s="4">
        <f t="shared" si="27"/>
        <v>135.65</v>
      </c>
      <c r="R868" t="s">
        <v>29</v>
      </c>
      <c r="S868" t="s">
        <v>30</v>
      </c>
      <c r="T868" t="s">
        <v>3350</v>
      </c>
      <c r="U868" s="3" t="s">
        <v>3351</v>
      </c>
      <c r="V868" t="s">
        <v>3352</v>
      </c>
      <c r="W868">
        <v>1</v>
      </c>
      <c r="X868" t="s">
        <v>34</v>
      </c>
      <c r="Y868" t="str">
        <f>IF(Table1[[#This Row],[Connect]]=0,"Not Received","Received")</f>
        <v>Received</v>
      </c>
      <c r="Z868">
        <v>2159028916</v>
      </c>
    </row>
    <row r="869" spans="1:26">
      <c r="A869" s="6"/>
      <c r="B869" s="6">
        <v>44754.733287037037</v>
      </c>
      <c r="C869" t="s">
        <v>22</v>
      </c>
      <c r="E869" t="s">
        <v>1526</v>
      </c>
      <c r="F869" t="s">
        <v>1988</v>
      </c>
      <c r="G869" t="s">
        <v>4675</v>
      </c>
      <c r="H869" s="8">
        <v>0</v>
      </c>
      <c r="I869" s="9">
        <f t="shared" si="26"/>
        <v>0</v>
      </c>
      <c r="J869" t="s">
        <v>3353</v>
      </c>
      <c r="K869" t="s">
        <v>510</v>
      </c>
      <c r="L869" t="s">
        <v>1528</v>
      </c>
      <c r="M869" t="s">
        <v>26</v>
      </c>
      <c r="N869" t="s">
        <v>27</v>
      </c>
      <c r="O869" t="s">
        <v>28</v>
      </c>
      <c r="Q869" s="4">
        <f t="shared" si="27"/>
        <v>0</v>
      </c>
      <c r="R869" t="s">
        <v>29</v>
      </c>
      <c r="S869" t="s">
        <v>30</v>
      </c>
      <c r="T869" t="s">
        <v>3354</v>
      </c>
      <c r="U869" s="3" t="s">
        <v>3355</v>
      </c>
      <c r="V869" t="s">
        <v>33</v>
      </c>
      <c r="W869">
        <v>0</v>
      </c>
      <c r="X869" t="s">
        <v>34</v>
      </c>
      <c r="Y869" t="str">
        <f>IF(Table1[[#This Row],[Connect]]=0,"Not Received","Received")</f>
        <v>Not Received</v>
      </c>
      <c r="Z869">
        <v>2152855058</v>
      </c>
    </row>
    <row r="870" spans="1:26">
      <c r="A870" s="6"/>
      <c r="B870" s="6">
        <v>44754.732673611114</v>
      </c>
      <c r="C870" t="s">
        <v>22</v>
      </c>
      <c r="E870" t="s">
        <v>273</v>
      </c>
      <c r="F870" t="s">
        <v>2922</v>
      </c>
      <c r="G870" t="s">
        <v>4675</v>
      </c>
      <c r="H870" s="8">
        <v>0</v>
      </c>
      <c r="I870" s="9">
        <f t="shared" si="26"/>
        <v>0</v>
      </c>
      <c r="J870" t="s">
        <v>3356</v>
      </c>
      <c r="K870" t="s">
        <v>510</v>
      </c>
      <c r="L870" t="s">
        <v>275</v>
      </c>
      <c r="M870" t="s">
        <v>26</v>
      </c>
      <c r="N870" t="s">
        <v>27</v>
      </c>
      <c r="O870" t="s">
        <v>28</v>
      </c>
      <c r="Q870" s="4">
        <f t="shared" si="27"/>
        <v>0</v>
      </c>
      <c r="R870" t="s">
        <v>29</v>
      </c>
      <c r="S870" t="s">
        <v>30</v>
      </c>
      <c r="T870" t="s">
        <v>3357</v>
      </c>
      <c r="U870" s="3" t="s">
        <v>3355</v>
      </c>
      <c r="V870" t="s">
        <v>33</v>
      </c>
      <c r="W870">
        <v>0</v>
      </c>
      <c r="X870" t="s">
        <v>34</v>
      </c>
      <c r="Y870" t="str">
        <f>IF(Table1[[#This Row],[Connect]]=0,"Not Received","Received")</f>
        <v>Not Received</v>
      </c>
      <c r="Z870">
        <v>2156869038</v>
      </c>
    </row>
    <row r="871" spans="1:26">
      <c r="A871" s="6"/>
      <c r="B871" s="6">
        <v>44754.731076388889</v>
      </c>
      <c r="C871" t="s">
        <v>22</v>
      </c>
      <c r="E871" t="s">
        <v>1988</v>
      </c>
      <c r="F871" t="s">
        <v>2922</v>
      </c>
      <c r="G871" t="s">
        <v>4675</v>
      </c>
      <c r="H871" s="8">
        <v>1.11111111111111E-3</v>
      </c>
      <c r="I871" s="9">
        <f t="shared" si="26"/>
        <v>60.6</v>
      </c>
      <c r="J871" t="s">
        <v>3358</v>
      </c>
      <c r="K871" t="s">
        <v>510</v>
      </c>
      <c r="L871" t="s">
        <v>1990</v>
      </c>
      <c r="M871" t="s">
        <v>26</v>
      </c>
      <c r="N871" t="s">
        <v>27</v>
      </c>
      <c r="O871" t="s">
        <v>13</v>
      </c>
      <c r="P871" s="10">
        <v>1.1000000000000001E-3</v>
      </c>
      <c r="Q871" s="4">
        <f t="shared" si="27"/>
        <v>1.5833333333333335</v>
      </c>
      <c r="R871" t="s">
        <v>29</v>
      </c>
      <c r="S871" t="s">
        <v>30</v>
      </c>
      <c r="T871" t="s">
        <v>3359</v>
      </c>
      <c r="U871" s="3" t="s">
        <v>3360</v>
      </c>
      <c r="V871" t="s">
        <v>3361</v>
      </c>
      <c r="W871">
        <v>0</v>
      </c>
      <c r="X871" t="s">
        <v>34</v>
      </c>
      <c r="Y871" t="str">
        <f>IF(Table1[[#This Row],[Connect]]=0,"Not Received","Received")</f>
        <v>Not Received</v>
      </c>
      <c r="Z871">
        <v>1503988038</v>
      </c>
    </row>
    <row r="872" spans="1:26">
      <c r="A872" s="6"/>
      <c r="B872" s="6">
        <v>44754.727893518517</v>
      </c>
      <c r="C872" t="s">
        <v>22</v>
      </c>
      <c r="E872" t="s">
        <v>2922</v>
      </c>
      <c r="F872" t="s">
        <v>1938</v>
      </c>
      <c r="G872" t="s">
        <v>4675</v>
      </c>
      <c r="H872" s="8">
        <v>1.22222222222222E-2</v>
      </c>
      <c r="I872" s="9">
        <f t="shared" si="26"/>
        <v>1020.6</v>
      </c>
      <c r="J872" t="s">
        <v>3362</v>
      </c>
      <c r="K872" t="s">
        <v>510</v>
      </c>
      <c r="L872" t="s">
        <v>2924</v>
      </c>
      <c r="M872" t="s">
        <v>26</v>
      </c>
      <c r="N872" t="s">
        <v>27</v>
      </c>
      <c r="O872" t="s">
        <v>13</v>
      </c>
      <c r="P872" s="10">
        <v>1.2200000000000001E-2</v>
      </c>
      <c r="Q872" s="4">
        <f t="shared" si="27"/>
        <v>17.566666666666666</v>
      </c>
      <c r="R872" t="s">
        <v>29</v>
      </c>
      <c r="S872" t="s">
        <v>30</v>
      </c>
      <c r="T872" t="s">
        <v>3363</v>
      </c>
      <c r="U872" s="3" t="s">
        <v>3364</v>
      </c>
      <c r="V872" t="s">
        <v>3365</v>
      </c>
      <c r="W872">
        <v>0</v>
      </c>
      <c r="X872" t="s">
        <v>34</v>
      </c>
      <c r="Y872" t="str">
        <f>IF(Table1[[#This Row],[Connect]]=0,"Not Received","Received")</f>
        <v>Not Received</v>
      </c>
      <c r="Z872">
        <v>2087847965</v>
      </c>
    </row>
    <row r="873" spans="1:26">
      <c r="A873" s="6"/>
      <c r="B873" s="6">
        <v>44754.727627314824</v>
      </c>
      <c r="C873" t="s">
        <v>22</v>
      </c>
      <c r="E873" t="s">
        <v>2922</v>
      </c>
      <c r="F873" t="s">
        <v>1938</v>
      </c>
      <c r="G873" t="s">
        <v>4675</v>
      </c>
      <c r="H873" s="8">
        <v>1.9444444444444401E-3</v>
      </c>
      <c r="I873" s="9">
        <f t="shared" si="26"/>
        <v>120.8</v>
      </c>
      <c r="J873" t="s">
        <v>3366</v>
      </c>
      <c r="K873" t="s">
        <v>510</v>
      </c>
      <c r="L873" t="s">
        <v>2924</v>
      </c>
      <c r="M873" t="s">
        <v>26</v>
      </c>
      <c r="N873" t="s">
        <v>27</v>
      </c>
      <c r="O873" t="s">
        <v>13</v>
      </c>
      <c r="P873" s="10">
        <v>1.9E-3</v>
      </c>
      <c r="Q873" s="4">
        <f t="shared" si="27"/>
        <v>2.7333333333333334</v>
      </c>
      <c r="R873" t="s">
        <v>29</v>
      </c>
      <c r="S873" t="s">
        <v>30</v>
      </c>
      <c r="T873" t="s">
        <v>3367</v>
      </c>
      <c r="U873" s="3" t="s">
        <v>3368</v>
      </c>
      <c r="V873" t="s">
        <v>3369</v>
      </c>
      <c r="W873">
        <v>0</v>
      </c>
      <c r="X873" t="s">
        <v>34</v>
      </c>
      <c r="Y873" t="str">
        <f>IF(Table1[[#This Row],[Connect]]=0,"Not Received","Received")</f>
        <v>Not Received</v>
      </c>
      <c r="Z873">
        <v>2087847965</v>
      </c>
    </row>
    <row r="874" spans="1:26">
      <c r="A874" s="6"/>
      <c r="B874" s="6">
        <v>44754.725810185177</v>
      </c>
      <c r="C874" t="s">
        <v>22</v>
      </c>
      <c r="E874" t="s">
        <v>1938</v>
      </c>
      <c r="F874" t="s">
        <v>115</v>
      </c>
      <c r="G874" t="s">
        <v>4675</v>
      </c>
      <c r="H874" s="8">
        <v>2.7777777777777702E-4</v>
      </c>
      <c r="I874" s="9">
        <f t="shared" si="26"/>
        <v>0.4</v>
      </c>
      <c r="J874" t="s">
        <v>3370</v>
      </c>
      <c r="K874" t="s">
        <v>510</v>
      </c>
      <c r="L874" t="s">
        <v>1940</v>
      </c>
      <c r="M874" t="s">
        <v>26</v>
      </c>
      <c r="N874" t="s">
        <v>27</v>
      </c>
      <c r="O874" t="s">
        <v>13</v>
      </c>
      <c r="P874" s="10">
        <v>2.9999999999999997E-4</v>
      </c>
      <c r="Q874" s="4">
        <f t="shared" si="27"/>
        <v>0.43333333333333335</v>
      </c>
      <c r="R874" t="s">
        <v>29</v>
      </c>
      <c r="S874" t="s">
        <v>30</v>
      </c>
      <c r="T874" t="s">
        <v>3371</v>
      </c>
      <c r="U874" s="3" t="s">
        <v>3372</v>
      </c>
      <c r="V874" t="s">
        <v>3373</v>
      </c>
      <c r="W874">
        <v>0</v>
      </c>
      <c r="X874" t="s">
        <v>34</v>
      </c>
      <c r="Y874" t="str">
        <f>IF(Table1[[#This Row],[Connect]]=0,"Not Received","Received")</f>
        <v>Not Received</v>
      </c>
      <c r="Z874">
        <v>2130484647</v>
      </c>
    </row>
    <row r="875" spans="1:26">
      <c r="A875" s="6"/>
      <c r="B875" s="6">
        <v>44754.725381944438</v>
      </c>
      <c r="C875" t="s">
        <v>22</v>
      </c>
      <c r="E875" t="s">
        <v>1938</v>
      </c>
      <c r="F875" t="s">
        <v>115</v>
      </c>
      <c r="G875" t="s">
        <v>4675</v>
      </c>
      <c r="H875" s="8">
        <v>0</v>
      </c>
      <c r="I875" s="9">
        <f t="shared" si="26"/>
        <v>0</v>
      </c>
      <c r="J875" t="s">
        <v>3374</v>
      </c>
      <c r="K875" t="s">
        <v>510</v>
      </c>
      <c r="L875" t="s">
        <v>1940</v>
      </c>
      <c r="M875" t="s">
        <v>26</v>
      </c>
      <c r="N875" t="s">
        <v>27</v>
      </c>
      <c r="O875" t="s">
        <v>28</v>
      </c>
      <c r="Q875" s="4">
        <f t="shared" si="27"/>
        <v>0</v>
      </c>
      <c r="R875" t="s">
        <v>29</v>
      </c>
      <c r="S875" t="s">
        <v>30</v>
      </c>
      <c r="T875" t="s">
        <v>3375</v>
      </c>
      <c r="U875" s="3" t="s">
        <v>3376</v>
      </c>
      <c r="V875" t="s">
        <v>33</v>
      </c>
      <c r="W875">
        <v>0</v>
      </c>
      <c r="X875" t="s">
        <v>34</v>
      </c>
      <c r="Y875" t="str">
        <f>IF(Table1[[#This Row],[Connect]]=0,"Not Received","Received")</f>
        <v>Not Received</v>
      </c>
      <c r="Z875">
        <v>2130484647</v>
      </c>
    </row>
    <row r="876" spans="1:26">
      <c r="A876" s="6"/>
      <c r="B876" s="6">
        <v>44754.721678240741</v>
      </c>
      <c r="C876" t="s">
        <v>22</v>
      </c>
      <c r="E876" t="s">
        <v>115</v>
      </c>
      <c r="F876" t="s">
        <v>115</v>
      </c>
      <c r="G876" t="s">
        <v>4675</v>
      </c>
      <c r="H876" s="8">
        <v>0</v>
      </c>
      <c r="I876" s="9">
        <f t="shared" si="26"/>
        <v>0</v>
      </c>
      <c r="J876" t="s">
        <v>3377</v>
      </c>
      <c r="K876" t="s">
        <v>510</v>
      </c>
      <c r="L876" t="s">
        <v>117</v>
      </c>
      <c r="M876" t="s">
        <v>26</v>
      </c>
      <c r="N876" t="s">
        <v>27</v>
      </c>
      <c r="O876" t="s">
        <v>28</v>
      </c>
      <c r="Q876" s="4">
        <f t="shared" si="27"/>
        <v>0</v>
      </c>
      <c r="R876" t="s">
        <v>29</v>
      </c>
      <c r="S876" t="s">
        <v>30</v>
      </c>
      <c r="T876" t="s">
        <v>3378</v>
      </c>
      <c r="U876" s="3" t="s">
        <v>3379</v>
      </c>
      <c r="V876" t="s">
        <v>33</v>
      </c>
      <c r="W876">
        <v>0</v>
      </c>
      <c r="X876" t="s">
        <v>34</v>
      </c>
      <c r="Y876" t="str">
        <f>IF(Table1[[#This Row],[Connect]]=0,"Not Received","Received")</f>
        <v>Not Received</v>
      </c>
      <c r="Z876">
        <v>2142576168</v>
      </c>
    </row>
    <row r="877" spans="1:26">
      <c r="A877" s="6"/>
      <c r="B877" s="6">
        <v>44754.714120370372</v>
      </c>
      <c r="C877" t="s">
        <v>22</v>
      </c>
      <c r="E877" t="s">
        <v>115</v>
      </c>
      <c r="F877" t="s">
        <v>273</v>
      </c>
      <c r="G877" t="s">
        <v>4675</v>
      </c>
      <c r="H877" s="8">
        <v>0.131944444444444</v>
      </c>
      <c r="I877" s="9">
        <f t="shared" si="26"/>
        <v>780</v>
      </c>
      <c r="J877" t="s">
        <v>3380</v>
      </c>
      <c r="K877" t="s">
        <v>24</v>
      </c>
      <c r="L877" t="s">
        <v>117</v>
      </c>
      <c r="M877" t="s">
        <v>26</v>
      </c>
      <c r="N877" t="s">
        <v>27</v>
      </c>
      <c r="O877" t="s">
        <v>13</v>
      </c>
      <c r="P877" s="10">
        <v>0.13189999999999999</v>
      </c>
      <c r="Q877" s="4">
        <f t="shared" si="27"/>
        <v>189.93333333333334</v>
      </c>
      <c r="R877" t="s">
        <v>29</v>
      </c>
      <c r="S877" t="s">
        <v>30</v>
      </c>
      <c r="T877" t="s">
        <v>3381</v>
      </c>
      <c r="U877" s="3" t="s">
        <v>3382</v>
      </c>
      <c r="V877" t="s">
        <v>3383</v>
      </c>
      <c r="W877">
        <v>0</v>
      </c>
      <c r="X877" t="s">
        <v>34</v>
      </c>
      <c r="Y877" t="str">
        <f>IF(Table1[[#This Row],[Connect]]=0,"Not Received","Received")</f>
        <v>Not Received</v>
      </c>
    </row>
    <row r="878" spans="1:26">
      <c r="A878" s="6"/>
      <c r="B878" s="6">
        <v>44754.713692129633</v>
      </c>
      <c r="C878" t="s">
        <v>22</v>
      </c>
      <c r="E878" t="s">
        <v>115</v>
      </c>
      <c r="F878" t="s">
        <v>273</v>
      </c>
      <c r="G878" t="s">
        <v>4675</v>
      </c>
      <c r="H878" s="8">
        <v>0</v>
      </c>
      <c r="I878" s="9">
        <f t="shared" si="26"/>
        <v>0</v>
      </c>
      <c r="J878" t="s">
        <v>3384</v>
      </c>
      <c r="K878" t="s">
        <v>24</v>
      </c>
      <c r="L878" t="s">
        <v>117</v>
      </c>
      <c r="M878" t="s">
        <v>26</v>
      </c>
      <c r="N878" t="s">
        <v>27</v>
      </c>
      <c r="O878" t="s">
        <v>28</v>
      </c>
      <c r="Q878" s="4">
        <f t="shared" si="27"/>
        <v>0</v>
      </c>
      <c r="R878" t="s">
        <v>29</v>
      </c>
      <c r="S878" t="s">
        <v>30</v>
      </c>
      <c r="T878" t="s">
        <v>3385</v>
      </c>
      <c r="U878" s="3" t="s">
        <v>3386</v>
      </c>
      <c r="V878" t="s">
        <v>33</v>
      </c>
      <c r="W878">
        <v>0</v>
      </c>
      <c r="X878" t="s">
        <v>34</v>
      </c>
      <c r="Y878" t="str">
        <f>IF(Table1[[#This Row],[Connect]]=0,"Not Received","Received")</f>
        <v>Not Received</v>
      </c>
    </row>
    <row r="879" spans="1:26">
      <c r="A879" s="26"/>
      <c r="B879" s="6">
        <v>44754.711643518523</v>
      </c>
      <c r="C879" t="s">
        <v>22</v>
      </c>
      <c r="E879" t="s">
        <v>273</v>
      </c>
      <c r="F879" t="s">
        <v>3392</v>
      </c>
      <c r="G879" t="s">
        <v>4675</v>
      </c>
      <c r="H879" s="8">
        <v>0</v>
      </c>
      <c r="I879" s="9">
        <f t="shared" si="26"/>
        <v>0</v>
      </c>
      <c r="J879" t="s">
        <v>3387</v>
      </c>
      <c r="K879" t="s">
        <v>510</v>
      </c>
      <c r="L879" t="s">
        <v>275</v>
      </c>
      <c r="M879" t="s">
        <v>26</v>
      </c>
      <c r="N879" t="s">
        <v>27</v>
      </c>
      <c r="O879" t="s">
        <v>95</v>
      </c>
      <c r="Q879" s="4">
        <f t="shared" si="27"/>
        <v>0</v>
      </c>
      <c r="R879" t="s">
        <v>29</v>
      </c>
      <c r="S879" t="s">
        <v>30</v>
      </c>
      <c r="T879" t="s">
        <v>3388</v>
      </c>
      <c r="U879" s="3" t="s">
        <v>3389</v>
      </c>
      <c r="V879" t="s">
        <v>33</v>
      </c>
      <c r="W879">
        <v>1</v>
      </c>
      <c r="X879" t="s">
        <v>34</v>
      </c>
      <c r="Y879" t="str">
        <f>IF(Table1[[#This Row],[Connect]]=0,"Not Received","Received")</f>
        <v>Received</v>
      </c>
      <c r="Z879">
        <v>2156869038</v>
      </c>
    </row>
    <row r="880" spans="1:26">
      <c r="A880" s="6"/>
      <c r="B880" s="6">
        <v>44754.711284722223</v>
      </c>
      <c r="C880" t="s">
        <v>22</v>
      </c>
      <c r="E880" t="s">
        <v>273</v>
      </c>
      <c r="G880" t="s">
        <v>4675</v>
      </c>
      <c r="H880" s="8">
        <v>0</v>
      </c>
      <c r="I880" s="9">
        <f t="shared" si="26"/>
        <v>0</v>
      </c>
      <c r="J880" t="s">
        <v>3390</v>
      </c>
      <c r="K880" t="s">
        <v>510</v>
      </c>
      <c r="L880" t="s">
        <v>275</v>
      </c>
      <c r="M880" t="s">
        <v>26</v>
      </c>
      <c r="N880" t="s">
        <v>27</v>
      </c>
      <c r="O880" t="s">
        <v>28</v>
      </c>
      <c r="Q880" s="4">
        <f t="shared" si="27"/>
        <v>0</v>
      </c>
      <c r="R880" t="s">
        <v>29</v>
      </c>
      <c r="S880" t="s">
        <v>30</v>
      </c>
      <c r="T880" t="s">
        <v>3391</v>
      </c>
      <c r="U880" s="3" t="s">
        <v>3389</v>
      </c>
      <c r="V880" t="s">
        <v>33</v>
      </c>
      <c r="W880">
        <v>0</v>
      </c>
      <c r="X880" t="s">
        <v>34</v>
      </c>
      <c r="Y880" t="str">
        <f>IF(Table1[[#This Row],[Connect]]=0,"Not Received","Received")</f>
        <v>Not Received</v>
      </c>
      <c r="Z880">
        <v>2156869038</v>
      </c>
    </row>
    <row r="881" spans="1:26">
      <c r="A881" s="6"/>
      <c r="B881" s="6">
        <v>44754.696342592593</v>
      </c>
      <c r="C881" t="s">
        <v>22</v>
      </c>
      <c r="E881" t="s">
        <v>3392</v>
      </c>
      <c r="F881" t="s">
        <v>1596</v>
      </c>
      <c r="G881" t="s">
        <v>4675</v>
      </c>
      <c r="H881" s="8">
        <v>0.15638888888888799</v>
      </c>
      <c r="I881" s="9">
        <f t="shared" si="26"/>
        <v>2880.2</v>
      </c>
      <c r="J881" t="s">
        <v>3393</v>
      </c>
      <c r="K881" t="s">
        <v>510</v>
      </c>
      <c r="L881" t="s">
        <v>3394</v>
      </c>
      <c r="M881" t="s">
        <v>26</v>
      </c>
      <c r="N881" t="s">
        <v>27</v>
      </c>
      <c r="O881" t="s">
        <v>95</v>
      </c>
      <c r="P881" s="10">
        <v>0.15640000000000001</v>
      </c>
      <c r="Q881" s="4">
        <f t="shared" si="27"/>
        <v>225.21666666666667</v>
      </c>
      <c r="R881" t="s">
        <v>29</v>
      </c>
      <c r="S881" t="s">
        <v>30</v>
      </c>
      <c r="T881" t="s">
        <v>3395</v>
      </c>
      <c r="U881" s="3" t="s">
        <v>3396</v>
      </c>
      <c r="V881" t="s">
        <v>3397</v>
      </c>
      <c r="W881">
        <v>1</v>
      </c>
      <c r="X881" t="s">
        <v>34</v>
      </c>
      <c r="Y881" t="str">
        <f>IF(Table1[[#This Row],[Connect]]=0,"Not Received","Received")</f>
        <v>Received</v>
      </c>
      <c r="Z881">
        <v>1539442563</v>
      </c>
    </row>
    <row r="882" spans="1:26">
      <c r="A882" s="6"/>
      <c r="B882" s="6">
        <v>44754.684791666667</v>
      </c>
      <c r="C882" t="s">
        <v>22</v>
      </c>
      <c r="F882" t="s">
        <v>562</v>
      </c>
      <c r="G882" t="s">
        <v>4675</v>
      </c>
      <c r="H882" s="8">
        <v>6.4444444444444401E-2</v>
      </c>
      <c r="I882" s="9">
        <f t="shared" si="26"/>
        <v>1980.8</v>
      </c>
      <c r="J882" t="s">
        <v>3398</v>
      </c>
      <c r="K882" t="s">
        <v>24</v>
      </c>
      <c r="L882" t="s">
        <v>3399</v>
      </c>
      <c r="M882" t="s">
        <v>26</v>
      </c>
      <c r="N882" t="s">
        <v>27</v>
      </c>
      <c r="O882" t="s">
        <v>95</v>
      </c>
      <c r="P882" s="10">
        <v>6.4399999999999999E-2</v>
      </c>
      <c r="Q882" s="4">
        <f t="shared" si="27"/>
        <v>92.733333333333334</v>
      </c>
      <c r="R882" t="s">
        <v>29</v>
      </c>
      <c r="S882" t="s">
        <v>30</v>
      </c>
      <c r="T882" t="s">
        <v>3400</v>
      </c>
      <c r="U882" s="3" t="s">
        <v>3401</v>
      </c>
      <c r="V882" t="s">
        <v>3402</v>
      </c>
      <c r="W882">
        <v>1</v>
      </c>
      <c r="X882" t="s">
        <v>34</v>
      </c>
      <c r="Y882" t="str">
        <f>IF(Table1[[#This Row],[Connect]]=0,"Not Received","Received")</f>
        <v>Received</v>
      </c>
    </row>
    <row r="883" spans="1:26">
      <c r="A883" s="6"/>
      <c r="B883" s="6">
        <v>44754.680532407408</v>
      </c>
      <c r="C883" t="s">
        <v>22</v>
      </c>
      <c r="E883" t="s">
        <v>1596</v>
      </c>
      <c r="F883" t="s">
        <v>562</v>
      </c>
      <c r="G883" t="s">
        <v>4675</v>
      </c>
      <c r="H883" s="8">
        <v>0</v>
      </c>
      <c r="I883" s="9">
        <f t="shared" si="26"/>
        <v>0</v>
      </c>
      <c r="J883" t="s">
        <v>3403</v>
      </c>
      <c r="K883" t="s">
        <v>510</v>
      </c>
      <c r="L883" t="s">
        <v>1598</v>
      </c>
      <c r="M883" t="s">
        <v>26</v>
      </c>
      <c r="N883" t="s">
        <v>27</v>
      </c>
      <c r="O883" t="s">
        <v>28</v>
      </c>
      <c r="Q883" s="4">
        <f t="shared" si="27"/>
        <v>0</v>
      </c>
      <c r="R883" t="s">
        <v>29</v>
      </c>
      <c r="S883" t="s">
        <v>30</v>
      </c>
      <c r="T883" t="s">
        <v>3404</v>
      </c>
      <c r="U883" s="3" t="s">
        <v>3405</v>
      </c>
      <c r="V883" t="s">
        <v>33</v>
      </c>
      <c r="W883">
        <v>0</v>
      </c>
      <c r="X883" t="s">
        <v>34</v>
      </c>
      <c r="Y883" t="str">
        <f>IF(Table1[[#This Row],[Connect]]=0,"Not Received","Received")</f>
        <v>Not Received</v>
      </c>
      <c r="Z883">
        <v>2072781195</v>
      </c>
    </row>
    <row r="884" spans="1:26">
      <c r="A884" s="6"/>
      <c r="B884" s="6">
        <v>44754.679444444453</v>
      </c>
      <c r="C884" t="s">
        <v>22</v>
      </c>
      <c r="E884" t="s">
        <v>562</v>
      </c>
      <c r="F884" t="s">
        <v>1057</v>
      </c>
      <c r="G884" t="s">
        <v>4675</v>
      </c>
      <c r="H884" s="8">
        <v>0</v>
      </c>
      <c r="I884" s="9">
        <f t="shared" si="26"/>
        <v>0</v>
      </c>
      <c r="J884" t="s">
        <v>3406</v>
      </c>
      <c r="K884" t="s">
        <v>510</v>
      </c>
      <c r="L884" t="s">
        <v>564</v>
      </c>
      <c r="M884" t="s">
        <v>26</v>
      </c>
      <c r="N884" t="s">
        <v>27</v>
      </c>
      <c r="O884" t="s">
        <v>28</v>
      </c>
      <c r="Q884" s="4">
        <f t="shared" si="27"/>
        <v>0</v>
      </c>
      <c r="R884" t="s">
        <v>29</v>
      </c>
      <c r="S884" t="s">
        <v>30</v>
      </c>
      <c r="T884" t="s">
        <v>3407</v>
      </c>
      <c r="U884" s="3" t="s">
        <v>3408</v>
      </c>
      <c r="V884" t="s">
        <v>33</v>
      </c>
      <c r="W884">
        <v>0</v>
      </c>
      <c r="X884" t="s">
        <v>34</v>
      </c>
      <c r="Y884" t="str">
        <f>IF(Table1[[#This Row],[Connect]]=0,"Not Received","Received")</f>
        <v>Not Received</v>
      </c>
      <c r="Z884">
        <v>2081220230</v>
      </c>
    </row>
    <row r="885" spans="1:26">
      <c r="A885" s="6"/>
      <c r="B885" s="6">
        <v>44754.679062499999</v>
      </c>
      <c r="C885" t="s">
        <v>22</v>
      </c>
      <c r="E885" t="s">
        <v>562</v>
      </c>
      <c r="F885" t="s">
        <v>788</v>
      </c>
      <c r="G885" t="s">
        <v>4675</v>
      </c>
      <c r="H885" s="8">
        <v>0</v>
      </c>
      <c r="I885" s="9">
        <f t="shared" si="26"/>
        <v>0</v>
      </c>
      <c r="J885" t="s">
        <v>3409</v>
      </c>
      <c r="K885" t="s">
        <v>510</v>
      </c>
      <c r="L885" t="s">
        <v>564</v>
      </c>
      <c r="M885" t="s">
        <v>26</v>
      </c>
      <c r="N885" t="s">
        <v>27</v>
      </c>
      <c r="O885" t="s">
        <v>28</v>
      </c>
      <c r="Q885" s="4">
        <f t="shared" si="27"/>
        <v>0</v>
      </c>
      <c r="R885" t="s">
        <v>29</v>
      </c>
      <c r="S885" t="s">
        <v>30</v>
      </c>
      <c r="T885" t="s">
        <v>3410</v>
      </c>
      <c r="U885" s="3" t="s">
        <v>3411</v>
      </c>
      <c r="V885" t="s">
        <v>33</v>
      </c>
      <c r="W885">
        <v>0</v>
      </c>
      <c r="X885" t="s">
        <v>34</v>
      </c>
      <c r="Y885" t="str">
        <f>IF(Table1[[#This Row],[Connect]]=0,"Not Received","Received")</f>
        <v>Not Received</v>
      </c>
      <c r="Z885">
        <v>2081220230</v>
      </c>
    </row>
    <row r="886" spans="1:26">
      <c r="A886" s="6"/>
      <c r="B886" s="6">
        <v>44754.678657407407</v>
      </c>
      <c r="C886" t="s">
        <v>22</v>
      </c>
      <c r="E886" t="s">
        <v>1057</v>
      </c>
      <c r="F886" t="s">
        <v>788</v>
      </c>
      <c r="G886" t="s">
        <v>4675</v>
      </c>
      <c r="H886" s="8">
        <v>0</v>
      </c>
      <c r="I886" s="9">
        <f t="shared" si="26"/>
        <v>0</v>
      </c>
      <c r="J886" t="s">
        <v>3412</v>
      </c>
      <c r="K886" t="s">
        <v>84</v>
      </c>
      <c r="L886" t="s">
        <v>1059</v>
      </c>
      <c r="M886" t="s">
        <v>26</v>
      </c>
      <c r="N886" t="s">
        <v>27</v>
      </c>
      <c r="O886" t="s">
        <v>28</v>
      </c>
      <c r="Q886" s="4">
        <f t="shared" si="27"/>
        <v>0</v>
      </c>
      <c r="R886" t="s">
        <v>86</v>
      </c>
      <c r="S886" t="s">
        <v>88</v>
      </c>
      <c r="T886" t="s">
        <v>3413</v>
      </c>
      <c r="U886" s="3" t="s">
        <v>3411</v>
      </c>
      <c r="V886" t="s">
        <v>33</v>
      </c>
      <c r="W886">
        <v>0</v>
      </c>
      <c r="X886" t="s">
        <v>34</v>
      </c>
      <c r="Y886" t="str">
        <f>IF(Table1[[#This Row],[Connect]]=0,"Not Received","Received")</f>
        <v>Not Received</v>
      </c>
    </row>
    <row r="887" spans="1:26">
      <c r="A887" s="26"/>
      <c r="B887" s="6">
        <v>44754.635509259257</v>
      </c>
      <c r="C887" t="s">
        <v>22</v>
      </c>
      <c r="E887" t="s">
        <v>789</v>
      </c>
      <c r="F887" t="s">
        <v>3420</v>
      </c>
      <c r="G887" t="s">
        <v>4675</v>
      </c>
      <c r="H887" s="8">
        <v>0</v>
      </c>
      <c r="I887" s="9">
        <f t="shared" si="26"/>
        <v>0</v>
      </c>
      <c r="J887" t="s">
        <v>3414</v>
      </c>
      <c r="K887" t="s">
        <v>510</v>
      </c>
      <c r="L887" t="s">
        <v>791</v>
      </c>
      <c r="M887" t="s">
        <v>26</v>
      </c>
      <c r="N887" t="s">
        <v>27</v>
      </c>
      <c r="O887" t="s">
        <v>13</v>
      </c>
      <c r="Q887" s="4">
        <f t="shared" si="27"/>
        <v>0</v>
      </c>
      <c r="R887" t="s">
        <v>29</v>
      </c>
      <c r="S887" t="s">
        <v>30</v>
      </c>
      <c r="T887" t="s">
        <v>3415</v>
      </c>
      <c r="U887" s="3" t="s">
        <v>3416</v>
      </c>
      <c r="V887" t="s">
        <v>33</v>
      </c>
      <c r="W887">
        <v>0</v>
      </c>
      <c r="X887" t="s">
        <v>34</v>
      </c>
      <c r="Y887" t="str">
        <f>IF(Table1[[#This Row],[Connect]]=0,"Not Received","Received")</f>
        <v>Not Received</v>
      </c>
      <c r="Z887">
        <v>2040975553</v>
      </c>
    </row>
    <row r="888" spans="1:26">
      <c r="A888" s="6"/>
      <c r="B888" s="6">
        <v>44754.634814814817</v>
      </c>
      <c r="C888" t="s">
        <v>22</v>
      </c>
      <c r="E888" t="s">
        <v>789</v>
      </c>
      <c r="F888" t="s">
        <v>3420</v>
      </c>
      <c r="G888" t="s">
        <v>4675</v>
      </c>
      <c r="H888" s="8">
        <v>0</v>
      </c>
      <c r="I888" s="9">
        <f t="shared" si="26"/>
        <v>0</v>
      </c>
      <c r="J888" t="s">
        <v>3417</v>
      </c>
      <c r="K888" t="s">
        <v>510</v>
      </c>
      <c r="L888" t="s">
        <v>791</v>
      </c>
      <c r="M888" t="s">
        <v>26</v>
      </c>
      <c r="N888" t="s">
        <v>27</v>
      </c>
      <c r="O888" t="s">
        <v>95</v>
      </c>
      <c r="Q888" s="4">
        <f t="shared" si="27"/>
        <v>0</v>
      </c>
      <c r="R888" t="s">
        <v>29</v>
      </c>
      <c r="S888" t="s">
        <v>30</v>
      </c>
      <c r="T888" t="s">
        <v>3418</v>
      </c>
      <c r="U888" s="3" t="s">
        <v>3419</v>
      </c>
      <c r="V888" t="s">
        <v>33</v>
      </c>
      <c r="W888">
        <v>1</v>
      </c>
      <c r="X888" t="s">
        <v>34</v>
      </c>
      <c r="Y888" t="str">
        <f>IF(Table1[[#This Row],[Connect]]=0,"Not Received","Received")</f>
        <v>Received</v>
      </c>
      <c r="Z888">
        <v>2040975553</v>
      </c>
    </row>
    <row r="889" spans="1:26">
      <c r="A889" s="6"/>
      <c r="B889" s="6">
        <v>44754.627083333333</v>
      </c>
      <c r="C889" t="s">
        <v>22</v>
      </c>
      <c r="E889" t="s">
        <v>3420</v>
      </c>
      <c r="F889" t="s">
        <v>1596</v>
      </c>
      <c r="G889" t="s">
        <v>4675</v>
      </c>
      <c r="H889" s="8">
        <v>1.6666666666666601E-3</v>
      </c>
      <c r="I889" s="9">
        <f t="shared" si="26"/>
        <v>120.4</v>
      </c>
      <c r="J889" t="s">
        <v>3421</v>
      </c>
      <c r="K889" t="s">
        <v>510</v>
      </c>
      <c r="L889" t="s">
        <v>3422</v>
      </c>
      <c r="M889" t="s">
        <v>26</v>
      </c>
      <c r="N889" t="s">
        <v>27</v>
      </c>
      <c r="O889" t="s">
        <v>13</v>
      </c>
      <c r="P889" s="10">
        <v>1.6999999999999999E-3</v>
      </c>
      <c r="Q889" s="4">
        <f t="shared" si="27"/>
        <v>2.4500000000000002</v>
      </c>
      <c r="R889" t="s">
        <v>29</v>
      </c>
      <c r="S889" t="s">
        <v>30</v>
      </c>
      <c r="T889" t="s">
        <v>3423</v>
      </c>
      <c r="U889" s="3" t="s">
        <v>3424</v>
      </c>
      <c r="V889" t="s">
        <v>3425</v>
      </c>
      <c r="W889">
        <v>0</v>
      </c>
      <c r="X889" t="s">
        <v>34</v>
      </c>
      <c r="Y889" t="str">
        <f>IF(Table1[[#This Row],[Connect]]=0,"Not Received","Received")</f>
        <v>Not Received</v>
      </c>
      <c r="Z889">
        <v>2154310318</v>
      </c>
    </row>
    <row r="890" spans="1:26">
      <c r="A890" s="6"/>
      <c r="B890" s="6">
        <v>44754.626782407409</v>
      </c>
      <c r="C890" t="s">
        <v>22</v>
      </c>
      <c r="E890" t="s">
        <v>3420</v>
      </c>
      <c r="F890" t="s">
        <v>1596</v>
      </c>
      <c r="G890" t="s">
        <v>4675</v>
      </c>
      <c r="H890" s="8">
        <v>1.6666666666666601E-3</v>
      </c>
      <c r="I890" s="9">
        <f t="shared" si="26"/>
        <v>120.4</v>
      </c>
      <c r="J890" t="s">
        <v>3426</v>
      </c>
      <c r="K890" t="s">
        <v>510</v>
      </c>
      <c r="L890" t="s">
        <v>3422</v>
      </c>
      <c r="M890" t="s">
        <v>26</v>
      </c>
      <c r="N890" t="s">
        <v>27</v>
      </c>
      <c r="O890" t="s">
        <v>13</v>
      </c>
      <c r="P890" s="10">
        <v>1.6999999999999999E-3</v>
      </c>
      <c r="Q890" s="4">
        <f t="shared" si="27"/>
        <v>2.4500000000000002</v>
      </c>
      <c r="R890" t="s">
        <v>29</v>
      </c>
      <c r="S890" t="s">
        <v>30</v>
      </c>
      <c r="T890" t="s">
        <v>3427</v>
      </c>
      <c r="U890" s="3" t="s">
        <v>3428</v>
      </c>
      <c r="V890" t="s">
        <v>3429</v>
      </c>
      <c r="W890">
        <v>0</v>
      </c>
      <c r="X890" t="s">
        <v>34</v>
      </c>
      <c r="Y890" t="str">
        <f>IF(Table1[[#This Row],[Connect]]=0,"Not Received","Received")</f>
        <v>Not Received</v>
      </c>
      <c r="Z890">
        <v>2154310318</v>
      </c>
    </row>
    <row r="891" spans="1:26">
      <c r="A891" s="6"/>
      <c r="B891" s="6">
        <v>44754.624409722222</v>
      </c>
      <c r="C891" t="s">
        <v>22</v>
      </c>
      <c r="E891" t="s">
        <v>1596</v>
      </c>
      <c r="G891" t="s">
        <v>4675</v>
      </c>
      <c r="H891" s="8">
        <v>0</v>
      </c>
      <c r="I891" s="9">
        <f t="shared" si="26"/>
        <v>0</v>
      </c>
      <c r="J891" t="s">
        <v>3430</v>
      </c>
      <c r="K891" t="s">
        <v>510</v>
      </c>
      <c r="L891" t="s">
        <v>1598</v>
      </c>
      <c r="M891" t="s">
        <v>26</v>
      </c>
      <c r="N891" t="s">
        <v>27</v>
      </c>
      <c r="O891" t="s">
        <v>28</v>
      </c>
      <c r="Q891" s="4">
        <f t="shared" si="27"/>
        <v>0</v>
      </c>
      <c r="R891" t="s">
        <v>29</v>
      </c>
      <c r="S891" t="s">
        <v>30</v>
      </c>
      <c r="T891" t="s">
        <v>3431</v>
      </c>
      <c r="U891" s="3" t="s">
        <v>3432</v>
      </c>
      <c r="V891" t="s">
        <v>33</v>
      </c>
      <c r="W891">
        <v>0</v>
      </c>
      <c r="X891" t="s">
        <v>34</v>
      </c>
      <c r="Y891" t="str">
        <f>IF(Table1[[#This Row],[Connect]]=0,"Not Received","Received")</f>
        <v>Not Received</v>
      </c>
      <c r="Z891">
        <v>2072781195</v>
      </c>
    </row>
    <row r="892" spans="1:26">
      <c r="A892" s="6"/>
      <c r="B892" s="6">
        <v>44754.623912037037</v>
      </c>
      <c r="C892" t="s">
        <v>22</v>
      </c>
      <c r="E892" t="s">
        <v>1596</v>
      </c>
      <c r="G892" t="s">
        <v>4675</v>
      </c>
      <c r="H892" s="8">
        <v>8.3333333333333295E-4</v>
      </c>
      <c r="I892" s="9">
        <f t="shared" si="26"/>
        <v>60.2</v>
      </c>
      <c r="J892" t="s">
        <v>3433</v>
      </c>
      <c r="K892" t="s">
        <v>510</v>
      </c>
      <c r="L892" t="s">
        <v>1598</v>
      </c>
      <c r="M892" t="s">
        <v>26</v>
      </c>
      <c r="N892" t="s">
        <v>27</v>
      </c>
      <c r="O892" t="s">
        <v>95</v>
      </c>
      <c r="P892" s="10">
        <v>8.0000000000000004E-4</v>
      </c>
      <c r="Q892" s="4">
        <f t="shared" si="27"/>
        <v>1.1499999999999999</v>
      </c>
      <c r="R892" t="s">
        <v>29</v>
      </c>
      <c r="S892" t="s">
        <v>30</v>
      </c>
      <c r="T892" t="s">
        <v>3434</v>
      </c>
      <c r="U892" s="3" t="s">
        <v>3435</v>
      </c>
      <c r="V892" t="s">
        <v>3436</v>
      </c>
      <c r="W892">
        <v>1</v>
      </c>
      <c r="X892" t="s">
        <v>34</v>
      </c>
      <c r="Y892" t="str">
        <f>IF(Table1[[#This Row],[Connect]]=0,"Not Received","Received")</f>
        <v>Received</v>
      </c>
      <c r="Z892">
        <v>2072781195</v>
      </c>
    </row>
    <row r="893" spans="1:26">
      <c r="A893" s="26"/>
      <c r="B893" s="6">
        <v>44754.61136574074</v>
      </c>
      <c r="C893" t="s">
        <v>22</v>
      </c>
      <c r="F893" t="s">
        <v>3443</v>
      </c>
      <c r="G893" t="s">
        <v>4675</v>
      </c>
      <c r="H893" s="8">
        <v>0</v>
      </c>
      <c r="I893" s="9">
        <f t="shared" si="26"/>
        <v>0</v>
      </c>
      <c r="J893" t="s">
        <v>3437</v>
      </c>
      <c r="K893" t="s">
        <v>24</v>
      </c>
      <c r="L893" t="s">
        <v>3399</v>
      </c>
      <c r="M893" t="s">
        <v>26</v>
      </c>
      <c r="N893" t="s">
        <v>27</v>
      </c>
      <c r="O893" t="s">
        <v>28</v>
      </c>
      <c r="Q893" s="4">
        <f t="shared" si="27"/>
        <v>0</v>
      </c>
      <c r="R893" t="s">
        <v>29</v>
      </c>
      <c r="S893" t="s">
        <v>30</v>
      </c>
      <c r="T893" t="s">
        <v>3438</v>
      </c>
      <c r="U893" s="3" t="s">
        <v>3439</v>
      </c>
      <c r="V893" t="s">
        <v>33</v>
      </c>
      <c r="W893">
        <v>0</v>
      </c>
      <c r="X893" t="s">
        <v>34</v>
      </c>
      <c r="Y893" t="str">
        <f>IF(Table1[[#This Row],[Connect]]=0,"Not Received","Received")</f>
        <v>Not Received</v>
      </c>
    </row>
    <row r="894" spans="1:26">
      <c r="A894" s="26"/>
      <c r="B894" s="6">
        <v>44754.610659722217</v>
      </c>
      <c r="C894" t="s">
        <v>22</v>
      </c>
      <c r="F894" t="s">
        <v>3449</v>
      </c>
      <c r="G894" t="s">
        <v>4675</v>
      </c>
      <c r="H894" s="8">
        <v>0</v>
      </c>
      <c r="I894" s="9">
        <f t="shared" si="26"/>
        <v>0</v>
      </c>
      <c r="J894" t="s">
        <v>3440</v>
      </c>
      <c r="K894" t="s">
        <v>24</v>
      </c>
      <c r="L894" t="s">
        <v>3399</v>
      </c>
      <c r="M894" t="s">
        <v>26</v>
      </c>
      <c r="N894" t="s">
        <v>27</v>
      </c>
      <c r="O894" t="s">
        <v>28</v>
      </c>
      <c r="Q894" s="4">
        <f t="shared" si="27"/>
        <v>0</v>
      </c>
      <c r="R894" t="s">
        <v>29</v>
      </c>
      <c r="S894" t="s">
        <v>30</v>
      </c>
      <c r="T894" t="s">
        <v>3441</v>
      </c>
      <c r="U894" s="3" t="s">
        <v>3442</v>
      </c>
      <c r="V894" t="s">
        <v>33</v>
      </c>
      <c r="W894">
        <v>0</v>
      </c>
      <c r="X894" t="s">
        <v>34</v>
      </c>
      <c r="Y894" t="str">
        <f>IF(Table1[[#This Row],[Connect]]=0,"Not Received","Received")</f>
        <v>Not Received</v>
      </c>
    </row>
    <row r="895" spans="1:26">
      <c r="A895" s="6"/>
      <c r="B895" s="6">
        <v>44754.606516203698</v>
      </c>
      <c r="C895" t="s">
        <v>22</v>
      </c>
      <c r="E895" t="s">
        <v>3443</v>
      </c>
      <c r="F895" t="s">
        <v>3449</v>
      </c>
      <c r="G895" t="s">
        <v>4675</v>
      </c>
      <c r="H895" s="8">
        <v>1.9444444444444401E-3</v>
      </c>
      <c r="I895" s="9">
        <f t="shared" si="26"/>
        <v>120.8</v>
      </c>
      <c r="J895" t="s">
        <v>3444</v>
      </c>
      <c r="K895" t="s">
        <v>510</v>
      </c>
      <c r="L895" t="s">
        <v>3445</v>
      </c>
      <c r="M895" t="s">
        <v>26</v>
      </c>
      <c r="N895" t="s">
        <v>27</v>
      </c>
      <c r="O895" t="s">
        <v>13</v>
      </c>
      <c r="P895" s="10">
        <v>1.9E-3</v>
      </c>
      <c r="Q895" s="4">
        <f t="shared" si="27"/>
        <v>2.7333333333333334</v>
      </c>
      <c r="R895" t="s">
        <v>29</v>
      </c>
      <c r="S895" t="s">
        <v>30</v>
      </c>
      <c r="T895" t="s">
        <v>3446</v>
      </c>
      <c r="U895" s="3" t="s">
        <v>3447</v>
      </c>
      <c r="V895" t="s">
        <v>3448</v>
      </c>
      <c r="W895">
        <v>0</v>
      </c>
      <c r="X895" t="s">
        <v>34</v>
      </c>
      <c r="Y895" t="str">
        <f>IF(Table1[[#This Row],[Connect]]=0,"Not Received","Received")</f>
        <v>Not Received</v>
      </c>
      <c r="Z895">
        <v>1597384671</v>
      </c>
    </row>
    <row r="896" spans="1:26">
      <c r="A896" s="6"/>
      <c r="B896" s="6">
        <v>44754.605416666673</v>
      </c>
      <c r="C896" t="s">
        <v>22</v>
      </c>
      <c r="E896" t="s">
        <v>3449</v>
      </c>
      <c r="F896" t="s">
        <v>3449</v>
      </c>
      <c r="G896" t="s">
        <v>4675</v>
      </c>
      <c r="H896" s="8">
        <v>1.3888888888888801E-3</v>
      </c>
      <c r="I896" s="9">
        <f t="shared" si="26"/>
        <v>120</v>
      </c>
      <c r="J896" t="s">
        <v>3450</v>
      </c>
      <c r="K896" t="s">
        <v>24</v>
      </c>
      <c r="L896" t="s">
        <v>3451</v>
      </c>
      <c r="M896" t="s">
        <v>26</v>
      </c>
      <c r="N896" t="s">
        <v>27</v>
      </c>
      <c r="O896" t="s">
        <v>13</v>
      </c>
      <c r="P896" s="10">
        <v>1.4E-3</v>
      </c>
      <c r="Q896" s="4">
        <f t="shared" si="27"/>
        <v>2.0166666666666666</v>
      </c>
      <c r="R896" t="s">
        <v>29</v>
      </c>
      <c r="S896" t="s">
        <v>30</v>
      </c>
      <c r="T896" t="s">
        <v>3452</v>
      </c>
      <c r="U896" s="3" t="s">
        <v>3453</v>
      </c>
      <c r="V896" t="s">
        <v>3454</v>
      </c>
      <c r="W896">
        <v>0</v>
      </c>
      <c r="X896" t="s">
        <v>34</v>
      </c>
      <c r="Y896" t="str">
        <f>IF(Table1[[#This Row],[Connect]]=0,"Not Received","Received")</f>
        <v>Not Received</v>
      </c>
    </row>
    <row r="897" spans="1:26">
      <c r="A897" s="26"/>
      <c r="B897" s="6">
        <v>44754.604733796303</v>
      </c>
      <c r="C897" t="s">
        <v>22</v>
      </c>
      <c r="E897" t="s">
        <v>3449</v>
      </c>
      <c r="F897" t="s">
        <v>3463</v>
      </c>
      <c r="G897" t="s">
        <v>4675</v>
      </c>
      <c r="H897" s="8">
        <v>1.11111111111111E-3</v>
      </c>
      <c r="I897" s="9">
        <f t="shared" si="26"/>
        <v>60.6</v>
      </c>
      <c r="J897" t="s">
        <v>3455</v>
      </c>
      <c r="K897" t="s">
        <v>510</v>
      </c>
      <c r="L897" t="s">
        <v>3451</v>
      </c>
      <c r="M897" t="s">
        <v>26</v>
      </c>
      <c r="N897" t="s">
        <v>27</v>
      </c>
      <c r="O897" t="s">
        <v>28</v>
      </c>
      <c r="P897" s="10">
        <v>1.1000000000000001E-3</v>
      </c>
      <c r="Q897" s="4">
        <f t="shared" si="27"/>
        <v>1.5833333333333335</v>
      </c>
      <c r="R897" t="s">
        <v>29</v>
      </c>
      <c r="S897" t="s">
        <v>30</v>
      </c>
      <c r="T897" t="s">
        <v>3456</v>
      </c>
      <c r="U897" s="3" t="s">
        <v>3457</v>
      </c>
      <c r="V897" t="s">
        <v>3458</v>
      </c>
      <c r="W897">
        <v>0</v>
      </c>
      <c r="X897" t="s">
        <v>34</v>
      </c>
      <c r="Y897" t="str">
        <f>IF(Table1[[#This Row],[Connect]]=0,"Not Received","Received")</f>
        <v>Not Received</v>
      </c>
      <c r="Z897">
        <v>2159832323</v>
      </c>
    </row>
    <row r="898" spans="1:26">
      <c r="A898" s="6"/>
      <c r="B898" s="6">
        <v>44754.603865740741</v>
      </c>
      <c r="C898" t="s">
        <v>22</v>
      </c>
      <c r="E898" t="s">
        <v>3449</v>
      </c>
      <c r="F898" t="s">
        <v>683</v>
      </c>
      <c r="G898" t="s">
        <v>4675</v>
      </c>
      <c r="H898" s="8">
        <v>1.11111111111111E-3</v>
      </c>
      <c r="I898" s="9">
        <f t="shared" si="26"/>
        <v>60.6</v>
      </c>
      <c r="J898" t="s">
        <v>3459</v>
      </c>
      <c r="K898" t="s">
        <v>510</v>
      </c>
      <c r="L898" t="s">
        <v>3451</v>
      </c>
      <c r="M898" t="s">
        <v>26</v>
      </c>
      <c r="N898" t="s">
        <v>27</v>
      </c>
      <c r="O898" t="s">
        <v>28</v>
      </c>
      <c r="P898" s="10">
        <v>1.1000000000000001E-3</v>
      </c>
      <c r="Q898" s="4">
        <f t="shared" si="27"/>
        <v>1.5833333333333335</v>
      </c>
      <c r="R898" t="s">
        <v>29</v>
      </c>
      <c r="S898" t="s">
        <v>30</v>
      </c>
      <c r="T898" t="s">
        <v>3460</v>
      </c>
      <c r="U898" s="3" t="s">
        <v>3461</v>
      </c>
      <c r="V898" t="s">
        <v>3462</v>
      </c>
      <c r="W898">
        <v>0</v>
      </c>
      <c r="X898" t="s">
        <v>34</v>
      </c>
      <c r="Y898" t="str">
        <f>IF(Table1[[#This Row],[Connect]]=0,"Not Received","Received")</f>
        <v>Not Received</v>
      </c>
      <c r="Z898">
        <v>2159832323</v>
      </c>
    </row>
    <row r="899" spans="1:26">
      <c r="A899" s="6"/>
      <c r="B899" s="6">
        <v>44754.597685185188</v>
      </c>
      <c r="C899" t="s">
        <v>22</v>
      </c>
      <c r="E899" t="s">
        <v>3463</v>
      </c>
      <c r="F899" t="s">
        <v>683</v>
      </c>
      <c r="G899" t="s">
        <v>4675</v>
      </c>
      <c r="H899" s="8">
        <v>2.6944444444444399E-2</v>
      </c>
      <c r="I899" s="9">
        <f t="shared" ref="I899:I962" si="28">HOUR(H899)*60 + MINUTE(H899)*60+ SECOND(H899)/60</f>
        <v>2280.8000000000002</v>
      </c>
      <c r="J899" t="s">
        <v>3464</v>
      </c>
      <c r="K899" t="s">
        <v>510</v>
      </c>
      <c r="L899" t="s">
        <v>3465</v>
      </c>
      <c r="M899" t="s">
        <v>26</v>
      </c>
      <c r="N899" t="s">
        <v>27</v>
      </c>
      <c r="O899" t="s">
        <v>95</v>
      </c>
      <c r="P899" s="10">
        <v>2.69E-2</v>
      </c>
      <c r="Q899" s="4">
        <f t="shared" si="27"/>
        <v>38.733333333333334</v>
      </c>
      <c r="R899" t="s">
        <v>29</v>
      </c>
      <c r="S899" t="s">
        <v>30</v>
      </c>
      <c r="T899" t="s">
        <v>3466</v>
      </c>
      <c r="U899" s="3" t="s">
        <v>3467</v>
      </c>
      <c r="V899" t="s">
        <v>3468</v>
      </c>
      <c r="W899">
        <v>1</v>
      </c>
      <c r="X899" t="s">
        <v>34</v>
      </c>
      <c r="Y899" t="str">
        <f>IF(Table1[[#This Row],[Connect]]=0,"Not Received","Received")</f>
        <v>Received</v>
      </c>
      <c r="Z899">
        <v>1990474699</v>
      </c>
    </row>
    <row r="900" spans="1:26">
      <c r="A900" s="26"/>
      <c r="B900" s="6">
        <v>44754.596678240741</v>
      </c>
      <c r="C900" t="s">
        <v>22</v>
      </c>
      <c r="E900" t="s">
        <v>683</v>
      </c>
      <c r="F900" t="s">
        <v>3477</v>
      </c>
      <c r="G900" t="s">
        <v>4675</v>
      </c>
      <c r="H900" s="8">
        <v>1.9444444444444401E-3</v>
      </c>
      <c r="I900" s="9">
        <f t="shared" si="28"/>
        <v>120.8</v>
      </c>
      <c r="J900" t="s">
        <v>3469</v>
      </c>
      <c r="K900" t="s">
        <v>510</v>
      </c>
      <c r="L900" t="s">
        <v>685</v>
      </c>
      <c r="M900" t="s">
        <v>26</v>
      </c>
      <c r="N900" t="s">
        <v>27</v>
      </c>
      <c r="O900" t="s">
        <v>13</v>
      </c>
      <c r="P900" s="10">
        <v>1.9E-3</v>
      </c>
      <c r="Q900" s="4">
        <f t="shared" si="27"/>
        <v>2.7333333333333334</v>
      </c>
      <c r="R900" t="s">
        <v>29</v>
      </c>
      <c r="S900" t="s">
        <v>30</v>
      </c>
      <c r="T900" t="s">
        <v>3470</v>
      </c>
      <c r="U900" s="3" t="s">
        <v>3471</v>
      </c>
      <c r="V900" t="s">
        <v>3472</v>
      </c>
      <c r="W900">
        <v>0</v>
      </c>
      <c r="X900" t="s">
        <v>34</v>
      </c>
      <c r="Y900" t="str">
        <f>IF(Table1[[#This Row],[Connect]]=0,"Not Received","Received")</f>
        <v>Not Received</v>
      </c>
      <c r="Z900">
        <v>1996419372</v>
      </c>
    </row>
    <row r="901" spans="1:26">
      <c r="A901" s="6"/>
      <c r="B901" s="6">
        <v>44754.596331018518</v>
      </c>
      <c r="C901" t="s">
        <v>22</v>
      </c>
      <c r="E901" t="s">
        <v>683</v>
      </c>
      <c r="F901" t="s">
        <v>3477</v>
      </c>
      <c r="G901" t="s">
        <v>4675</v>
      </c>
      <c r="H901" s="8">
        <v>8.3333333333333295E-4</v>
      </c>
      <c r="I901" s="9">
        <f t="shared" si="28"/>
        <v>60.2</v>
      </c>
      <c r="J901" t="s">
        <v>3473</v>
      </c>
      <c r="K901" t="s">
        <v>510</v>
      </c>
      <c r="L901" t="s">
        <v>685</v>
      </c>
      <c r="M901" t="s">
        <v>26</v>
      </c>
      <c r="N901" t="s">
        <v>27</v>
      </c>
      <c r="O901" t="s">
        <v>13</v>
      </c>
      <c r="P901" s="10">
        <v>8.0000000000000004E-4</v>
      </c>
      <c r="Q901" s="4">
        <f t="shared" si="27"/>
        <v>1.1499999999999999</v>
      </c>
      <c r="R901" t="s">
        <v>29</v>
      </c>
      <c r="S901" t="s">
        <v>30</v>
      </c>
      <c r="T901" t="s">
        <v>3474</v>
      </c>
      <c r="U901" s="3" t="s">
        <v>3475</v>
      </c>
      <c r="V901" t="s">
        <v>3476</v>
      </c>
      <c r="W901">
        <v>0</v>
      </c>
      <c r="X901" t="s">
        <v>34</v>
      </c>
      <c r="Y901" t="str">
        <f>IF(Table1[[#This Row],[Connect]]=0,"Not Received","Received")</f>
        <v>Not Received</v>
      </c>
      <c r="Z901">
        <v>1996419372</v>
      </c>
    </row>
    <row r="902" spans="1:26">
      <c r="A902" s="6"/>
      <c r="B902" s="6">
        <v>44754.594826388893</v>
      </c>
      <c r="C902" t="s">
        <v>22</v>
      </c>
      <c r="E902" t="s">
        <v>3477</v>
      </c>
      <c r="F902" t="s">
        <v>3443</v>
      </c>
      <c r="G902" t="s">
        <v>4675</v>
      </c>
      <c r="H902" s="8">
        <v>1.11111111111111E-3</v>
      </c>
      <c r="I902" s="9">
        <f t="shared" si="28"/>
        <v>60.6</v>
      </c>
      <c r="J902" t="s">
        <v>3478</v>
      </c>
      <c r="K902" t="s">
        <v>510</v>
      </c>
      <c r="L902" t="s">
        <v>3479</v>
      </c>
      <c r="M902" t="s">
        <v>26</v>
      </c>
      <c r="N902" t="s">
        <v>27</v>
      </c>
      <c r="O902" t="s">
        <v>13</v>
      </c>
      <c r="P902" s="10">
        <v>1.1000000000000001E-3</v>
      </c>
      <c r="Q902" s="4">
        <f t="shared" ref="Q902:Q965" si="29">HOUR(P902)*60+MINUTE(P902)+ SECOND(P902)/60</f>
        <v>1.5833333333333335</v>
      </c>
      <c r="R902" t="s">
        <v>29</v>
      </c>
      <c r="S902" t="s">
        <v>30</v>
      </c>
      <c r="T902" t="s">
        <v>3480</v>
      </c>
      <c r="U902" s="3" t="s">
        <v>3481</v>
      </c>
      <c r="V902" t="s">
        <v>3482</v>
      </c>
      <c r="W902">
        <v>0</v>
      </c>
      <c r="X902" t="s">
        <v>34</v>
      </c>
      <c r="Y902" t="str">
        <f>IF(Table1[[#This Row],[Connect]]=0,"Not Received","Received")</f>
        <v>Not Received</v>
      </c>
      <c r="Z902">
        <v>1995078264</v>
      </c>
    </row>
    <row r="903" spans="1:26">
      <c r="A903" s="6"/>
      <c r="B903" s="6">
        <v>44754.594282407408</v>
      </c>
      <c r="C903" t="s">
        <v>22</v>
      </c>
      <c r="E903" t="s">
        <v>3477</v>
      </c>
      <c r="F903" t="s">
        <v>3443</v>
      </c>
      <c r="G903" t="s">
        <v>4675</v>
      </c>
      <c r="H903" s="8">
        <v>1.6666666666666601E-3</v>
      </c>
      <c r="I903" s="9">
        <f t="shared" si="28"/>
        <v>120.4</v>
      </c>
      <c r="J903" t="s">
        <v>3483</v>
      </c>
      <c r="K903" t="s">
        <v>510</v>
      </c>
      <c r="L903" t="s">
        <v>3479</v>
      </c>
      <c r="M903" t="s">
        <v>26</v>
      </c>
      <c r="N903" t="s">
        <v>27</v>
      </c>
      <c r="O903" t="s">
        <v>13</v>
      </c>
      <c r="P903" s="10">
        <v>1.6999999999999999E-3</v>
      </c>
      <c r="Q903" s="4">
        <f t="shared" si="29"/>
        <v>2.4500000000000002</v>
      </c>
      <c r="R903" t="s">
        <v>29</v>
      </c>
      <c r="S903" t="s">
        <v>30</v>
      </c>
      <c r="T903" t="s">
        <v>3484</v>
      </c>
      <c r="U903" s="3" t="s">
        <v>3485</v>
      </c>
      <c r="V903" t="s">
        <v>3486</v>
      </c>
      <c r="W903">
        <v>0</v>
      </c>
      <c r="X903" t="s">
        <v>34</v>
      </c>
      <c r="Y903" t="str">
        <f>IF(Table1[[#This Row],[Connect]]=0,"Not Received","Received")</f>
        <v>Not Received</v>
      </c>
      <c r="Z903">
        <v>1995078264</v>
      </c>
    </row>
    <row r="904" spans="1:26">
      <c r="A904" s="26"/>
      <c r="B904" s="6">
        <v>44754.543611111112</v>
      </c>
      <c r="C904" t="s">
        <v>22</v>
      </c>
      <c r="E904" t="s">
        <v>3443</v>
      </c>
      <c r="F904" t="s">
        <v>3494</v>
      </c>
      <c r="G904" t="s">
        <v>4675</v>
      </c>
      <c r="H904" s="8">
        <v>1.3888888888888801E-3</v>
      </c>
      <c r="I904" s="9">
        <f t="shared" si="28"/>
        <v>120</v>
      </c>
      <c r="J904" t="s">
        <v>3487</v>
      </c>
      <c r="K904" t="s">
        <v>510</v>
      </c>
      <c r="L904" t="s">
        <v>3445</v>
      </c>
      <c r="M904" t="s">
        <v>26</v>
      </c>
      <c r="N904" t="s">
        <v>27</v>
      </c>
      <c r="O904" t="s">
        <v>13</v>
      </c>
      <c r="P904" s="10">
        <v>1.4E-3</v>
      </c>
      <c r="Q904" s="4">
        <f t="shared" si="29"/>
        <v>2.0166666666666666</v>
      </c>
      <c r="R904" t="s">
        <v>29</v>
      </c>
      <c r="S904" t="s">
        <v>30</v>
      </c>
      <c r="T904" t="s">
        <v>3488</v>
      </c>
      <c r="U904" s="3" t="s">
        <v>3489</v>
      </c>
      <c r="V904" t="s">
        <v>3490</v>
      </c>
      <c r="W904">
        <v>0</v>
      </c>
      <c r="X904" t="s">
        <v>34</v>
      </c>
      <c r="Y904" t="str">
        <f>IF(Table1[[#This Row],[Connect]]=0,"Not Received","Received")</f>
        <v>Not Received</v>
      </c>
      <c r="Z904">
        <v>1597384671</v>
      </c>
    </row>
    <row r="905" spans="1:26">
      <c r="A905" s="26"/>
      <c r="B905" s="6">
        <v>44754.543055555558</v>
      </c>
      <c r="C905" t="s">
        <v>22</v>
      </c>
      <c r="E905" t="s">
        <v>3443</v>
      </c>
      <c r="F905" t="s">
        <v>3500</v>
      </c>
      <c r="G905" t="s">
        <v>4675</v>
      </c>
      <c r="H905" s="8">
        <v>3.0555555555555501E-3</v>
      </c>
      <c r="I905" s="9">
        <f t="shared" si="28"/>
        <v>240.4</v>
      </c>
      <c r="J905" t="s">
        <v>3491</v>
      </c>
      <c r="K905" t="s">
        <v>510</v>
      </c>
      <c r="L905" t="s">
        <v>3445</v>
      </c>
      <c r="M905" t="s">
        <v>26</v>
      </c>
      <c r="N905" t="s">
        <v>27</v>
      </c>
      <c r="O905" t="s">
        <v>13</v>
      </c>
      <c r="P905" s="10">
        <v>3.0999999999999999E-3</v>
      </c>
      <c r="Q905" s="4">
        <f t="shared" si="29"/>
        <v>4.4666666666666668</v>
      </c>
      <c r="R905" t="s">
        <v>29</v>
      </c>
      <c r="S905" t="s">
        <v>30</v>
      </c>
      <c r="T905" t="s">
        <v>3492</v>
      </c>
      <c r="U905" s="3" t="s">
        <v>3489</v>
      </c>
      <c r="V905" t="s">
        <v>3493</v>
      </c>
      <c r="W905">
        <v>0</v>
      </c>
      <c r="X905" t="s">
        <v>34</v>
      </c>
      <c r="Y905" t="str">
        <f>IF(Table1[[#This Row],[Connect]]=0,"Not Received","Received")</f>
        <v>Not Received</v>
      </c>
      <c r="Z905">
        <v>1597384671</v>
      </c>
    </row>
    <row r="906" spans="1:26">
      <c r="A906" s="6"/>
      <c r="B906" s="6">
        <v>44754.533437500002</v>
      </c>
      <c r="C906" t="s">
        <v>22</v>
      </c>
      <c r="E906" t="s">
        <v>3494</v>
      </c>
      <c r="F906" t="s">
        <v>3500</v>
      </c>
      <c r="G906" t="s">
        <v>4675</v>
      </c>
      <c r="H906" s="8">
        <v>0.137222222222222</v>
      </c>
      <c r="I906" s="9">
        <f t="shared" si="28"/>
        <v>1200.5999999999999</v>
      </c>
      <c r="J906" t="s">
        <v>3495</v>
      </c>
      <c r="K906" t="s">
        <v>510</v>
      </c>
      <c r="L906" t="s">
        <v>3496</v>
      </c>
      <c r="M906" t="s">
        <v>26</v>
      </c>
      <c r="N906" t="s">
        <v>27</v>
      </c>
      <c r="O906" t="s">
        <v>95</v>
      </c>
      <c r="P906" s="10">
        <v>0.13719999999999999</v>
      </c>
      <c r="Q906" s="4">
        <f t="shared" si="29"/>
        <v>197.56666666666666</v>
      </c>
      <c r="R906" t="s">
        <v>29</v>
      </c>
      <c r="S906" t="s">
        <v>30</v>
      </c>
      <c r="T906" t="s">
        <v>3497</v>
      </c>
      <c r="U906" s="3" t="s">
        <v>3498</v>
      </c>
      <c r="V906" t="s">
        <v>3499</v>
      </c>
      <c r="W906">
        <v>1</v>
      </c>
      <c r="X906" t="s">
        <v>34</v>
      </c>
      <c r="Y906" t="str">
        <f>IF(Table1[[#This Row],[Connect]]=0,"Not Received","Received")</f>
        <v>Received</v>
      </c>
      <c r="Z906">
        <v>2072900901</v>
      </c>
    </row>
    <row r="907" spans="1:26">
      <c r="A907" s="6"/>
      <c r="B907" s="6">
        <v>44754.531585648147</v>
      </c>
      <c r="C907" t="s">
        <v>22</v>
      </c>
      <c r="F907" t="s">
        <v>2987</v>
      </c>
      <c r="G907" t="s">
        <v>4675</v>
      </c>
      <c r="H907" s="8">
        <v>0</v>
      </c>
      <c r="I907" s="9">
        <f t="shared" si="28"/>
        <v>0</v>
      </c>
      <c r="J907" t="s">
        <v>3501</v>
      </c>
      <c r="K907" t="s">
        <v>510</v>
      </c>
      <c r="L907" t="s">
        <v>3502</v>
      </c>
      <c r="M907" t="s">
        <v>26</v>
      </c>
      <c r="N907" t="s">
        <v>27</v>
      </c>
      <c r="O907" t="s">
        <v>13</v>
      </c>
      <c r="Q907" s="4">
        <f t="shared" si="29"/>
        <v>0</v>
      </c>
      <c r="R907" t="s">
        <v>29</v>
      </c>
      <c r="S907" t="s">
        <v>30</v>
      </c>
      <c r="T907" t="s">
        <v>3503</v>
      </c>
      <c r="U907" s="3" t="s">
        <v>3504</v>
      </c>
      <c r="V907" t="s">
        <v>33</v>
      </c>
      <c r="W907">
        <v>0</v>
      </c>
      <c r="X907" t="s">
        <v>34</v>
      </c>
      <c r="Y907" t="str">
        <f>IF(Table1[[#This Row],[Connect]]=0,"Not Received","Received")</f>
        <v>Not Received</v>
      </c>
      <c r="Z907">
        <v>2104306421</v>
      </c>
    </row>
    <row r="908" spans="1:26">
      <c r="A908" s="6"/>
      <c r="B908" s="6">
        <v>44754.531261574077</v>
      </c>
      <c r="C908" t="s">
        <v>22</v>
      </c>
      <c r="F908" t="s">
        <v>2987</v>
      </c>
      <c r="G908" t="s">
        <v>4675</v>
      </c>
      <c r="H908" s="8">
        <v>0</v>
      </c>
      <c r="I908" s="9">
        <f t="shared" si="28"/>
        <v>0</v>
      </c>
      <c r="J908" t="s">
        <v>3505</v>
      </c>
      <c r="K908" t="s">
        <v>510</v>
      </c>
      <c r="L908" t="s">
        <v>3502</v>
      </c>
      <c r="M908" t="s">
        <v>26</v>
      </c>
      <c r="N908" t="s">
        <v>27</v>
      </c>
      <c r="O908" t="s">
        <v>13</v>
      </c>
      <c r="Q908" s="4">
        <f t="shared" si="29"/>
        <v>0</v>
      </c>
      <c r="R908" t="s">
        <v>29</v>
      </c>
      <c r="S908" t="s">
        <v>30</v>
      </c>
      <c r="T908" t="s">
        <v>3506</v>
      </c>
      <c r="U908" s="3" t="s">
        <v>3504</v>
      </c>
      <c r="V908" t="s">
        <v>33</v>
      </c>
      <c r="W908">
        <v>0</v>
      </c>
      <c r="X908" t="s">
        <v>34</v>
      </c>
      <c r="Y908" t="str">
        <f>IF(Table1[[#This Row],[Connect]]=0,"Not Received","Received")</f>
        <v>Not Received</v>
      </c>
      <c r="Z908">
        <v>2104306421</v>
      </c>
    </row>
    <row r="909" spans="1:26">
      <c r="A909" s="6"/>
      <c r="B909" s="6">
        <v>44754.527928240743</v>
      </c>
      <c r="C909" t="s">
        <v>22</v>
      </c>
      <c r="E909" t="s">
        <v>2987</v>
      </c>
      <c r="F909" t="s">
        <v>2987</v>
      </c>
      <c r="G909" t="s">
        <v>4675</v>
      </c>
      <c r="H909" s="8">
        <v>5.2777777777777701E-3</v>
      </c>
      <c r="I909" s="9">
        <f t="shared" si="28"/>
        <v>420.6</v>
      </c>
      <c r="J909" t="s">
        <v>3507</v>
      </c>
      <c r="K909" t="s">
        <v>510</v>
      </c>
      <c r="L909" t="s">
        <v>2989</v>
      </c>
      <c r="M909" t="s">
        <v>26</v>
      </c>
      <c r="N909" t="s">
        <v>27</v>
      </c>
      <c r="O909" t="s">
        <v>13</v>
      </c>
      <c r="P909" s="10">
        <v>5.3E-3</v>
      </c>
      <c r="Q909" s="4">
        <f t="shared" si="29"/>
        <v>7.6333333333333329</v>
      </c>
      <c r="R909" t="s">
        <v>29</v>
      </c>
      <c r="S909" t="s">
        <v>30</v>
      </c>
      <c r="T909" t="s">
        <v>3508</v>
      </c>
      <c r="U909" s="3" t="s">
        <v>3509</v>
      </c>
      <c r="V909" t="s">
        <v>3510</v>
      </c>
      <c r="W909">
        <v>0</v>
      </c>
      <c r="X909" t="s">
        <v>34</v>
      </c>
      <c r="Y909" t="str">
        <f>IF(Table1[[#This Row],[Connect]]=0,"Not Received","Received")</f>
        <v>Not Received</v>
      </c>
      <c r="Z909">
        <v>2106157025</v>
      </c>
    </row>
    <row r="910" spans="1:26">
      <c r="A910" s="6"/>
      <c r="B910" s="6">
        <v>44754.525983796288</v>
      </c>
      <c r="C910" t="s">
        <v>22</v>
      </c>
      <c r="E910" t="s">
        <v>2987</v>
      </c>
      <c r="F910" t="s">
        <v>1566</v>
      </c>
      <c r="G910" t="s">
        <v>4675</v>
      </c>
      <c r="H910" s="8">
        <v>0</v>
      </c>
      <c r="I910" s="9">
        <f t="shared" si="28"/>
        <v>0</v>
      </c>
      <c r="J910" t="s">
        <v>3511</v>
      </c>
      <c r="K910" t="s">
        <v>510</v>
      </c>
      <c r="L910" t="s">
        <v>2989</v>
      </c>
      <c r="M910" t="s">
        <v>26</v>
      </c>
      <c r="N910" t="s">
        <v>27</v>
      </c>
      <c r="O910" t="s">
        <v>28</v>
      </c>
      <c r="Q910" s="4">
        <f t="shared" si="29"/>
        <v>0</v>
      </c>
      <c r="R910" t="s">
        <v>29</v>
      </c>
      <c r="S910" t="s">
        <v>30</v>
      </c>
      <c r="T910" t="s">
        <v>3512</v>
      </c>
      <c r="U910" s="3" t="s">
        <v>3513</v>
      </c>
      <c r="V910" t="s">
        <v>33</v>
      </c>
      <c r="W910">
        <v>0</v>
      </c>
      <c r="X910" t="s">
        <v>34</v>
      </c>
      <c r="Y910" t="str">
        <f>IF(Table1[[#This Row],[Connect]]=0,"Not Received","Received")</f>
        <v>Not Received</v>
      </c>
      <c r="Z910">
        <v>2106157025</v>
      </c>
    </row>
    <row r="911" spans="1:26">
      <c r="A911" s="6"/>
      <c r="B911" s="6">
        <v>44754.525671296287</v>
      </c>
      <c r="C911" t="s">
        <v>22</v>
      </c>
      <c r="E911" t="s">
        <v>2987</v>
      </c>
      <c r="F911" t="s">
        <v>1566</v>
      </c>
      <c r="G911" t="s">
        <v>4675</v>
      </c>
      <c r="H911" s="8">
        <v>0</v>
      </c>
      <c r="I911" s="9">
        <f t="shared" si="28"/>
        <v>0</v>
      </c>
      <c r="J911" t="s">
        <v>3514</v>
      </c>
      <c r="K911" t="s">
        <v>510</v>
      </c>
      <c r="L911" t="s">
        <v>2989</v>
      </c>
      <c r="M911" t="s">
        <v>26</v>
      </c>
      <c r="N911" t="s">
        <v>27</v>
      </c>
      <c r="O911" t="s">
        <v>28</v>
      </c>
      <c r="Q911" s="4">
        <f t="shared" si="29"/>
        <v>0</v>
      </c>
      <c r="R911" t="s">
        <v>29</v>
      </c>
      <c r="S911" t="s">
        <v>30</v>
      </c>
      <c r="T911" t="s">
        <v>3515</v>
      </c>
      <c r="U911" s="3" t="s">
        <v>3516</v>
      </c>
      <c r="V911" t="s">
        <v>33</v>
      </c>
      <c r="W911">
        <v>0</v>
      </c>
      <c r="X911" t="s">
        <v>34</v>
      </c>
      <c r="Y911" t="str">
        <f>IF(Table1[[#This Row],[Connect]]=0,"Not Received","Received")</f>
        <v>Not Received</v>
      </c>
      <c r="Z911">
        <v>2106157025</v>
      </c>
    </row>
    <row r="912" spans="1:26">
      <c r="A912" s="6"/>
      <c r="B912" s="6">
        <v>44754.522488425922</v>
      </c>
      <c r="C912" t="s">
        <v>22</v>
      </c>
      <c r="E912" t="s">
        <v>1566</v>
      </c>
      <c r="F912" t="s">
        <v>3463</v>
      </c>
      <c r="G912" t="s">
        <v>4675</v>
      </c>
      <c r="H912" s="8">
        <v>2.5000000000000001E-3</v>
      </c>
      <c r="I912" s="9">
        <f t="shared" si="28"/>
        <v>180.6</v>
      </c>
      <c r="J912" t="s">
        <v>3517</v>
      </c>
      <c r="K912" t="s">
        <v>510</v>
      </c>
      <c r="L912" t="s">
        <v>1568</v>
      </c>
      <c r="M912" t="s">
        <v>26</v>
      </c>
      <c r="N912" t="s">
        <v>27</v>
      </c>
      <c r="O912" t="s">
        <v>13</v>
      </c>
      <c r="P912" s="10">
        <v>2.5000000000000001E-3</v>
      </c>
      <c r="Q912" s="4">
        <f t="shared" si="29"/>
        <v>3.6</v>
      </c>
      <c r="R912" t="s">
        <v>29</v>
      </c>
      <c r="S912" t="s">
        <v>30</v>
      </c>
      <c r="T912" t="s">
        <v>3518</v>
      </c>
      <c r="U912" s="3" t="s">
        <v>3519</v>
      </c>
      <c r="V912" t="s">
        <v>3520</v>
      </c>
      <c r="W912">
        <v>0</v>
      </c>
      <c r="X912" t="s">
        <v>34</v>
      </c>
      <c r="Y912" t="str">
        <f>IF(Table1[[#This Row],[Connect]]=0,"Not Received","Received")</f>
        <v>Not Received</v>
      </c>
      <c r="Z912">
        <v>2117467173</v>
      </c>
    </row>
    <row r="913" spans="1:26">
      <c r="A913" s="6"/>
      <c r="B913" s="6">
        <v>44754.522141203714</v>
      </c>
      <c r="C913" t="s">
        <v>22</v>
      </c>
      <c r="E913" t="s">
        <v>1566</v>
      </c>
      <c r="F913" t="s">
        <v>3463</v>
      </c>
      <c r="G913" t="s">
        <v>4675</v>
      </c>
      <c r="H913" s="8">
        <v>0</v>
      </c>
      <c r="I913" s="9">
        <f t="shared" si="28"/>
        <v>0</v>
      </c>
      <c r="J913" t="s">
        <v>3521</v>
      </c>
      <c r="K913" t="s">
        <v>510</v>
      </c>
      <c r="L913" t="s">
        <v>1568</v>
      </c>
      <c r="M913" t="s">
        <v>26</v>
      </c>
      <c r="N913" t="s">
        <v>27</v>
      </c>
      <c r="O913" t="s">
        <v>28</v>
      </c>
      <c r="Q913" s="4">
        <f t="shared" si="29"/>
        <v>0</v>
      </c>
      <c r="R913" t="s">
        <v>29</v>
      </c>
      <c r="S913" t="s">
        <v>30</v>
      </c>
      <c r="T913" t="s">
        <v>3522</v>
      </c>
      <c r="U913" s="3" t="s">
        <v>3523</v>
      </c>
      <c r="V913" t="s">
        <v>33</v>
      </c>
      <c r="W913">
        <v>0</v>
      </c>
      <c r="X913" t="s">
        <v>34</v>
      </c>
      <c r="Y913" t="str">
        <f>IF(Table1[[#This Row],[Connect]]=0,"Not Received","Received")</f>
        <v>Not Received</v>
      </c>
      <c r="Z913">
        <v>2117467173</v>
      </c>
    </row>
    <row r="914" spans="1:26">
      <c r="A914" s="6"/>
      <c r="B914" s="6">
        <v>44754.520451388889</v>
      </c>
      <c r="C914" t="s">
        <v>22</v>
      </c>
      <c r="E914" t="s">
        <v>3463</v>
      </c>
      <c r="F914" t="s">
        <v>3463</v>
      </c>
      <c r="G914" t="s">
        <v>4675</v>
      </c>
      <c r="H914" s="8">
        <v>0</v>
      </c>
      <c r="I914" s="9">
        <f t="shared" si="28"/>
        <v>0</v>
      </c>
      <c r="J914" t="s">
        <v>3524</v>
      </c>
      <c r="K914" t="s">
        <v>24</v>
      </c>
      <c r="L914" t="s">
        <v>3465</v>
      </c>
      <c r="M914" t="s">
        <v>26</v>
      </c>
      <c r="N914" t="s">
        <v>27</v>
      </c>
      <c r="O914" t="s">
        <v>28</v>
      </c>
      <c r="Q914" s="4">
        <f t="shared" si="29"/>
        <v>0</v>
      </c>
      <c r="R914" t="s">
        <v>29</v>
      </c>
      <c r="S914" t="s">
        <v>30</v>
      </c>
      <c r="T914" t="s">
        <v>3525</v>
      </c>
      <c r="U914" s="3" t="s">
        <v>3526</v>
      </c>
      <c r="V914" t="s">
        <v>33</v>
      </c>
      <c r="W914">
        <v>0</v>
      </c>
      <c r="X914" t="s">
        <v>34</v>
      </c>
      <c r="Y914" t="str">
        <f>IF(Table1[[#This Row],[Connect]]=0,"Not Received","Received")</f>
        <v>Not Received</v>
      </c>
    </row>
    <row r="915" spans="1:26">
      <c r="A915" s="6"/>
      <c r="B915" s="6">
        <v>44754.519155092603</v>
      </c>
      <c r="C915" t="s">
        <v>22</v>
      </c>
      <c r="E915" t="s">
        <v>3463</v>
      </c>
      <c r="F915" t="s">
        <v>3463</v>
      </c>
      <c r="G915" t="s">
        <v>4675</v>
      </c>
      <c r="H915" s="8">
        <v>3.3333333333333301E-3</v>
      </c>
      <c r="I915" s="9">
        <f t="shared" si="28"/>
        <v>240.8</v>
      </c>
      <c r="J915" t="s">
        <v>3527</v>
      </c>
      <c r="K915" t="s">
        <v>510</v>
      </c>
      <c r="L915" t="s">
        <v>3465</v>
      </c>
      <c r="M915" t="s">
        <v>26</v>
      </c>
      <c r="N915" t="s">
        <v>27</v>
      </c>
      <c r="O915" t="s">
        <v>28</v>
      </c>
      <c r="P915" s="10">
        <v>3.3E-3</v>
      </c>
      <c r="Q915" s="4">
        <f t="shared" si="29"/>
        <v>4.75</v>
      </c>
      <c r="R915" t="s">
        <v>29</v>
      </c>
      <c r="S915" t="s">
        <v>30</v>
      </c>
      <c r="T915" t="s">
        <v>3528</v>
      </c>
      <c r="U915" s="3" t="s">
        <v>3529</v>
      </c>
      <c r="V915" t="s">
        <v>3530</v>
      </c>
      <c r="W915">
        <v>0</v>
      </c>
      <c r="X915" t="s">
        <v>34</v>
      </c>
      <c r="Y915" t="str">
        <f>IF(Table1[[#This Row],[Connect]]=0,"Not Received","Received")</f>
        <v>Not Received</v>
      </c>
      <c r="Z915">
        <v>1990474699</v>
      </c>
    </row>
    <row r="916" spans="1:26">
      <c r="A916" s="6"/>
      <c r="B916" s="6">
        <v>44754.518634259257</v>
      </c>
      <c r="C916" t="s">
        <v>22</v>
      </c>
      <c r="E916" t="s">
        <v>3463</v>
      </c>
      <c r="F916" t="s">
        <v>2262</v>
      </c>
      <c r="G916" t="s">
        <v>4675</v>
      </c>
      <c r="H916" s="8">
        <v>0</v>
      </c>
      <c r="I916" s="9">
        <f t="shared" si="28"/>
        <v>0</v>
      </c>
      <c r="J916" t="s">
        <v>3531</v>
      </c>
      <c r="K916" t="s">
        <v>510</v>
      </c>
      <c r="L916" t="s">
        <v>3465</v>
      </c>
      <c r="M916" t="s">
        <v>26</v>
      </c>
      <c r="N916" t="s">
        <v>27</v>
      </c>
      <c r="O916" t="s">
        <v>28</v>
      </c>
      <c r="Q916" s="4">
        <f t="shared" si="29"/>
        <v>0</v>
      </c>
      <c r="R916" t="s">
        <v>29</v>
      </c>
      <c r="S916" t="s">
        <v>30</v>
      </c>
      <c r="T916" t="s">
        <v>3532</v>
      </c>
      <c r="U916" s="3" t="s">
        <v>3533</v>
      </c>
      <c r="V916" t="s">
        <v>33</v>
      </c>
      <c r="W916">
        <v>0</v>
      </c>
      <c r="X916" t="s">
        <v>34</v>
      </c>
      <c r="Y916" t="str">
        <f>IF(Table1[[#This Row],[Connect]]=0,"Not Received","Received")</f>
        <v>Not Received</v>
      </c>
      <c r="Z916">
        <v>1990474699</v>
      </c>
    </row>
    <row r="917" spans="1:26">
      <c r="A917" s="6"/>
      <c r="B917" s="6">
        <v>44754.518263888887</v>
      </c>
      <c r="C917" t="s">
        <v>22</v>
      </c>
      <c r="E917" t="s">
        <v>3463</v>
      </c>
      <c r="F917" t="s">
        <v>2262</v>
      </c>
      <c r="G917" t="s">
        <v>4675</v>
      </c>
      <c r="H917" s="8">
        <v>1.6666666666666601E-3</v>
      </c>
      <c r="I917" s="9">
        <f t="shared" si="28"/>
        <v>120.4</v>
      </c>
      <c r="J917" t="s">
        <v>3534</v>
      </c>
      <c r="K917" t="s">
        <v>510</v>
      </c>
      <c r="L917" t="s">
        <v>3465</v>
      </c>
      <c r="M917" t="s">
        <v>26</v>
      </c>
      <c r="N917" t="s">
        <v>27</v>
      </c>
      <c r="O917" t="s">
        <v>28</v>
      </c>
      <c r="P917" s="10">
        <v>1.6999999999999999E-3</v>
      </c>
      <c r="Q917" s="4">
        <f t="shared" si="29"/>
        <v>2.4500000000000002</v>
      </c>
      <c r="R917" t="s">
        <v>29</v>
      </c>
      <c r="S917" t="s">
        <v>30</v>
      </c>
      <c r="T917" t="s">
        <v>3535</v>
      </c>
      <c r="U917" s="3" t="s">
        <v>3533</v>
      </c>
      <c r="V917" t="s">
        <v>3536</v>
      </c>
      <c r="W917">
        <v>0</v>
      </c>
      <c r="X917" t="s">
        <v>34</v>
      </c>
      <c r="Y917" t="str">
        <f>IF(Table1[[#This Row],[Connect]]=0,"Not Received","Received")</f>
        <v>Not Received</v>
      </c>
      <c r="Z917">
        <v>1990474699</v>
      </c>
    </row>
    <row r="918" spans="1:26">
      <c r="A918" s="26"/>
      <c r="B918" s="6">
        <v>44754.489444444444</v>
      </c>
      <c r="C918" t="s">
        <v>22</v>
      </c>
      <c r="E918" t="s">
        <v>2262</v>
      </c>
      <c r="F918" t="s">
        <v>3544</v>
      </c>
      <c r="G918" t="s">
        <v>4675</v>
      </c>
      <c r="H918" s="8">
        <v>2.7777777777777701E-3</v>
      </c>
      <c r="I918" s="9">
        <f t="shared" si="28"/>
        <v>240</v>
      </c>
      <c r="J918" t="s">
        <v>3537</v>
      </c>
      <c r="K918" t="s">
        <v>510</v>
      </c>
      <c r="L918" t="s">
        <v>2264</v>
      </c>
      <c r="M918" t="s">
        <v>26</v>
      </c>
      <c r="N918" t="s">
        <v>27</v>
      </c>
      <c r="O918" t="s">
        <v>28</v>
      </c>
      <c r="P918" s="10">
        <v>2.8E-3</v>
      </c>
      <c r="Q918" s="4">
        <f t="shared" si="29"/>
        <v>4.0333333333333332</v>
      </c>
      <c r="R918" t="s">
        <v>29</v>
      </c>
      <c r="S918" t="s">
        <v>30</v>
      </c>
      <c r="T918" t="s">
        <v>3538</v>
      </c>
      <c r="U918" s="3" t="s">
        <v>3539</v>
      </c>
      <c r="V918" t="s">
        <v>3540</v>
      </c>
      <c r="W918">
        <v>0</v>
      </c>
      <c r="X918" t="s">
        <v>34</v>
      </c>
      <c r="Y918" t="str">
        <f>IF(Table1[[#This Row],[Connect]]=0,"Not Received","Received")</f>
        <v>Not Received</v>
      </c>
      <c r="Z918">
        <v>2135123133</v>
      </c>
    </row>
    <row r="919" spans="1:26">
      <c r="A919" s="6"/>
      <c r="B919" s="6">
        <v>44754.489166666674</v>
      </c>
      <c r="C919" t="s">
        <v>22</v>
      </c>
      <c r="E919" t="s">
        <v>2262</v>
      </c>
      <c r="F919" t="s">
        <v>3544</v>
      </c>
      <c r="G919" t="s">
        <v>4675</v>
      </c>
      <c r="H919" s="8">
        <v>1.9444444444444401E-3</v>
      </c>
      <c r="I919" s="9">
        <f t="shared" si="28"/>
        <v>120.8</v>
      </c>
      <c r="J919" t="s">
        <v>3541</v>
      </c>
      <c r="K919" t="s">
        <v>510</v>
      </c>
      <c r="L919" t="s">
        <v>2264</v>
      </c>
      <c r="M919" t="s">
        <v>26</v>
      </c>
      <c r="N919" t="s">
        <v>27</v>
      </c>
      <c r="O919" t="s">
        <v>28</v>
      </c>
      <c r="P919" s="10">
        <v>1.9E-3</v>
      </c>
      <c r="Q919" s="4">
        <f t="shared" si="29"/>
        <v>2.7333333333333334</v>
      </c>
      <c r="R919" t="s">
        <v>29</v>
      </c>
      <c r="S919" t="s">
        <v>30</v>
      </c>
      <c r="T919" t="s">
        <v>3542</v>
      </c>
      <c r="U919" s="3" t="s">
        <v>3539</v>
      </c>
      <c r="V919" t="s">
        <v>3543</v>
      </c>
      <c r="W919">
        <v>0</v>
      </c>
      <c r="X919" t="s">
        <v>34</v>
      </c>
      <c r="Y919" t="str">
        <f>IF(Table1[[#This Row],[Connect]]=0,"Not Received","Received")</f>
        <v>Not Received</v>
      </c>
      <c r="Z919">
        <v>2135123133</v>
      </c>
    </row>
    <row r="920" spans="1:26">
      <c r="A920" s="6"/>
      <c r="B920" s="6">
        <v>44754.484652777777</v>
      </c>
      <c r="C920" t="s">
        <v>22</v>
      </c>
      <c r="E920" t="s">
        <v>3544</v>
      </c>
      <c r="F920" t="s">
        <v>1526</v>
      </c>
      <c r="G920" t="s">
        <v>4675</v>
      </c>
      <c r="H920" s="8">
        <v>0</v>
      </c>
      <c r="I920" s="9">
        <f t="shared" si="28"/>
        <v>0</v>
      </c>
      <c r="J920" t="s">
        <v>3545</v>
      </c>
      <c r="K920" t="s">
        <v>510</v>
      </c>
      <c r="L920" t="s">
        <v>3546</v>
      </c>
      <c r="M920" t="s">
        <v>26</v>
      </c>
      <c r="N920" t="s">
        <v>27</v>
      </c>
      <c r="O920" t="s">
        <v>28</v>
      </c>
      <c r="Q920" s="4">
        <f t="shared" si="29"/>
        <v>0</v>
      </c>
      <c r="R920" t="s">
        <v>29</v>
      </c>
      <c r="S920" t="s">
        <v>30</v>
      </c>
      <c r="T920" t="s">
        <v>3547</v>
      </c>
      <c r="U920" s="3" t="s">
        <v>3548</v>
      </c>
      <c r="V920" t="s">
        <v>33</v>
      </c>
      <c r="W920">
        <v>0</v>
      </c>
      <c r="X920" t="s">
        <v>34</v>
      </c>
      <c r="Y920" t="str">
        <f>IF(Table1[[#This Row],[Connect]]=0,"Not Received","Received")</f>
        <v>Not Received</v>
      </c>
      <c r="Z920">
        <v>2152734899</v>
      </c>
    </row>
    <row r="921" spans="1:26">
      <c r="A921" s="6"/>
      <c r="B921" s="6">
        <v>44754.483657407407</v>
      </c>
      <c r="C921" t="s">
        <v>22</v>
      </c>
      <c r="E921" t="s">
        <v>3544</v>
      </c>
      <c r="F921" t="s">
        <v>1526</v>
      </c>
      <c r="G921" t="s">
        <v>4675</v>
      </c>
      <c r="H921" s="8">
        <v>0</v>
      </c>
      <c r="I921" s="9">
        <f t="shared" si="28"/>
        <v>0</v>
      </c>
      <c r="J921" t="s">
        <v>3549</v>
      </c>
      <c r="K921" t="s">
        <v>510</v>
      </c>
      <c r="L921" t="s">
        <v>3546</v>
      </c>
      <c r="M921" t="s">
        <v>26</v>
      </c>
      <c r="N921" t="s">
        <v>27</v>
      </c>
      <c r="O921" t="s">
        <v>28</v>
      </c>
      <c r="Q921" s="4">
        <f t="shared" si="29"/>
        <v>0</v>
      </c>
      <c r="R921" t="s">
        <v>29</v>
      </c>
      <c r="S921" t="s">
        <v>30</v>
      </c>
      <c r="T921" t="s">
        <v>3550</v>
      </c>
      <c r="U921" s="3" t="s">
        <v>3551</v>
      </c>
      <c r="V921" t="s">
        <v>33</v>
      </c>
      <c r="W921">
        <v>0</v>
      </c>
      <c r="X921" t="s">
        <v>34</v>
      </c>
      <c r="Y921" t="str">
        <f>IF(Table1[[#This Row],[Connect]]=0,"Not Received","Received")</f>
        <v>Not Received</v>
      </c>
      <c r="Z921">
        <v>2152734899</v>
      </c>
    </row>
    <row r="922" spans="1:26">
      <c r="A922" s="26"/>
      <c r="B922" s="6">
        <v>44754.481817129628</v>
      </c>
      <c r="C922" t="s">
        <v>22</v>
      </c>
      <c r="E922" t="s">
        <v>1526</v>
      </c>
      <c r="F922" t="s">
        <v>3557</v>
      </c>
      <c r="G922" t="s">
        <v>4675</v>
      </c>
      <c r="H922" s="8">
        <v>0</v>
      </c>
      <c r="I922" s="9">
        <f t="shared" si="28"/>
        <v>0</v>
      </c>
      <c r="J922" t="s">
        <v>3552</v>
      </c>
      <c r="K922" t="s">
        <v>510</v>
      </c>
      <c r="L922" t="s">
        <v>1528</v>
      </c>
      <c r="M922" t="s">
        <v>26</v>
      </c>
      <c r="N922" t="s">
        <v>27</v>
      </c>
      <c r="O922" t="s">
        <v>28</v>
      </c>
      <c r="Q922" s="4">
        <f t="shared" si="29"/>
        <v>0</v>
      </c>
      <c r="R922" t="s">
        <v>29</v>
      </c>
      <c r="S922" t="s">
        <v>30</v>
      </c>
      <c r="T922" t="s">
        <v>3553</v>
      </c>
      <c r="U922" s="3" t="s">
        <v>3554</v>
      </c>
      <c r="V922" t="s">
        <v>33</v>
      </c>
      <c r="W922">
        <v>0</v>
      </c>
      <c r="X922" t="s">
        <v>34</v>
      </c>
      <c r="Y922" t="str">
        <f>IF(Table1[[#This Row],[Connect]]=0,"Not Received","Received")</f>
        <v>Not Received</v>
      </c>
      <c r="Z922">
        <v>2152855058</v>
      </c>
    </row>
    <row r="923" spans="1:26">
      <c r="A923" s="6"/>
      <c r="B923" s="6">
        <v>44754.481620370367</v>
      </c>
      <c r="C923" t="s">
        <v>22</v>
      </c>
      <c r="E923" t="s">
        <v>1526</v>
      </c>
      <c r="F923" t="s">
        <v>3557</v>
      </c>
      <c r="G923" t="s">
        <v>4675</v>
      </c>
      <c r="H923" s="8">
        <v>0</v>
      </c>
      <c r="I923" s="9">
        <f t="shared" si="28"/>
        <v>0</v>
      </c>
      <c r="J923" t="s">
        <v>3555</v>
      </c>
      <c r="K923" t="s">
        <v>510</v>
      </c>
      <c r="L923" t="s">
        <v>1528</v>
      </c>
      <c r="M923" t="s">
        <v>26</v>
      </c>
      <c r="N923" t="s">
        <v>27</v>
      </c>
      <c r="O923" t="s">
        <v>28</v>
      </c>
      <c r="Q923" s="4">
        <f t="shared" si="29"/>
        <v>0</v>
      </c>
      <c r="R923" t="s">
        <v>29</v>
      </c>
      <c r="S923" t="s">
        <v>30</v>
      </c>
      <c r="T923" t="s">
        <v>3556</v>
      </c>
      <c r="U923" s="3" t="s">
        <v>3554</v>
      </c>
      <c r="V923" t="s">
        <v>33</v>
      </c>
      <c r="W923">
        <v>0</v>
      </c>
      <c r="X923" t="s">
        <v>34</v>
      </c>
      <c r="Y923" t="str">
        <f>IF(Table1[[#This Row],[Connect]]=0,"Not Received","Received")</f>
        <v>Not Received</v>
      </c>
      <c r="Z923">
        <v>2152855058</v>
      </c>
    </row>
    <row r="924" spans="1:26">
      <c r="A924" s="6"/>
      <c r="B924" s="6">
        <v>44754.479016203702</v>
      </c>
      <c r="C924" t="s">
        <v>22</v>
      </c>
      <c r="E924" t="s">
        <v>3557</v>
      </c>
      <c r="F924" t="s">
        <v>713</v>
      </c>
      <c r="G924" t="s">
        <v>4675</v>
      </c>
      <c r="H924" s="8">
        <v>8.0555555555555502E-3</v>
      </c>
      <c r="I924" s="9">
        <f t="shared" si="28"/>
        <v>660.6</v>
      </c>
      <c r="J924" t="s">
        <v>3558</v>
      </c>
      <c r="K924" t="s">
        <v>510</v>
      </c>
      <c r="L924" t="s">
        <v>3559</v>
      </c>
      <c r="M924" t="s">
        <v>26</v>
      </c>
      <c r="N924" t="s">
        <v>27</v>
      </c>
      <c r="O924" t="s">
        <v>95</v>
      </c>
      <c r="P924" s="10">
        <v>8.0999999999999996E-3</v>
      </c>
      <c r="Q924" s="4">
        <f t="shared" si="29"/>
        <v>11.666666666666666</v>
      </c>
      <c r="R924" t="s">
        <v>29</v>
      </c>
      <c r="S924" t="s">
        <v>30</v>
      </c>
      <c r="T924" t="s">
        <v>3560</v>
      </c>
      <c r="U924" s="3" t="s">
        <v>3561</v>
      </c>
      <c r="V924" t="s">
        <v>3562</v>
      </c>
      <c r="W924">
        <v>1</v>
      </c>
      <c r="X924" t="s">
        <v>34</v>
      </c>
      <c r="Y924" t="str">
        <f>IF(Table1[[#This Row],[Connect]]=0,"Not Received","Received")</f>
        <v>Received</v>
      </c>
      <c r="Z924">
        <v>2154364862</v>
      </c>
    </row>
    <row r="925" spans="1:26">
      <c r="A925" s="6"/>
      <c r="B925" s="6">
        <v>44754.478761574072</v>
      </c>
      <c r="C925" t="s">
        <v>22</v>
      </c>
      <c r="E925" t="s">
        <v>3557</v>
      </c>
      <c r="F925" t="s">
        <v>713</v>
      </c>
      <c r="G925" t="s">
        <v>4675</v>
      </c>
      <c r="H925" s="8">
        <v>0</v>
      </c>
      <c r="I925" s="9">
        <f t="shared" si="28"/>
        <v>0</v>
      </c>
      <c r="J925" t="s">
        <v>3563</v>
      </c>
      <c r="K925" t="s">
        <v>510</v>
      </c>
      <c r="L925" t="s">
        <v>3559</v>
      </c>
      <c r="M925" t="s">
        <v>26</v>
      </c>
      <c r="N925" t="s">
        <v>27</v>
      </c>
      <c r="O925" t="s">
        <v>28</v>
      </c>
      <c r="Q925" s="4">
        <f t="shared" si="29"/>
        <v>0</v>
      </c>
      <c r="R925" t="s">
        <v>29</v>
      </c>
      <c r="S925" t="s">
        <v>30</v>
      </c>
      <c r="T925" t="s">
        <v>3564</v>
      </c>
      <c r="U925" s="3" t="s">
        <v>3561</v>
      </c>
      <c r="V925" t="s">
        <v>33</v>
      </c>
      <c r="W925">
        <v>0</v>
      </c>
      <c r="X925" t="s">
        <v>34</v>
      </c>
      <c r="Y925" t="str">
        <f>IF(Table1[[#This Row],[Connect]]=0,"Not Received","Received")</f>
        <v>Not Received</v>
      </c>
      <c r="Z925">
        <v>2154364862</v>
      </c>
    </row>
    <row r="926" spans="1:26">
      <c r="A926" s="26"/>
      <c r="B926" s="6">
        <v>44754.477314814823</v>
      </c>
      <c r="C926" t="s">
        <v>22</v>
      </c>
      <c r="E926" t="s">
        <v>713</v>
      </c>
      <c r="F926" t="s">
        <v>3573</v>
      </c>
      <c r="G926" t="s">
        <v>4675</v>
      </c>
      <c r="H926" s="8">
        <v>5.5555555555555501E-4</v>
      </c>
      <c r="I926" s="9">
        <f t="shared" si="28"/>
        <v>0.8</v>
      </c>
      <c r="J926" t="s">
        <v>3565</v>
      </c>
      <c r="K926" t="s">
        <v>510</v>
      </c>
      <c r="L926" t="s">
        <v>715</v>
      </c>
      <c r="M926" t="s">
        <v>26</v>
      </c>
      <c r="N926" t="s">
        <v>27</v>
      </c>
      <c r="O926" t="s">
        <v>13</v>
      </c>
      <c r="P926" s="10">
        <v>5.9999999999999995E-4</v>
      </c>
      <c r="Q926" s="4">
        <f t="shared" si="29"/>
        <v>0.8666666666666667</v>
      </c>
      <c r="R926" t="s">
        <v>29</v>
      </c>
      <c r="S926" t="s">
        <v>30</v>
      </c>
      <c r="T926" t="s">
        <v>3566</v>
      </c>
      <c r="U926" s="3" t="s">
        <v>3567</v>
      </c>
      <c r="V926" t="s">
        <v>3568</v>
      </c>
      <c r="W926">
        <v>0</v>
      </c>
      <c r="X926" t="s">
        <v>34</v>
      </c>
      <c r="Y926" t="str">
        <f>IF(Table1[[#This Row],[Connect]]=0,"Not Received","Received")</f>
        <v>Not Received</v>
      </c>
    </row>
    <row r="927" spans="1:26">
      <c r="A927" s="6"/>
      <c r="B927" s="6">
        <v>44754.476956018523</v>
      </c>
      <c r="C927" t="s">
        <v>22</v>
      </c>
      <c r="E927" t="s">
        <v>713</v>
      </c>
      <c r="F927" t="s">
        <v>1988</v>
      </c>
      <c r="G927" t="s">
        <v>4675</v>
      </c>
      <c r="H927" s="8">
        <v>8.3333333333333295E-4</v>
      </c>
      <c r="I927" s="9">
        <f t="shared" si="28"/>
        <v>60.2</v>
      </c>
      <c r="J927" t="s">
        <v>3569</v>
      </c>
      <c r="K927" t="s">
        <v>510</v>
      </c>
      <c r="L927" t="s">
        <v>715</v>
      </c>
      <c r="M927" t="s">
        <v>26</v>
      </c>
      <c r="N927" t="s">
        <v>27</v>
      </c>
      <c r="O927" t="s">
        <v>13</v>
      </c>
      <c r="P927" s="10">
        <v>8.0000000000000004E-4</v>
      </c>
      <c r="Q927" s="4">
        <f t="shared" si="29"/>
        <v>1.1499999999999999</v>
      </c>
      <c r="R927" t="s">
        <v>29</v>
      </c>
      <c r="S927" t="s">
        <v>30</v>
      </c>
      <c r="T927" t="s">
        <v>3570</v>
      </c>
      <c r="U927" s="3" t="s">
        <v>3571</v>
      </c>
      <c r="V927" t="s">
        <v>3572</v>
      </c>
      <c r="W927">
        <v>0</v>
      </c>
      <c r="X927" t="s">
        <v>34</v>
      </c>
      <c r="Y927" t="str">
        <f>IF(Table1[[#This Row],[Connect]]=0,"Not Received","Received")</f>
        <v>Not Received</v>
      </c>
    </row>
    <row r="928" spans="1:26">
      <c r="A928" s="6"/>
      <c r="B928" s="6">
        <v>44754.471689814818</v>
      </c>
      <c r="C928" t="s">
        <v>22</v>
      </c>
      <c r="E928" t="s">
        <v>3573</v>
      </c>
      <c r="G928" t="s">
        <v>4675</v>
      </c>
      <c r="H928" s="8">
        <v>0</v>
      </c>
      <c r="I928" s="9">
        <f t="shared" si="28"/>
        <v>0</v>
      </c>
      <c r="J928" t="s">
        <v>3574</v>
      </c>
      <c r="K928" t="s">
        <v>510</v>
      </c>
      <c r="L928" t="s">
        <v>3575</v>
      </c>
      <c r="M928" t="s">
        <v>26</v>
      </c>
      <c r="N928" t="s">
        <v>27</v>
      </c>
      <c r="O928" t="s">
        <v>28</v>
      </c>
      <c r="Q928" s="4">
        <f t="shared" si="29"/>
        <v>0</v>
      </c>
      <c r="R928" t="s">
        <v>29</v>
      </c>
      <c r="S928" t="s">
        <v>30</v>
      </c>
      <c r="T928" t="s">
        <v>3576</v>
      </c>
      <c r="U928" s="3" t="s">
        <v>3577</v>
      </c>
      <c r="V928" t="s">
        <v>33</v>
      </c>
      <c r="W928">
        <v>0</v>
      </c>
      <c r="X928" t="s">
        <v>34</v>
      </c>
      <c r="Y928" t="str">
        <f>IF(Table1[[#This Row],[Connect]]=0,"Not Received","Received")</f>
        <v>Not Received</v>
      </c>
    </row>
    <row r="929" spans="1:26">
      <c r="A929" s="6"/>
      <c r="B929" s="6">
        <v>44754.46266203704</v>
      </c>
      <c r="C929" t="s">
        <v>22</v>
      </c>
      <c r="E929" t="s">
        <v>1988</v>
      </c>
      <c r="F929" t="s">
        <v>1988</v>
      </c>
      <c r="G929" t="s">
        <v>4675</v>
      </c>
      <c r="H929" s="8">
        <v>0</v>
      </c>
      <c r="I929" s="9">
        <f t="shared" si="28"/>
        <v>0</v>
      </c>
      <c r="J929" t="s">
        <v>3578</v>
      </c>
      <c r="K929" t="s">
        <v>510</v>
      </c>
      <c r="L929" t="s">
        <v>1990</v>
      </c>
      <c r="M929" t="s">
        <v>26</v>
      </c>
      <c r="N929" t="s">
        <v>27</v>
      </c>
      <c r="O929" t="s">
        <v>28</v>
      </c>
      <c r="Q929" s="4">
        <f t="shared" si="29"/>
        <v>0</v>
      </c>
      <c r="R929" t="s">
        <v>29</v>
      </c>
      <c r="S929" t="s">
        <v>30</v>
      </c>
      <c r="T929" t="s">
        <v>3579</v>
      </c>
      <c r="U929" s="3" t="s">
        <v>3580</v>
      </c>
      <c r="V929" t="s">
        <v>33</v>
      </c>
      <c r="W929">
        <v>0</v>
      </c>
      <c r="X929" t="s">
        <v>34</v>
      </c>
      <c r="Y929" t="str">
        <f>IF(Table1[[#This Row],[Connect]]=0,"Not Received","Received")</f>
        <v>Not Received</v>
      </c>
    </row>
    <row r="930" spans="1:26">
      <c r="A930" s="6"/>
      <c r="B930" s="6">
        <v>44754.462557870371</v>
      </c>
      <c r="C930" t="s">
        <v>22</v>
      </c>
      <c r="F930" t="s">
        <v>1988</v>
      </c>
      <c r="G930" t="s">
        <v>4675</v>
      </c>
      <c r="H930" s="8">
        <v>1.9444444444444401E-3</v>
      </c>
      <c r="I930" s="9">
        <f t="shared" si="28"/>
        <v>120.8</v>
      </c>
      <c r="J930" t="s">
        <v>3581</v>
      </c>
      <c r="K930" t="s">
        <v>84</v>
      </c>
      <c r="L930" t="s">
        <v>3582</v>
      </c>
      <c r="M930" t="s">
        <v>26</v>
      </c>
      <c r="N930" t="s">
        <v>27</v>
      </c>
      <c r="O930" t="s">
        <v>95</v>
      </c>
      <c r="P930" s="10">
        <v>1.9E-3</v>
      </c>
      <c r="Q930" s="4">
        <f t="shared" si="29"/>
        <v>2.7333333333333334</v>
      </c>
      <c r="R930" t="s">
        <v>86</v>
      </c>
      <c r="S930" t="s">
        <v>88</v>
      </c>
      <c r="T930" t="s">
        <v>3583</v>
      </c>
      <c r="U930" s="3" t="s">
        <v>3580</v>
      </c>
      <c r="V930" t="s">
        <v>3584</v>
      </c>
      <c r="W930">
        <v>1</v>
      </c>
      <c r="X930" t="s">
        <v>34</v>
      </c>
      <c r="Y930" t="str">
        <f>IF(Table1[[#This Row],[Connect]]=0,"Not Received","Received")</f>
        <v>Received</v>
      </c>
    </row>
    <row r="931" spans="1:26">
      <c r="A931" s="26"/>
      <c r="B931" s="6">
        <v>44754.435868055552</v>
      </c>
      <c r="C931" t="s">
        <v>22</v>
      </c>
      <c r="E931" t="s">
        <v>1988</v>
      </c>
      <c r="F931" t="s">
        <v>3593</v>
      </c>
      <c r="G931" t="s">
        <v>4675</v>
      </c>
      <c r="H931" s="8">
        <v>5.2777777777777701E-3</v>
      </c>
      <c r="I931" s="9">
        <f t="shared" si="28"/>
        <v>420.6</v>
      </c>
      <c r="J931" t="s">
        <v>3585</v>
      </c>
      <c r="K931" t="s">
        <v>510</v>
      </c>
      <c r="L931" t="s">
        <v>1990</v>
      </c>
      <c r="M931" t="s">
        <v>26</v>
      </c>
      <c r="N931" t="s">
        <v>27</v>
      </c>
      <c r="O931" t="s">
        <v>13</v>
      </c>
      <c r="P931" s="10">
        <v>5.3E-3</v>
      </c>
      <c r="Q931" s="4">
        <f t="shared" si="29"/>
        <v>7.6333333333333329</v>
      </c>
      <c r="R931" t="s">
        <v>29</v>
      </c>
      <c r="S931" t="s">
        <v>30</v>
      </c>
      <c r="T931" t="s">
        <v>3586</v>
      </c>
      <c r="U931" s="3" t="s">
        <v>3587</v>
      </c>
      <c r="V931" t="s">
        <v>3588</v>
      </c>
      <c r="W931">
        <v>0</v>
      </c>
      <c r="X931" t="s">
        <v>34</v>
      </c>
      <c r="Y931" t="str">
        <f>IF(Table1[[#This Row],[Connect]]=0,"Not Received","Received")</f>
        <v>Not Received</v>
      </c>
      <c r="Z931">
        <v>1499054105</v>
      </c>
    </row>
    <row r="932" spans="1:26">
      <c r="A932" s="6"/>
      <c r="B932" s="6">
        <v>44754.407465277778</v>
      </c>
      <c r="C932" t="s">
        <v>22</v>
      </c>
      <c r="E932" t="s">
        <v>1988</v>
      </c>
      <c r="F932" t="s">
        <v>3593</v>
      </c>
      <c r="G932" t="s">
        <v>4675</v>
      </c>
      <c r="H932" s="8">
        <v>4.7500000000000001E-2</v>
      </c>
      <c r="I932" s="9">
        <f t="shared" si="28"/>
        <v>540.4</v>
      </c>
      <c r="J932" t="s">
        <v>3589</v>
      </c>
      <c r="K932" t="s">
        <v>510</v>
      </c>
      <c r="L932" t="s">
        <v>1990</v>
      </c>
      <c r="M932" t="s">
        <v>26</v>
      </c>
      <c r="N932" t="s">
        <v>27</v>
      </c>
      <c r="O932" t="s">
        <v>95</v>
      </c>
      <c r="P932" s="10">
        <v>4.7500000000000001E-2</v>
      </c>
      <c r="Q932" s="4">
        <f t="shared" si="29"/>
        <v>68.400000000000006</v>
      </c>
      <c r="R932" t="s">
        <v>29</v>
      </c>
      <c r="S932" t="s">
        <v>30</v>
      </c>
      <c r="T932" t="s">
        <v>3590</v>
      </c>
      <c r="U932" s="3" t="s">
        <v>3591</v>
      </c>
      <c r="V932" t="s">
        <v>3592</v>
      </c>
      <c r="W932">
        <v>1</v>
      </c>
      <c r="X932" t="s">
        <v>34</v>
      </c>
      <c r="Y932" t="str">
        <f>IF(Table1[[#This Row],[Connect]]=0,"Not Received","Received")</f>
        <v>Received</v>
      </c>
      <c r="Z932">
        <v>2158675747</v>
      </c>
    </row>
    <row r="933" spans="1:26">
      <c r="A933" s="6"/>
      <c r="B933" s="6">
        <v>44753.829363425917</v>
      </c>
      <c r="C933" t="s">
        <v>22</v>
      </c>
      <c r="F933" t="s">
        <v>1732</v>
      </c>
      <c r="G933" t="s">
        <v>4675</v>
      </c>
      <c r="H933" s="8">
        <v>5.5555555555555501E-4</v>
      </c>
      <c r="I933" s="9">
        <f t="shared" si="28"/>
        <v>0.8</v>
      </c>
      <c r="J933" t="s">
        <v>3594</v>
      </c>
      <c r="K933" t="s">
        <v>510</v>
      </c>
      <c r="L933" t="s">
        <v>3595</v>
      </c>
      <c r="M933" t="s">
        <v>26</v>
      </c>
      <c r="N933" t="s">
        <v>27</v>
      </c>
      <c r="O933" t="s">
        <v>95</v>
      </c>
      <c r="P933" s="10">
        <v>5.9999999999999995E-4</v>
      </c>
      <c r="Q933" s="4">
        <f t="shared" si="29"/>
        <v>0.8666666666666667</v>
      </c>
      <c r="R933" t="s">
        <v>29</v>
      </c>
      <c r="S933" t="s">
        <v>30</v>
      </c>
      <c r="T933" t="s">
        <v>3596</v>
      </c>
      <c r="U933" s="3" t="s">
        <v>3597</v>
      </c>
      <c r="V933" t="s">
        <v>3598</v>
      </c>
      <c r="W933">
        <v>1</v>
      </c>
      <c r="X933" t="s">
        <v>34</v>
      </c>
      <c r="Y933" t="str">
        <f>IF(Table1[[#This Row],[Connect]]=0,"Not Received","Received")</f>
        <v>Received</v>
      </c>
    </row>
    <row r="934" spans="1:26">
      <c r="A934" s="6"/>
      <c r="B934" s="6">
        <v>44753.828831018523</v>
      </c>
      <c r="C934" t="s">
        <v>22</v>
      </c>
      <c r="F934" t="s">
        <v>1732</v>
      </c>
      <c r="G934" t="s">
        <v>4675</v>
      </c>
      <c r="H934" s="8">
        <v>1.9444444444444401E-3</v>
      </c>
      <c r="I934" s="9">
        <f t="shared" si="28"/>
        <v>120.8</v>
      </c>
      <c r="J934" t="s">
        <v>3599</v>
      </c>
      <c r="K934" t="s">
        <v>510</v>
      </c>
      <c r="L934" t="s">
        <v>3595</v>
      </c>
      <c r="M934" t="s">
        <v>26</v>
      </c>
      <c r="N934" t="s">
        <v>27</v>
      </c>
      <c r="O934" t="s">
        <v>95</v>
      </c>
      <c r="P934" s="10">
        <v>1.9E-3</v>
      </c>
      <c r="Q934" s="4">
        <f t="shared" si="29"/>
        <v>2.7333333333333334</v>
      </c>
      <c r="R934" t="s">
        <v>29</v>
      </c>
      <c r="S934" t="s">
        <v>30</v>
      </c>
      <c r="T934" t="s">
        <v>3600</v>
      </c>
      <c r="U934" s="3" t="s">
        <v>3601</v>
      </c>
      <c r="V934" t="s">
        <v>3602</v>
      </c>
      <c r="W934">
        <v>1</v>
      </c>
      <c r="X934" t="s">
        <v>34</v>
      </c>
      <c r="Y934" t="str">
        <f>IF(Table1[[#This Row],[Connect]]=0,"Not Received","Received")</f>
        <v>Received</v>
      </c>
    </row>
    <row r="935" spans="1:26">
      <c r="A935" s="6"/>
      <c r="B935" s="6">
        <v>44753.828553240739</v>
      </c>
      <c r="C935" t="s">
        <v>22</v>
      </c>
      <c r="E935" t="s">
        <v>1732</v>
      </c>
      <c r="F935" t="s">
        <v>3443</v>
      </c>
      <c r="G935" t="s">
        <v>4675</v>
      </c>
      <c r="H935" s="8">
        <v>0</v>
      </c>
      <c r="I935" s="9">
        <f t="shared" si="28"/>
        <v>0</v>
      </c>
      <c r="J935" t="s">
        <v>3603</v>
      </c>
      <c r="K935" t="s">
        <v>510</v>
      </c>
      <c r="L935" t="s">
        <v>1734</v>
      </c>
      <c r="M935" t="s">
        <v>26</v>
      </c>
      <c r="N935" t="s">
        <v>27</v>
      </c>
      <c r="O935" t="s">
        <v>28</v>
      </c>
      <c r="Q935" s="4">
        <f t="shared" si="29"/>
        <v>0</v>
      </c>
      <c r="R935" t="s">
        <v>29</v>
      </c>
      <c r="S935" t="s">
        <v>30</v>
      </c>
      <c r="T935" t="s">
        <v>3604</v>
      </c>
      <c r="U935" s="3" t="s">
        <v>3601</v>
      </c>
      <c r="V935" t="s">
        <v>33</v>
      </c>
      <c r="W935">
        <v>0</v>
      </c>
      <c r="X935" t="s">
        <v>34</v>
      </c>
      <c r="Y935" t="str">
        <f>IF(Table1[[#This Row],[Connect]]=0,"Not Received","Received")</f>
        <v>Not Received</v>
      </c>
    </row>
    <row r="936" spans="1:26">
      <c r="A936" s="6"/>
      <c r="B936" s="6">
        <v>44753.828298611108</v>
      </c>
      <c r="C936" t="s">
        <v>22</v>
      </c>
      <c r="E936" t="s">
        <v>1732</v>
      </c>
      <c r="F936" t="s">
        <v>1698</v>
      </c>
      <c r="G936" t="s">
        <v>4675</v>
      </c>
      <c r="H936" s="8">
        <v>0</v>
      </c>
      <c r="I936" s="9">
        <f t="shared" si="28"/>
        <v>0</v>
      </c>
      <c r="J936" t="s">
        <v>3605</v>
      </c>
      <c r="K936" t="s">
        <v>510</v>
      </c>
      <c r="L936" t="s">
        <v>1734</v>
      </c>
      <c r="M936" t="s">
        <v>26</v>
      </c>
      <c r="N936" t="s">
        <v>27</v>
      </c>
      <c r="O936" t="s">
        <v>28</v>
      </c>
      <c r="Q936" s="4">
        <f t="shared" si="29"/>
        <v>0</v>
      </c>
      <c r="R936" t="s">
        <v>29</v>
      </c>
      <c r="S936" t="s">
        <v>30</v>
      </c>
      <c r="T936" t="s">
        <v>3606</v>
      </c>
      <c r="U936" s="3" t="s">
        <v>3607</v>
      </c>
      <c r="V936" t="s">
        <v>33</v>
      </c>
      <c r="W936">
        <v>0</v>
      </c>
      <c r="X936" t="s">
        <v>34</v>
      </c>
      <c r="Y936" t="str">
        <f>IF(Table1[[#This Row],[Connect]]=0,"Not Received","Received")</f>
        <v>Not Received</v>
      </c>
    </row>
    <row r="937" spans="1:26">
      <c r="A937" s="6"/>
      <c r="B937" s="6">
        <v>44753.825995370367</v>
      </c>
      <c r="C937" t="s">
        <v>22</v>
      </c>
      <c r="E937" t="s">
        <v>3443</v>
      </c>
      <c r="F937" t="s">
        <v>3463</v>
      </c>
      <c r="G937" t="s">
        <v>4675</v>
      </c>
      <c r="H937" s="8">
        <v>1.9444444444444401E-3</v>
      </c>
      <c r="I937" s="9">
        <f t="shared" si="28"/>
        <v>120.8</v>
      </c>
      <c r="J937" t="s">
        <v>3608</v>
      </c>
      <c r="K937" t="s">
        <v>510</v>
      </c>
      <c r="L937" t="s">
        <v>3445</v>
      </c>
      <c r="M937" t="s">
        <v>26</v>
      </c>
      <c r="N937" t="s">
        <v>27</v>
      </c>
      <c r="O937" t="s">
        <v>13</v>
      </c>
      <c r="P937" s="10">
        <v>1.9E-3</v>
      </c>
      <c r="Q937" s="4">
        <f t="shared" si="29"/>
        <v>2.7333333333333334</v>
      </c>
      <c r="R937" t="s">
        <v>29</v>
      </c>
      <c r="S937" t="s">
        <v>30</v>
      </c>
      <c r="T937" t="s">
        <v>3609</v>
      </c>
      <c r="U937" s="3" t="s">
        <v>3610</v>
      </c>
      <c r="V937" t="s">
        <v>3611</v>
      </c>
      <c r="W937">
        <v>0</v>
      </c>
      <c r="X937" t="s">
        <v>34</v>
      </c>
      <c r="Y937" t="str">
        <f>IF(Table1[[#This Row],[Connect]]=0,"Not Received","Received")</f>
        <v>Not Received</v>
      </c>
    </row>
    <row r="938" spans="1:26">
      <c r="A938" s="6"/>
      <c r="B938" s="6">
        <v>44753.818993055553</v>
      </c>
      <c r="C938" t="s">
        <v>22</v>
      </c>
      <c r="E938" t="s">
        <v>1698</v>
      </c>
      <c r="F938" t="s">
        <v>3463</v>
      </c>
      <c r="G938" t="s">
        <v>4675</v>
      </c>
      <c r="H938" s="8">
        <v>4.8611111111111098E-2</v>
      </c>
      <c r="I938" s="9">
        <f t="shared" si="28"/>
        <v>660</v>
      </c>
      <c r="J938" t="s">
        <v>3612</v>
      </c>
      <c r="K938" t="s">
        <v>510</v>
      </c>
      <c r="L938" t="s">
        <v>1700</v>
      </c>
      <c r="M938" t="s">
        <v>26</v>
      </c>
      <c r="N938" t="s">
        <v>27</v>
      </c>
      <c r="O938" t="s">
        <v>95</v>
      </c>
      <c r="P938" s="10">
        <v>4.8599999999999997E-2</v>
      </c>
      <c r="Q938" s="4">
        <f t="shared" si="29"/>
        <v>69.983333333333334</v>
      </c>
      <c r="R938" t="s">
        <v>29</v>
      </c>
      <c r="S938" t="s">
        <v>30</v>
      </c>
      <c r="T938" t="s">
        <v>3613</v>
      </c>
      <c r="U938" s="3" t="s">
        <v>3614</v>
      </c>
      <c r="V938" t="s">
        <v>3615</v>
      </c>
      <c r="W938">
        <v>1</v>
      </c>
      <c r="X938" t="s">
        <v>34</v>
      </c>
      <c r="Y938" t="str">
        <f>IF(Table1[[#This Row],[Connect]]=0,"Not Received","Received")</f>
        <v>Received</v>
      </c>
    </row>
    <row r="939" spans="1:26">
      <c r="A939" s="6"/>
      <c r="B939" s="6">
        <v>44753.817118055558</v>
      </c>
      <c r="C939" t="s">
        <v>22</v>
      </c>
      <c r="E939" t="s">
        <v>3463</v>
      </c>
      <c r="F939" t="s">
        <v>3463</v>
      </c>
      <c r="G939" t="s">
        <v>4675</v>
      </c>
      <c r="H939" s="8">
        <v>0</v>
      </c>
      <c r="I939" s="9">
        <f t="shared" si="28"/>
        <v>0</v>
      </c>
      <c r="J939" t="s">
        <v>3616</v>
      </c>
      <c r="K939" t="s">
        <v>510</v>
      </c>
      <c r="L939" t="s">
        <v>3465</v>
      </c>
      <c r="M939" t="s">
        <v>26</v>
      </c>
      <c r="N939" t="s">
        <v>27</v>
      </c>
      <c r="O939" t="s">
        <v>28</v>
      </c>
      <c r="Q939" s="4">
        <f t="shared" si="29"/>
        <v>0</v>
      </c>
      <c r="R939" t="s">
        <v>29</v>
      </c>
      <c r="S939" t="s">
        <v>30</v>
      </c>
      <c r="T939" t="s">
        <v>3617</v>
      </c>
      <c r="U939" s="3" t="s">
        <v>3618</v>
      </c>
      <c r="V939" t="s">
        <v>33</v>
      </c>
      <c r="W939">
        <v>0</v>
      </c>
      <c r="X939" t="s">
        <v>34</v>
      </c>
      <c r="Y939" t="str">
        <f>IF(Table1[[#This Row],[Connect]]=0,"Not Received","Received")</f>
        <v>Not Received</v>
      </c>
    </row>
    <row r="940" spans="1:26">
      <c r="A940" s="6"/>
      <c r="B940" s="6">
        <v>44753.816782407397</v>
      </c>
      <c r="C940" t="s">
        <v>22</v>
      </c>
      <c r="E940" t="s">
        <v>3463</v>
      </c>
      <c r="F940" t="s">
        <v>3463</v>
      </c>
      <c r="G940" t="s">
        <v>4675</v>
      </c>
      <c r="H940" s="8">
        <v>0</v>
      </c>
      <c r="I940" s="9">
        <f t="shared" si="28"/>
        <v>0</v>
      </c>
      <c r="J940" t="s">
        <v>3619</v>
      </c>
      <c r="K940" t="s">
        <v>510</v>
      </c>
      <c r="L940" t="s">
        <v>3465</v>
      </c>
      <c r="M940" t="s">
        <v>26</v>
      </c>
      <c r="N940" t="s">
        <v>27</v>
      </c>
      <c r="O940" t="s">
        <v>28</v>
      </c>
      <c r="Q940" s="4">
        <f t="shared" si="29"/>
        <v>0</v>
      </c>
      <c r="R940" t="s">
        <v>29</v>
      </c>
      <c r="S940" t="s">
        <v>30</v>
      </c>
      <c r="T940" t="s">
        <v>3620</v>
      </c>
      <c r="U940" s="3" t="s">
        <v>3618</v>
      </c>
      <c r="V940" t="s">
        <v>33</v>
      </c>
      <c r="W940">
        <v>0</v>
      </c>
      <c r="X940" t="s">
        <v>34</v>
      </c>
      <c r="Y940" t="str">
        <f>IF(Table1[[#This Row],[Connect]]=0,"Not Received","Received")</f>
        <v>Not Received</v>
      </c>
    </row>
    <row r="941" spans="1:26">
      <c r="A941" s="6"/>
      <c r="B941" s="6">
        <v>44753.816354166673</v>
      </c>
      <c r="C941" t="s">
        <v>22</v>
      </c>
      <c r="E941" t="s">
        <v>3463</v>
      </c>
      <c r="F941" t="s">
        <v>273</v>
      </c>
      <c r="G941" t="s">
        <v>4675</v>
      </c>
      <c r="H941" s="8">
        <v>0</v>
      </c>
      <c r="I941" s="9">
        <f t="shared" si="28"/>
        <v>0</v>
      </c>
      <c r="J941" t="s">
        <v>3621</v>
      </c>
      <c r="K941" t="s">
        <v>24</v>
      </c>
      <c r="L941" t="s">
        <v>3465</v>
      </c>
      <c r="M941" t="s">
        <v>26</v>
      </c>
      <c r="N941" t="s">
        <v>27</v>
      </c>
      <c r="O941" t="s">
        <v>28</v>
      </c>
      <c r="Q941" s="4">
        <f t="shared" si="29"/>
        <v>0</v>
      </c>
      <c r="R941" t="s">
        <v>29</v>
      </c>
      <c r="S941" t="s">
        <v>30</v>
      </c>
      <c r="T941" t="s">
        <v>3622</v>
      </c>
      <c r="U941" s="3" t="s">
        <v>3623</v>
      </c>
      <c r="V941" t="s">
        <v>33</v>
      </c>
      <c r="W941">
        <v>0</v>
      </c>
      <c r="X941" t="s">
        <v>34</v>
      </c>
      <c r="Y941" t="str">
        <f>IF(Table1[[#This Row],[Connect]]=0,"Not Received","Received")</f>
        <v>Not Received</v>
      </c>
    </row>
    <row r="942" spans="1:26">
      <c r="A942" s="6"/>
      <c r="B942" s="6">
        <v>44753.816041666672</v>
      </c>
      <c r="C942" t="s">
        <v>22</v>
      </c>
      <c r="E942" t="s">
        <v>3463</v>
      </c>
      <c r="F942" t="s">
        <v>273</v>
      </c>
      <c r="G942" t="s">
        <v>4675</v>
      </c>
      <c r="H942" s="8">
        <v>0</v>
      </c>
      <c r="I942" s="9">
        <f t="shared" si="28"/>
        <v>0</v>
      </c>
      <c r="J942" t="s">
        <v>3624</v>
      </c>
      <c r="K942" t="s">
        <v>24</v>
      </c>
      <c r="L942" t="s">
        <v>3465</v>
      </c>
      <c r="M942" t="s">
        <v>26</v>
      </c>
      <c r="N942" t="s">
        <v>27</v>
      </c>
      <c r="O942" t="s">
        <v>13</v>
      </c>
      <c r="Q942" s="4">
        <f t="shared" si="29"/>
        <v>0</v>
      </c>
      <c r="R942" t="s">
        <v>29</v>
      </c>
      <c r="S942" t="s">
        <v>30</v>
      </c>
      <c r="T942" t="s">
        <v>3625</v>
      </c>
      <c r="U942" s="3" t="s">
        <v>3623</v>
      </c>
      <c r="V942" t="s">
        <v>33</v>
      </c>
      <c r="W942">
        <v>0</v>
      </c>
      <c r="X942" t="s">
        <v>34</v>
      </c>
      <c r="Y942" t="str">
        <f>IF(Table1[[#This Row],[Connect]]=0,"Not Received","Received")</f>
        <v>Not Received</v>
      </c>
    </row>
    <row r="943" spans="1:26">
      <c r="A943" s="6"/>
      <c r="B943" s="6">
        <v>44753.815266203703</v>
      </c>
      <c r="C943" t="s">
        <v>22</v>
      </c>
      <c r="E943" t="s">
        <v>273</v>
      </c>
      <c r="F943" t="s">
        <v>273</v>
      </c>
      <c r="G943" t="s">
        <v>4675</v>
      </c>
      <c r="H943" s="8">
        <v>0</v>
      </c>
      <c r="I943" s="9">
        <f t="shared" si="28"/>
        <v>0</v>
      </c>
      <c r="J943" t="s">
        <v>3626</v>
      </c>
      <c r="K943" t="s">
        <v>24</v>
      </c>
      <c r="L943" t="s">
        <v>275</v>
      </c>
      <c r="M943" t="s">
        <v>26</v>
      </c>
      <c r="N943" t="s">
        <v>27</v>
      </c>
      <c r="O943" t="s">
        <v>28</v>
      </c>
      <c r="Q943" s="4">
        <f t="shared" si="29"/>
        <v>0</v>
      </c>
      <c r="R943" t="s">
        <v>29</v>
      </c>
      <c r="S943" t="s">
        <v>30</v>
      </c>
      <c r="T943" t="s">
        <v>3627</v>
      </c>
      <c r="U943" s="3" t="s">
        <v>3628</v>
      </c>
      <c r="V943" t="s">
        <v>33</v>
      </c>
      <c r="W943">
        <v>0</v>
      </c>
      <c r="X943" t="s">
        <v>34</v>
      </c>
      <c r="Y943" t="str">
        <f>IF(Table1[[#This Row],[Connect]]=0,"Not Received","Received")</f>
        <v>Not Received</v>
      </c>
    </row>
    <row r="944" spans="1:26">
      <c r="A944" s="6"/>
      <c r="B944" s="6">
        <v>44753.814652777779</v>
      </c>
      <c r="C944" t="s">
        <v>22</v>
      </c>
      <c r="E944" t="s">
        <v>273</v>
      </c>
      <c r="F944" t="s">
        <v>273</v>
      </c>
      <c r="G944" t="s">
        <v>4675</v>
      </c>
      <c r="H944" s="8">
        <v>0</v>
      </c>
      <c r="I944" s="9">
        <f t="shared" si="28"/>
        <v>0</v>
      </c>
      <c r="J944" t="s">
        <v>3629</v>
      </c>
      <c r="K944" t="s">
        <v>24</v>
      </c>
      <c r="L944" t="s">
        <v>275</v>
      </c>
      <c r="M944" t="s">
        <v>26</v>
      </c>
      <c r="N944" t="s">
        <v>27</v>
      </c>
      <c r="O944" t="s">
        <v>28</v>
      </c>
      <c r="Q944" s="4">
        <f t="shared" si="29"/>
        <v>0</v>
      </c>
      <c r="R944" t="s">
        <v>29</v>
      </c>
      <c r="S944" t="s">
        <v>30</v>
      </c>
      <c r="T944" t="s">
        <v>3630</v>
      </c>
      <c r="U944" s="3" t="s">
        <v>3628</v>
      </c>
      <c r="V944" t="s">
        <v>33</v>
      </c>
      <c r="W944">
        <v>0</v>
      </c>
      <c r="X944" t="s">
        <v>34</v>
      </c>
      <c r="Y944" t="str">
        <f>IF(Table1[[#This Row],[Connect]]=0,"Not Received","Received")</f>
        <v>Not Received</v>
      </c>
    </row>
    <row r="945" spans="1:25">
      <c r="A945" s="6"/>
      <c r="B945" s="6">
        <v>44753.755358796298</v>
      </c>
      <c r="C945" t="s">
        <v>22</v>
      </c>
      <c r="E945" t="s">
        <v>273</v>
      </c>
      <c r="F945" t="s">
        <v>713</v>
      </c>
      <c r="G945" t="s">
        <v>4675</v>
      </c>
      <c r="H945" s="8">
        <v>0</v>
      </c>
      <c r="I945" s="9">
        <f t="shared" si="28"/>
        <v>0</v>
      </c>
      <c r="J945" t="s">
        <v>3631</v>
      </c>
      <c r="K945" t="s">
        <v>24</v>
      </c>
      <c r="L945" t="s">
        <v>275</v>
      </c>
      <c r="M945" t="s">
        <v>26</v>
      </c>
      <c r="N945" t="s">
        <v>27</v>
      </c>
      <c r="O945" t="s">
        <v>28</v>
      </c>
      <c r="Q945" s="4">
        <f t="shared" si="29"/>
        <v>0</v>
      </c>
      <c r="R945" t="s">
        <v>29</v>
      </c>
      <c r="S945" t="s">
        <v>30</v>
      </c>
      <c r="T945" t="s">
        <v>3632</v>
      </c>
      <c r="U945" s="3" t="s">
        <v>3633</v>
      </c>
      <c r="V945" t="s">
        <v>33</v>
      </c>
      <c r="W945">
        <v>0</v>
      </c>
      <c r="X945" t="s">
        <v>34</v>
      </c>
      <c r="Y945" t="str">
        <f>IF(Table1[[#This Row],[Connect]]=0,"Not Received","Received")</f>
        <v>Not Received</v>
      </c>
    </row>
    <row r="946" spans="1:25">
      <c r="A946" s="6"/>
      <c r="B946" s="6">
        <v>44753.754814814813</v>
      </c>
      <c r="C946" t="s">
        <v>22</v>
      </c>
      <c r="E946" t="s">
        <v>273</v>
      </c>
      <c r="G946" t="s">
        <v>4675</v>
      </c>
      <c r="H946" s="8">
        <v>0</v>
      </c>
      <c r="I946" s="9">
        <f t="shared" si="28"/>
        <v>0</v>
      </c>
      <c r="J946" t="s">
        <v>3634</v>
      </c>
      <c r="K946" t="s">
        <v>24</v>
      </c>
      <c r="L946" t="s">
        <v>275</v>
      </c>
      <c r="M946" t="s">
        <v>26</v>
      </c>
      <c r="N946" t="s">
        <v>27</v>
      </c>
      <c r="O946" t="s">
        <v>28</v>
      </c>
      <c r="Q946" s="4">
        <f t="shared" si="29"/>
        <v>0</v>
      </c>
      <c r="R946" t="s">
        <v>29</v>
      </c>
      <c r="S946" t="s">
        <v>30</v>
      </c>
      <c r="T946" t="s">
        <v>3635</v>
      </c>
      <c r="U946" s="3" t="s">
        <v>3636</v>
      </c>
      <c r="V946" t="s">
        <v>33</v>
      </c>
      <c r="W946">
        <v>0</v>
      </c>
      <c r="X946" t="s">
        <v>34</v>
      </c>
      <c r="Y946" t="str">
        <f>IF(Table1[[#This Row],[Connect]]=0,"Not Received","Received")</f>
        <v>Not Received</v>
      </c>
    </row>
    <row r="947" spans="1:25">
      <c r="A947" s="6"/>
      <c r="B947" s="6">
        <v>44753.753310185188</v>
      </c>
      <c r="C947" t="s">
        <v>22</v>
      </c>
      <c r="E947" t="s">
        <v>713</v>
      </c>
      <c r="G947" t="s">
        <v>4675</v>
      </c>
      <c r="H947" s="8">
        <v>0</v>
      </c>
      <c r="I947" s="9">
        <f t="shared" si="28"/>
        <v>0</v>
      </c>
      <c r="J947" t="s">
        <v>3637</v>
      </c>
      <c r="K947" t="s">
        <v>24</v>
      </c>
      <c r="L947" t="s">
        <v>715</v>
      </c>
      <c r="M947" t="s">
        <v>26</v>
      </c>
      <c r="N947" t="s">
        <v>27</v>
      </c>
      <c r="O947" t="s">
        <v>28</v>
      </c>
      <c r="Q947" s="4">
        <f t="shared" si="29"/>
        <v>0</v>
      </c>
      <c r="R947" t="s">
        <v>29</v>
      </c>
      <c r="S947" t="s">
        <v>30</v>
      </c>
      <c r="T947" t="s">
        <v>3638</v>
      </c>
      <c r="U947" s="3" t="s">
        <v>3639</v>
      </c>
      <c r="V947" t="s">
        <v>33</v>
      </c>
      <c r="W947">
        <v>0</v>
      </c>
      <c r="X947" t="s">
        <v>34</v>
      </c>
      <c r="Y947" t="str">
        <f>IF(Table1[[#This Row],[Connect]]=0,"Not Received","Received")</f>
        <v>Not Received</v>
      </c>
    </row>
    <row r="948" spans="1:25">
      <c r="A948" s="6"/>
      <c r="B948" s="6">
        <v>44753.750451388893</v>
      </c>
      <c r="C948" t="s">
        <v>22</v>
      </c>
      <c r="G948" t="s">
        <v>4675</v>
      </c>
      <c r="H948" s="8">
        <v>0</v>
      </c>
      <c r="I948" s="9">
        <f t="shared" si="28"/>
        <v>0</v>
      </c>
      <c r="J948" t="s">
        <v>3640</v>
      </c>
      <c r="K948" t="s">
        <v>24</v>
      </c>
      <c r="L948" t="s">
        <v>1471</v>
      </c>
      <c r="M948" t="s">
        <v>26</v>
      </c>
      <c r="N948" t="s">
        <v>27</v>
      </c>
      <c r="O948" t="s">
        <v>28</v>
      </c>
      <c r="Q948" s="4">
        <f t="shared" si="29"/>
        <v>0</v>
      </c>
      <c r="R948" t="s">
        <v>29</v>
      </c>
      <c r="S948" t="s">
        <v>30</v>
      </c>
      <c r="T948" t="s">
        <v>3641</v>
      </c>
      <c r="U948" s="3" t="s">
        <v>3642</v>
      </c>
      <c r="V948" t="s">
        <v>33</v>
      </c>
      <c r="W948">
        <v>0</v>
      </c>
      <c r="X948" t="s">
        <v>34</v>
      </c>
      <c r="Y948" t="str">
        <f>IF(Table1[[#This Row],[Connect]]=0,"Not Received","Received")</f>
        <v>Not Received</v>
      </c>
    </row>
    <row r="949" spans="1:25">
      <c r="A949" s="6"/>
      <c r="B949" s="6">
        <v>44753.748206018521</v>
      </c>
      <c r="C949" t="s">
        <v>22</v>
      </c>
      <c r="G949" t="s">
        <v>4675</v>
      </c>
      <c r="H949" s="8">
        <v>0</v>
      </c>
      <c r="I949" s="9">
        <f t="shared" si="28"/>
        <v>0</v>
      </c>
      <c r="J949" t="s">
        <v>3643</v>
      </c>
      <c r="K949" t="s">
        <v>24</v>
      </c>
      <c r="L949" t="s">
        <v>1471</v>
      </c>
      <c r="M949" t="s">
        <v>26</v>
      </c>
      <c r="N949" t="s">
        <v>27</v>
      </c>
      <c r="O949" t="s">
        <v>28</v>
      </c>
      <c r="Q949" s="4">
        <f t="shared" si="29"/>
        <v>0</v>
      </c>
      <c r="R949" t="s">
        <v>29</v>
      </c>
      <c r="S949" t="s">
        <v>30</v>
      </c>
      <c r="T949" t="s">
        <v>3644</v>
      </c>
      <c r="U949" s="3" t="s">
        <v>3645</v>
      </c>
      <c r="V949" t="s">
        <v>33</v>
      </c>
      <c r="W949">
        <v>0</v>
      </c>
      <c r="X949" t="s">
        <v>34</v>
      </c>
      <c r="Y949" t="str">
        <f>IF(Table1[[#This Row],[Connect]]=0,"Not Received","Received")</f>
        <v>Not Received</v>
      </c>
    </row>
    <row r="950" spans="1:25">
      <c r="A950" s="6"/>
      <c r="B950" s="6">
        <v>44753.747141203698</v>
      </c>
      <c r="C950" t="s">
        <v>22</v>
      </c>
      <c r="G950" t="s">
        <v>4675</v>
      </c>
      <c r="H950" s="8">
        <v>0</v>
      </c>
      <c r="I950" s="9">
        <f t="shared" si="28"/>
        <v>0</v>
      </c>
      <c r="J950" t="s">
        <v>3646</v>
      </c>
      <c r="K950" t="s">
        <v>24</v>
      </c>
      <c r="L950" t="s">
        <v>1479</v>
      </c>
      <c r="M950" t="s">
        <v>26</v>
      </c>
      <c r="N950" t="s">
        <v>27</v>
      </c>
      <c r="O950" t="s">
        <v>28</v>
      </c>
      <c r="Q950" s="4">
        <f t="shared" si="29"/>
        <v>0</v>
      </c>
      <c r="R950" t="s">
        <v>29</v>
      </c>
      <c r="S950" t="s">
        <v>30</v>
      </c>
      <c r="T950" t="s">
        <v>3647</v>
      </c>
      <c r="U950" s="3" t="s">
        <v>3648</v>
      </c>
      <c r="V950" t="s">
        <v>33</v>
      </c>
      <c r="W950">
        <v>0</v>
      </c>
      <c r="X950" t="s">
        <v>34</v>
      </c>
      <c r="Y950" t="str">
        <f>IF(Table1[[#This Row],[Connect]]=0,"Not Received","Received")</f>
        <v>Not Received</v>
      </c>
    </row>
    <row r="951" spans="1:25">
      <c r="A951" s="6"/>
      <c r="B951" s="6">
        <v>44753.746724537043</v>
      </c>
      <c r="C951" t="s">
        <v>22</v>
      </c>
      <c r="F951" t="s">
        <v>1484</v>
      </c>
      <c r="G951" t="s">
        <v>4675</v>
      </c>
      <c r="H951" s="8">
        <v>0</v>
      </c>
      <c r="I951" s="9">
        <f t="shared" si="28"/>
        <v>0</v>
      </c>
      <c r="J951" t="s">
        <v>3649</v>
      </c>
      <c r="K951" t="s">
        <v>24</v>
      </c>
      <c r="L951" t="s">
        <v>1479</v>
      </c>
      <c r="M951" t="s">
        <v>26</v>
      </c>
      <c r="N951" t="s">
        <v>27</v>
      </c>
      <c r="O951" t="s">
        <v>95</v>
      </c>
      <c r="Q951" s="4">
        <f t="shared" si="29"/>
        <v>0</v>
      </c>
      <c r="R951" t="s">
        <v>29</v>
      </c>
      <c r="S951" t="s">
        <v>30</v>
      </c>
      <c r="T951" t="s">
        <v>3650</v>
      </c>
      <c r="U951" s="3" t="s">
        <v>3648</v>
      </c>
      <c r="V951" t="s">
        <v>33</v>
      </c>
      <c r="W951">
        <v>1</v>
      </c>
      <c r="X951" t="s">
        <v>34</v>
      </c>
      <c r="Y951" t="str">
        <f>IF(Table1[[#This Row],[Connect]]=0,"Not Received","Received")</f>
        <v>Received</v>
      </c>
    </row>
    <row r="952" spans="1:25">
      <c r="A952" s="6"/>
      <c r="B952" s="6">
        <v>44753.745856481481</v>
      </c>
      <c r="C952" t="s">
        <v>22</v>
      </c>
      <c r="F952" t="s">
        <v>1484</v>
      </c>
      <c r="G952" t="s">
        <v>4675</v>
      </c>
      <c r="H952" s="8">
        <v>0</v>
      </c>
      <c r="I952" s="9">
        <f t="shared" si="28"/>
        <v>0</v>
      </c>
      <c r="J952" t="s">
        <v>3651</v>
      </c>
      <c r="K952" t="s">
        <v>24</v>
      </c>
      <c r="L952" t="s">
        <v>1479</v>
      </c>
      <c r="M952" t="s">
        <v>26</v>
      </c>
      <c r="N952" t="s">
        <v>27</v>
      </c>
      <c r="O952" t="s">
        <v>28</v>
      </c>
      <c r="Q952" s="4">
        <f t="shared" si="29"/>
        <v>0</v>
      </c>
      <c r="R952" t="s">
        <v>29</v>
      </c>
      <c r="S952" t="s">
        <v>30</v>
      </c>
      <c r="T952" t="s">
        <v>3652</v>
      </c>
      <c r="U952" s="3" t="s">
        <v>3653</v>
      </c>
      <c r="V952" t="s">
        <v>33</v>
      </c>
      <c r="W952">
        <v>0</v>
      </c>
      <c r="X952" t="s">
        <v>34</v>
      </c>
      <c r="Y952" t="str">
        <f>IF(Table1[[#This Row],[Connect]]=0,"Not Received","Received")</f>
        <v>Not Received</v>
      </c>
    </row>
    <row r="953" spans="1:25">
      <c r="A953" s="6"/>
      <c r="B953" s="6">
        <v>44753.745474537027</v>
      </c>
      <c r="C953" t="s">
        <v>22</v>
      </c>
      <c r="E953" t="s">
        <v>1484</v>
      </c>
      <c r="G953" t="s">
        <v>4675</v>
      </c>
      <c r="H953" s="8">
        <v>0</v>
      </c>
      <c r="I953" s="9">
        <f t="shared" si="28"/>
        <v>0</v>
      </c>
      <c r="J953" t="s">
        <v>3654</v>
      </c>
      <c r="K953" t="s">
        <v>24</v>
      </c>
      <c r="L953" t="s">
        <v>1486</v>
      </c>
      <c r="M953" t="s">
        <v>26</v>
      </c>
      <c r="N953" t="s">
        <v>27</v>
      </c>
      <c r="O953" t="s">
        <v>28</v>
      </c>
      <c r="Q953" s="4">
        <f t="shared" si="29"/>
        <v>0</v>
      </c>
      <c r="R953" t="s">
        <v>29</v>
      </c>
      <c r="S953" t="s">
        <v>30</v>
      </c>
      <c r="T953" t="s">
        <v>3655</v>
      </c>
      <c r="U953" s="3" t="s">
        <v>3656</v>
      </c>
      <c r="V953" t="s">
        <v>33</v>
      </c>
      <c r="W953">
        <v>0</v>
      </c>
      <c r="X953" t="s">
        <v>34</v>
      </c>
      <c r="Y953" t="str">
        <f>IF(Table1[[#This Row],[Connect]]=0,"Not Received","Received")</f>
        <v>Not Received</v>
      </c>
    </row>
    <row r="954" spans="1:25">
      <c r="A954" s="6"/>
      <c r="B954" s="6">
        <v>44753.744641203702</v>
      </c>
      <c r="C954" t="s">
        <v>22</v>
      </c>
      <c r="E954" t="s">
        <v>1484</v>
      </c>
      <c r="G954" t="s">
        <v>4675</v>
      </c>
      <c r="H954" s="8">
        <v>0</v>
      </c>
      <c r="I954" s="9">
        <f t="shared" si="28"/>
        <v>0</v>
      </c>
      <c r="J954" t="s">
        <v>3657</v>
      </c>
      <c r="K954" t="s">
        <v>24</v>
      </c>
      <c r="L954" t="s">
        <v>1486</v>
      </c>
      <c r="M954" t="s">
        <v>26</v>
      </c>
      <c r="N954" t="s">
        <v>27</v>
      </c>
      <c r="O954" t="s">
        <v>28</v>
      </c>
      <c r="Q954" s="4">
        <f t="shared" si="29"/>
        <v>0</v>
      </c>
      <c r="R954" t="s">
        <v>29</v>
      </c>
      <c r="S954" t="s">
        <v>30</v>
      </c>
      <c r="T954" t="s">
        <v>3658</v>
      </c>
      <c r="U954" s="3" t="s">
        <v>3659</v>
      </c>
      <c r="V954" t="s">
        <v>33</v>
      </c>
      <c r="W954">
        <v>0</v>
      </c>
      <c r="X954" t="s">
        <v>34</v>
      </c>
      <c r="Y954" t="str">
        <f>IF(Table1[[#This Row],[Connect]]=0,"Not Received","Received")</f>
        <v>Not Received</v>
      </c>
    </row>
    <row r="955" spans="1:25">
      <c r="A955" s="6"/>
      <c r="B955" s="6">
        <v>44753.744386574072</v>
      </c>
      <c r="C955" t="s">
        <v>22</v>
      </c>
      <c r="F955" t="s">
        <v>1484</v>
      </c>
      <c r="G955" t="s">
        <v>4675</v>
      </c>
      <c r="H955" s="8">
        <v>0</v>
      </c>
      <c r="I955" s="9">
        <f t="shared" si="28"/>
        <v>0</v>
      </c>
      <c r="J955" t="s">
        <v>3660</v>
      </c>
      <c r="K955" t="s">
        <v>24</v>
      </c>
      <c r="L955" t="s">
        <v>3661</v>
      </c>
      <c r="M955" t="s">
        <v>26</v>
      </c>
      <c r="N955" t="s">
        <v>27</v>
      </c>
      <c r="O955" t="s">
        <v>28</v>
      </c>
      <c r="Q955" s="4">
        <f t="shared" si="29"/>
        <v>0</v>
      </c>
      <c r="R955" t="s">
        <v>29</v>
      </c>
      <c r="S955" t="s">
        <v>30</v>
      </c>
      <c r="T955" t="s">
        <v>3662</v>
      </c>
      <c r="U955" s="3" t="s">
        <v>3663</v>
      </c>
      <c r="V955" t="s">
        <v>33</v>
      </c>
      <c r="W955">
        <v>0</v>
      </c>
      <c r="X955" t="s">
        <v>34</v>
      </c>
      <c r="Y955" t="str">
        <f>IF(Table1[[#This Row],[Connect]]=0,"Not Received","Received")</f>
        <v>Not Received</v>
      </c>
    </row>
    <row r="956" spans="1:25">
      <c r="A956" s="6"/>
      <c r="B956" s="6">
        <v>44753.744201388887</v>
      </c>
      <c r="C956" t="s">
        <v>22</v>
      </c>
      <c r="F956" t="s">
        <v>1484</v>
      </c>
      <c r="G956" t="s">
        <v>4675</v>
      </c>
      <c r="H956" s="8">
        <v>0</v>
      </c>
      <c r="I956" s="9">
        <f t="shared" si="28"/>
        <v>0</v>
      </c>
      <c r="J956" t="s">
        <v>3664</v>
      </c>
      <c r="K956" t="s">
        <v>24</v>
      </c>
      <c r="L956" t="s">
        <v>3661</v>
      </c>
      <c r="M956" t="s">
        <v>26</v>
      </c>
      <c r="N956" t="s">
        <v>27</v>
      </c>
      <c r="O956" t="s">
        <v>28</v>
      </c>
      <c r="Q956" s="4">
        <f t="shared" si="29"/>
        <v>0</v>
      </c>
      <c r="R956" t="s">
        <v>29</v>
      </c>
      <c r="S956" t="s">
        <v>30</v>
      </c>
      <c r="T956" t="s">
        <v>3665</v>
      </c>
      <c r="U956" s="3" t="s">
        <v>3663</v>
      </c>
      <c r="V956" t="s">
        <v>33</v>
      </c>
      <c r="W956">
        <v>0</v>
      </c>
      <c r="X956" t="s">
        <v>34</v>
      </c>
      <c r="Y956" t="str">
        <f>IF(Table1[[#This Row],[Connect]]=0,"Not Received","Received")</f>
        <v>Not Received</v>
      </c>
    </row>
    <row r="957" spans="1:25">
      <c r="A957" s="26"/>
      <c r="B957" s="6">
        <v>44753.742789351847</v>
      </c>
      <c r="C957" t="s">
        <v>22</v>
      </c>
      <c r="E957" t="s">
        <v>1484</v>
      </c>
      <c r="F957" t="s">
        <v>3671</v>
      </c>
      <c r="G957" t="s">
        <v>4675</v>
      </c>
      <c r="H957" s="8">
        <v>0</v>
      </c>
      <c r="I957" s="9">
        <f t="shared" si="28"/>
        <v>0</v>
      </c>
      <c r="J957" t="s">
        <v>3666</v>
      </c>
      <c r="K957" t="s">
        <v>24</v>
      </c>
      <c r="L957" t="s">
        <v>1486</v>
      </c>
      <c r="M957" t="s">
        <v>26</v>
      </c>
      <c r="N957" t="s">
        <v>27</v>
      </c>
      <c r="O957" t="s">
        <v>28</v>
      </c>
      <c r="Q957" s="4">
        <f t="shared" si="29"/>
        <v>0</v>
      </c>
      <c r="R957" t="s">
        <v>29</v>
      </c>
      <c r="S957" t="s">
        <v>30</v>
      </c>
      <c r="T957" t="s">
        <v>3667</v>
      </c>
      <c r="U957" s="3" t="s">
        <v>3668</v>
      </c>
      <c r="V957" t="s">
        <v>33</v>
      </c>
      <c r="W957">
        <v>0</v>
      </c>
      <c r="X957" t="s">
        <v>34</v>
      </c>
      <c r="Y957" t="str">
        <f>IF(Table1[[#This Row],[Connect]]=0,"Not Received","Received")</f>
        <v>Not Received</v>
      </c>
    </row>
    <row r="958" spans="1:25">
      <c r="A958" s="6"/>
      <c r="B958" s="6">
        <v>44753.742546296293</v>
      </c>
      <c r="C958" t="s">
        <v>22</v>
      </c>
      <c r="E958" t="s">
        <v>1484</v>
      </c>
      <c r="F958" t="s">
        <v>3671</v>
      </c>
      <c r="G958" t="s">
        <v>4675</v>
      </c>
      <c r="H958" s="8">
        <v>0</v>
      </c>
      <c r="I958" s="9">
        <f t="shared" si="28"/>
        <v>0</v>
      </c>
      <c r="J958" t="s">
        <v>3669</v>
      </c>
      <c r="K958" t="s">
        <v>24</v>
      </c>
      <c r="L958" t="s">
        <v>1486</v>
      </c>
      <c r="M958" t="s">
        <v>26</v>
      </c>
      <c r="N958" t="s">
        <v>27</v>
      </c>
      <c r="O958" t="s">
        <v>28</v>
      </c>
      <c r="Q958" s="4">
        <f t="shared" si="29"/>
        <v>0</v>
      </c>
      <c r="R958" t="s">
        <v>29</v>
      </c>
      <c r="S958" t="s">
        <v>30</v>
      </c>
      <c r="T958" t="s">
        <v>3670</v>
      </c>
      <c r="U958" s="3" t="s">
        <v>3668</v>
      </c>
      <c r="V958" t="s">
        <v>33</v>
      </c>
      <c r="W958">
        <v>0</v>
      </c>
      <c r="X958" t="s">
        <v>34</v>
      </c>
      <c r="Y958" t="str">
        <f>IF(Table1[[#This Row],[Connect]]=0,"Not Received","Received")</f>
        <v>Not Received</v>
      </c>
    </row>
    <row r="959" spans="1:25">
      <c r="A959" s="26"/>
      <c r="B959" s="6">
        <v>44753.740081018521</v>
      </c>
      <c r="C959" t="s">
        <v>22</v>
      </c>
      <c r="E959" t="s">
        <v>3671</v>
      </c>
      <c r="F959" t="s">
        <v>3680</v>
      </c>
      <c r="G959" t="s">
        <v>4675</v>
      </c>
      <c r="H959" s="8">
        <v>8.0555555555555502E-3</v>
      </c>
      <c r="I959" s="9">
        <f t="shared" si="28"/>
        <v>660.6</v>
      </c>
      <c r="J959" t="s">
        <v>3672</v>
      </c>
      <c r="K959" t="s">
        <v>24</v>
      </c>
      <c r="L959" t="s">
        <v>3673</v>
      </c>
      <c r="M959" t="s">
        <v>26</v>
      </c>
      <c r="N959" t="s">
        <v>27</v>
      </c>
      <c r="O959" t="s">
        <v>95</v>
      </c>
      <c r="P959" s="10">
        <v>8.0999999999999996E-3</v>
      </c>
      <c r="Q959" s="4">
        <f t="shared" si="29"/>
        <v>11.666666666666666</v>
      </c>
      <c r="R959" t="s">
        <v>29</v>
      </c>
      <c r="S959" t="s">
        <v>30</v>
      </c>
      <c r="T959" t="s">
        <v>3674</v>
      </c>
      <c r="U959" s="3" t="s">
        <v>3675</v>
      </c>
      <c r="V959" t="s">
        <v>3676</v>
      </c>
      <c r="W959">
        <v>1</v>
      </c>
      <c r="X959" t="s">
        <v>34</v>
      </c>
      <c r="Y959" t="str">
        <f>IF(Table1[[#This Row],[Connect]]=0,"Not Received","Received")</f>
        <v>Received</v>
      </c>
    </row>
    <row r="960" spans="1:25">
      <c r="A960" s="6"/>
      <c r="B960" s="6">
        <v>44753.739571759259</v>
      </c>
      <c r="C960" t="s">
        <v>22</v>
      </c>
      <c r="E960" t="s">
        <v>3671</v>
      </c>
      <c r="F960" t="s">
        <v>3680</v>
      </c>
      <c r="G960" t="s">
        <v>4675</v>
      </c>
      <c r="H960" s="8">
        <v>0</v>
      </c>
      <c r="I960" s="9">
        <f t="shared" si="28"/>
        <v>0</v>
      </c>
      <c r="J960" t="s">
        <v>3677</v>
      </c>
      <c r="K960" t="s">
        <v>24</v>
      </c>
      <c r="L960" t="s">
        <v>3673</v>
      </c>
      <c r="M960" t="s">
        <v>26</v>
      </c>
      <c r="N960" t="s">
        <v>27</v>
      </c>
      <c r="O960" t="s">
        <v>28</v>
      </c>
      <c r="Q960" s="4">
        <f t="shared" si="29"/>
        <v>0</v>
      </c>
      <c r="R960" t="s">
        <v>29</v>
      </c>
      <c r="S960" t="s">
        <v>30</v>
      </c>
      <c r="T960" t="s">
        <v>3678</v>
      </c>
      <c r="U960" s="3" t="s">
        <v>3679</v>
      </c>
      <c r="V960" t="s">
        <v>33</v>
      </c>
      <c r="W960">
        <v>0</v>
      </c>
      <c r="X960" t="s">
        <v>34</v>
      </c>
      <c r="Y960" t="str">
        <f>IF(Table1[[#This Row],[Connect]]=0,"Not Received","Received")</f>
        <v>Not Received</v>
      </c>
    </row>
    <row r="961" spans="1:25">
      <c r="A961" s="6"/>
      <c r="B961" s="6">
        <v>44753.724062499998</v>
      </c>
      <c r="C961" t="s">
        <v>22</v>
      </c>
      <c r="E961" t="s">
        <v>3680</v>
      </c>
      <c r="F961" t="s">
        <v>3680</v>
      </c>
      <c r="G961" t="s">
        <v>4675</v>
      </c>
      <c r="H961" s="8">
        <v>0</v>
      </c>
      <c r="I961" s="9">
        <f t="shared" si="28"/>
        <v>0</v>
      </c>
      <c r="J961" t="s">
        <v>3681</v>
      </c>
      <c r="K961" t="s">
        <v>24</v>
      </c>
      <c r="L961" t="s">
        <v>3682</v>
      </c>
      <c r="M961" t="s">
        <v>26</v>
      </c>
      <c r="N961" t="s">
        <v>27</v>
      </c>
      <c r="O961" t="s">
        <v>28</v>
      </c>
      <c r="Q961" s="4">
        <f t="shared" si="29"/>
        <v>0</v>
      </c>
      <c r="R961" t="s">
        <v>29</v>
      </c>
      <c r="S961" t="s">
        <v>30</v>
      </c>
      <c r="T961" t="s">
        <v>3683</v>
      </c>
      <c r="U961" s="3" t="s">
        <v>3684</v>
      </c>
      <c r="V961" t="s">
        <v>33</v>
      </c>
      <c r="W961">
        <v>0</v>
      </c>
      <c r="X961" t="s">
        <v>34</v>
      </c>
      <c r="Y961" t="str">
        <f>IF(Table1[[#This Row],[Connect]]=0,"Not Received","Received")</f>
        <v>Not Received</v>
      </c>
    </row>
    <row r="962" spans="1:25">
      <c r="A962" s="26"/>
      <c r="B962" s="6">
        <v>44753.723611111112</v>
      </c>
      <c r="C962" t="s">
        <v>22</v>
      </c>
      <c r="E962" t="s">
        <v>3680</v>
      </c>
      <c r="F962" t="s">
        <v>3691</v>
      </c>
      <c r="G962" t="s">
        <v>4675</v>
      </c>
      <c r="H962" s="8">
        <v>0</v>
      </c>
      <c r="I962" s="9">
        <f t="shared" si="28"/>
        <v>0</v>
      </c>
      <c r="J962" t="s">
        <v>3685</v>
      </c>
      <c r="K962" t="s">
        <v>24</v>
      </c>
      <c r="L962" t="s">
        <v>3686</v>
      </c>
      <c r="M962" t="s">
        <v>26</v>
      </c>
      <c r="N962" t="s">
        <v>27</v>
      </c>
      <c r="O962" t="s">
        <v>28</v>
      </c>
      <c r="Q962" s="4">
        <f t="shared" si="29"/>
        <v>0</v>
      </c>
      <c r="R962" t="s">
        <v>29</v>
      </c>
      <c r="S962" t="s">
        <v>30</v>
      </c>
      <c r="T962" t="s">
        <v>3687</v>
      </c>
      <c r="U962" s="3" t="s">
        <v>3684</v>
      </c>
      <c r="V962" t="s">
        <v>33</v>
      </c>
      <c r="W962">
        <v>0</v>
      </c>
      <c r="X962" t="s">
        <v>34</v>
      </c>
      <c r="Y962" t="str">
        <f>IF(Table1[[#This Row],[Connect]]=0,"Not Received","Received")</f>
        <v>Not Received</v>
      </c>
    </row>
    <row r="963" spans="1:25">
      <c r="A963" s="6"/>
      <c r="B963" s="6">
        <v>44753.723113425927</v>
      </c>
      <c r="C963" t="s">
        <v>22</v>
      </c>
      <c r="E963" t="s">
        <v>3680</v>
      </c>
      <c r="F963" t="s">
        <v>3691</v>
      </c>
      <c r="G963" t="s">
        <v>4675</v>
      </c>
      <c r="H963" s="8">
        <v>0</v>
      </c>
      <c r="I963" s="9">
        <f t="shared" ref="I963:I1006" si="30">HOUR(H963)*60 + MINUTE(H963)*60+ SECOND(H963)/60</f>
        <v>0</v>
      </c>
      <c r="J963" t="s">
        <v>3688</v>
      </c>
      <c r="K963" t="s">
        <v>24</v>
      </c>
      <c r="L963" t="s">
        <v>3686</v>
      </c>
      <c r="M963" t="s">
        <v>26</v>
      </c>
      <c r="N963" t="s">
        <v>27</v>
      </c>
      <c r="O963" t="s">
        <v>28</v>
      </c>
      <c r="Q963" s="4">
        <f t="shared" si="29"/>
        <v>0</v>
      </c>
      <c r="R963" t="s">
        <v>29</v>
      </c>
      <c r="S963" t="s">
        <v>30</v>
      </c>
      <c r="T963" t="s">
        <v>3689</v>
      </c>
      <c r="U963" s="3" t="s">
        <v>3690</v>
      </c>
      <c r="V963" t="s">
        <v>33</v>
      </c>
      <c r="W963">
        <v>0</v>
      </c>
      <c r="X963" t="s">
        <v>34</v>
      </c>
      <c r="Y963" t="str">
        <f>IF(Table1[[#This Row],[Connect]]=0,"Not Received","Received")</f>
        <v>Not Received</v>
      </c>
    </row>
    <row r="964" spans="1:25">
      <c r="A964" s="6"/>
      <c r="B964" s="6">
        <v>44753.717453703714</v>
      </c>
      <c r="C964" t="s">
        <v>22</v>
      </c>
      <c r="E964" t="s">
        <v>3691</v>
      </c>
      <c r="F964" t="s">
        <v>500</v>
      </c>
      <c r="G964" t="s">
        <v>4675</v>
      </c>
      <c r="H964" s="8">
        <v>3.3888888888888802E-2</v>
      </c>
      <c r="I964" s="9">
        <f t="shared" si="30"/>
        <v>2880.8</v>
      </c>
      <c r="J964" t="s">
        <v>3692</v>
      </c>
      <c r="K964" t="s">
        <v>24</v>
      </c>
      <c r="L964" t="s">
        <v>3693</v>
      </c>
      <c r="M964" t="s">
        <v>26</v>
      </c>
      <c r="N964" t="s">
        <v>27</v>
      </c>
      <c r="O964" t="s">
        <v>95</v>
      </c>
      <c r="P964" s="10">
        <v>3.39E-2</v>
      </c>
      <c r="Q964" s="4">
        <f t="shared" si="29"/>
        <v>48.81666666666667</v>
      </c>
      <c r="R964" t="s">
        <v>29</v>
      </c>
      <c r="S964" t="s">
        <v>30</v>
      </c>
      <c r="T964" t="s">
        <v>3694</v>
      </c>
      <c r="U964" s="3" t="s">
        <v>3695</v>
      </c>
      <c r="V964" t="s">
        <v>3696</v>
      </c>
      <c r="W964">
        <v>1</v>
      </c>
      <c r="X964" t="s">
        <v>34</v>
      </c>
      <c r="Y964" t="str">
        <f>IF(Table1[[#This Row],[Connect]]=0,"Not Received","Received")</f>
        <v>Received</v>
      </c>
    </row>
    <row r="965" spans="1:25">
      <c r="A965" s="26"/>
      <c r="B965" s="6">
        <v>44753.717083333337</v>
      </c>
      <c r="C965" t="s">
        <v>22</v>
      </c>
      <c r="E965" t="s">
        <v>3691</v>
      </c>
      <c r="F965" t="s">
        <v>3704</v>
      </c>
      <c r="G965" t="s">
        <v>4675</v>
      </c>
      <c r="H965" s="8">
        <v>0</v>
      </c>
      <c r="I965" s="9">
        <f t="shared" si="30"/>
        <v>0</v>
      </c>
      <c r="J965" t="s">
        <v>3697</v>
      </c>
      <c r="K965" t="s">
        <v>24</v>
      </c>
      <c r="L965" t="s">
        <v>3693</v>
      </c>
      <c r="M965" t="s">
        <v>26</v>
      </c>
      <c r="N965" t="s">
        <v>27</v>
      </c>
      <c r="O965" t="s">
        <v>95</v>
      </c>
      <c r="Q965" s="4">
        <f t="shared" si="29"/>
        <v>0</v>
      </c>
      <c r="R965" t="s">
        <v>29</v>
      </c>
      <c r="S965" t="s">
        <v>30</v>
      </c>
      <c r="T965" t="s">
        <v>3698</v>
      </c>
      <c r="U965" s="3" t="s">
        <v>3699</v>
      </c>
      <c r="V965" t="s">
        <v>33</v>
      </c>
      <c r="W965">
        <v>1</v>
      </c>
      <c r="X965" t="s">
        <v>34</v>
      </c>
      <c r="Y965" t="str">
        <f>IF(Table1[[#This Row],[Connect]]=0,"Not Received","Received")</f>
        <v>Received</v>
      </c>
    </row>
    <row r="966" spans="1:25">
      <c r="A966" s="6"/>
      <c r="B966" s="6">
        <v>44753.702708333331</v>
      </c>
      <c r="C966" t="s">
        <v>22</v>
      </c>
      <c r="E966" t="s">
        <v>500</v>
      </c>
      <c r="F966" t="s">
        <v>3704</v>
      </c>
      <c r="G966" t="s">
        <v>4675</v>
      </c>
      <c r="H966" s="8">
        <v>1.6666666666666601E-3</v>
      </c>
      <c r="I966" s="9">
        <f t="shared" si="30"/>
        <v>120.4</v>
      </c>
      <c r="J966" t="s">
        <v>3700</v>
      </c>
      <c r="K966" t="s">
        <v>84</v>
      </c>
      <c r="L966" t="s">
        <v>500</v>
      </c>
      <c r="M966" t="s">
        <v>26</v>
      </c>
      <c r="N966" t="s">
        <v>27</v>
      </c>
      <c r="O966" t="s">
        <v>95</v>
      </c>
      <c r="P966" s="10">
        <v>1.6999999999999999E-3</v>
      </c>
      <c r="Q966" s="4">
        <f t="shared" ref="Q966:Q1006" si="31">HOUR(P966)*60+MINUTE(P966)+ SECOND(P966)/60</f>
        <v>2.4500000000000002</v>
      </c>
      <c r="R966" t="s">
        <v>86</v>
      </c>
      <c r="S966" t="s">
        <v>88</v>
      </c>
      <c r="T966" t="s">
        <v>3701</v>
      </c>
      <c r="U966" s="3" t="s">
        <v>3702</v>
      </c>
      <c r="V966" t="s">
        <v>3703</v>
      </c>
      <c r="W966">
        <v>1</v>
      </c>
      <c r="X966" t="s">
        <v>34</v>
      </c>
      <c r="Y966" t="str">
        <f>IF(Table1[[#This Row],[Connect]]=0,"Not Received","Received")</f>
        <v>Received</v>
      </c>
    </row>
    <row r="967" spans="1:25">
      <c r="A967" s="6"/>
      <c r="B967" s="6">
        <v>44753.696064814823</v>
      </c>
      <c r="C967" t="s">
        <v>22</v>
      </c>
      <c r="E967" t="s">
        <v>3704</v>
      </c>
      <c r="F967" t="s">
        <v>1057</v>
      </c>
      <c r="G967" t="s">
        <v>4675</v>
      </c>
      <c r="H967" s="8">
        <v>3.3611111111111099E-2</v>
      </c>
      <c r="I967" s="9">
        <f t="shared" si="30"/>
        <v>2880.4</v>
      </c>
      <c r="J967" t="s">
        <v>3705</v>
      </c>
      <c r="K967" t="s">
        <v>24</v>
      </c>
      <c r="L967" t="s">
        <v>3706</v>
      </c>
      <c r="M967" t="s">
        <v>26</v>
      </c>
      <c r="N967" t="s">
        <v>27</v>
      </c>
      <c r="O967" t="s">
        <v>13</v>
      </c>
      <c r="P967" s="10">
        <v>3.3599999999999998E-2</v>
      </c>
      <c r="Q967" s="4">
        <f t="shared" si="31"/>
        <v>48.383333333333333</v>
      </c>
      <c r="R967" t="s">
        <v>29</v>
      </c>
      <c r="S967" t="s">
        <v>30</v>
      </c>
      <c r="T967" t="s">
        <v>3707</v>
      </c>
      <c r="U967" s="3" t="s">
        <v>3708</v>
      </c>
      <c r="V967" t="s">
        <v>3709</v>
      </c>
      <c r="W967">
        <v>0</v>
      </c>
      <c r="X967" t="s">
        <v>34</v>
      </c>
      <c r="Y967" t="str">
        <f>IF(Table1[[#This Row],[Connect]]=0,"Not Received","Received")</f>
        <v>Not Received</v>
      </c>
    </row>
    <row r="968" spans="1:25">
      <c r="A968" s="6"/>
      <c r="B968" s="6">
        <v>44753.695613425924</v>
      </c>
      <c r="C968" t="s">
        <v>22</v>
      </c>
      <c r="E968" t="s">
        <v>3704</v>
      </c>
      <c r="F968" t="s">
        <v>3392</v>
      </c>
      <c r="G968" t="s">
        <v>4675</v>
      </c>
      <c r="H968" s="8">
        <v>0</v>
      </c>
      <c r="I968" s="9">
        <f t="shared" si="30"/>
        <v>0</v>
      </c>
      <c r="J968" t="s">
        <v>3710</v>
      </c>
      <c r="K968" t="s">
        <v>24</v>
      </c>
      <c r="L968" t="s">
        <v>3706</v>
      </c>
      <c r="M968" t="s">
        <v>26</v>
      </c>
      <c r="N968" t="s">
        <v>27</v>
      </c>
      <c r="O968" t="s">
        <v>28</v>
      </c>
      <c r="Q968" s="4">
        <f t="shared" si="31"/>
        <v>0</v>
      </c>
      <c r="R968" t="s">
        <v>29</v>
      </c>
      <c r="S968" t="s">
        <v>30</v>
      </c>
      <c r="T968" t="s">
        <v>3711</v>
      </c>
      <c r="U968" s="3" t="s">
        <v>3712</v>
      </c>
      <c r="V968" t="s">
        <v>33</v>
      </c>
      <c r="W968">
        <v>0</v>
      </c>
      <c r="X968" t="s">
        <v>34</v>
      </c>
      <c r="Y968" t="str">
        <f>IF(Table1[[#This Row],[Connect]]=0,"Not Received","Received")</f>
        <v>Not Received</v>
      </c>
    </row>
    <row r="969" spans="1:25">
      <c r="A969" s="6"/>
      <c r="B969" s="6">
        <v>44753.6953125</v>
      </c>
      <c r="C969" t="s">
        <v>22</v>
      </c>
      <c r="E969" t="s">
        <v>1057</v>
      </c>
      <c r="F969" t="s">
        <v>3392</v>
      </c>
      <c r="G969" t="s">
        <v>4675</v>
      </c>
      <c r="H969" s="8">
        <v>0</v>
      </c>
      <c r="I969" s="9">
        <f t="shared" si="30"/>
        <v>0</v>
      </c>
      <c r="J969" t="s">
        <v>3713</v>
      </c>
      <c r="K969" t="s">
        <v>84</v>
      </c>
      <c r="L969" t="s">
        <v>1059</v>
      </c>
      <c r="M969" t="s">
        <v>26</v>
      </c>
      <c r="N969" t="s">
        <v>27</v>
      </c>
      <c r="O969" t="s">
        <v>28</v>
      </c>
      <c r="Q969" s="4">
        <f t="shared" si="31"/>
        <v>0</v>
      </c>
      <c r="R969" t="s">
        <v>86</v>
      </c>
      <c r="S969" t="s">
        <v>88</v>
      </c>
      <c r="T969" t="s">
        <v>3714</v>
      </c>
      <c r="U969" s="3" t="s">
        <v>3712</v>
      </c>
      <c r="V969" t="s">
        <v>33</v>
      </c>
      <c r="W969">
        <v>0</v>
      </c>
      <c r="X969" t="s">
        <v>34</v>
      </c>
      <c r="Y969" t="str">
        <f>IF(Table1[[#This Row],[Connect]]=0,"Not Received","Received")</f>
        <v>Not Received</v>
      </c>
    </row>
    <row r="970" spans="1:25">
      <c r="A970" s="26"/>
      <c r="B970" s="6">
        <v>44753.691805555558</v>
      </c>
      <c r="C970" t="s">
        <v>22</v>
      </c>
      <c r="E970" t="s">
        <v>3392</v>
      </c>
      <c r="F970" t="s">
        <v>3721</v>
      </c>
      <c r="G970" t="s">
        <v>4675</v>
      </c>
      <c r="H970" s="8">
        <v>0</v>
      </c>
      <c r="I970" s="9">
        <f t="shared" si="30"/>
        <v>0</v>
      </c>
      <c r="J970" t="s">
        <v>3715</v>
      </c>
      <c r="K970" t="s">
        <v>24</v>
      </c>
      <c r="L970" t="s">
        <v>3394</v>
      </c>
      <c r="M970" t="s">
        <v>26</v>
      </c>
      <c r="N970" t="s">
        <v>27</v>
      </c>
      <c r="O970" t="s">
        <v>28</v>
      </c>
      <c r="Q970" s="4">
        <f t="shared" si="31"/>
        <v>0</v>
      </c>
      <c r="R970" t="s">
        <v>29</v>
      </c>
      <c r="S970" t="s">
        <v>30</v>
      </c>
      <c r="T970" t="s">
        <v>3716</v>
      </c>
      <c r="U970" s="3" t="s">
        <v>3717</v>
      </c>
      <c r="V970" t="s">
        <v>33</v>
      </c>
      <c r="W970">
        <v>0</v>
      </c>
      <c r="X970" t="s">
        <v>34</v>
      </c>
      <c r="Y970" t="str">
        <f>IF(Table1[[#This Row],[Connect]]=0,"Not Received","Received")</f>
        <v>Not Received</v>
      </c>
    </row>
    <row r="971" spans="1:25">
      <c r="A971" s="6"/>
      <c r="B971" s="6">
        <v>44753.691296296303</v>
      </c>
      <c r="C971" t="s">
        <v>22</v>
      </c>
      <c r="E971" t="s">
        <v>3392</v>
      </c>
      <c r="F971" t="s">
        <v>3392</v>
      </c>
      <c r="G971" t="s">
        <v>4675</v>
      </c>
      <c r="H971" s="8">
        <v>0</v>
      </c>
      <c r="I971" s="9">
        <f t="shared" si="30"/>
        <v>0</v>
      </c>
      <c r="J971" t="s">
        <v>3718</v>
      </c>
      <c r="K971" t="s">
        <v>24</v>
      </c>
      <c r="L971" t="s">
        <v>3394</v>
      </c>
      <c r="M971" t="s">
        <v>26</v>
      </c>
      <c r="N971" t="s">
        <v>27</v>
      </c>
      <c r="O971" t="s">
        <v>28</v>
      </c>
      <c r="Q971" s="4">
        <f t="shared" si="31"/>
        <v>0</v>
      </c>
      <c r="R971" t="s">
        <v>29</v>
      </c>
      <c r="S971" t="s">
        <v>30</v>
      </c>
      <c r="T971" t="s">
        <v>3719</v>
      </c>
      <c r="U971" s="3" t="s">
        <v>3720</v>
      </c>
      <c r="V971" t="s">
        <v>33</v>
      </c>
      <c r="W971">
        <v>0</v>
      </c>
      <c r="X971" t="s">
        <v>34</v>
      </c>
      <c r="Y971" t="str">
        <f>IF(Table1[[#This Row],[Connect]]=0,"Not Received","Received")</f>
        <v>Not Received</v>
      </c>
    </row>
    <row r="972" spans="1:25">
      <c r="A972" s="6"/>
      <c r="B972" s="6">
        <v>44753.664421296293</v>
      </c>
      <c r="C972" t="s">
        <v>22</v>
      </c>
      <c r="G972" t="s">
        <v>4675</v>
      </c>
      <c r="H972" s="8">
        <v>8.9722222222222203E-2</v>
      </c>
      <c r="I972" s="9">
        <f t="shared" si="30"/>
        <v>660.2</v>
      </c>
      <c r="J972" t="s">
        <v>3722</v>
      </c>
      <c r="K972" t="s">
        <v>24</v>
      </c>
      <c r="L972" t="s">
        <v>3723</v>
      </c>
      <c r="M972" t="s">
        <v>26</v>
      </c>
      <c r="N972" t="s">
        <v>27</v>
      </c>
      <c r="O972" t="s">
        <v>95</v>
      </c>
      <c r="P972" s="10">
        <v>8.9700000000000002E-2</v>
      </c>
      <c r="Q972" s="4">
        <f t="shared" si="31"/>
        <v>129.16666666666666</v>
      </c>
      <c r="R972" t="s">
        <v>29</v>
      </c>
      <c r="S972" t="s">
        <v>30</v>
      </c>
      <c r="T972" t="s">
        <v>3724</v>
      </c>
      <c r="U972" s="3" t="s">
        <v>3725</v>
      </c>
      <c r="V972" t="s">
        <v>3726</v>
      </c>
      <c r="W972">
        <v>1</v>
      </c>
      <c r="X972" t="s">
        <v>34</v>
      </c>
      <c r="Y972" t="str">
        <f>IF(Table1[[#This Row],[Connect]]=0,"Not Received","Received")</f>
        <v>Received</v>
      </c>
    </row>
    <row r="973" spans="1:25">
      <c r="A973" s="6"/>
      <c r="B973" s="6">
        <v>44753.659803240742</v>
      </c>
      <c r="C973" t="s">
        <v>22</v>
      </c>
      <c r="E973" t="s">
        <v>3392</v>
      </c>
      <c r="G973" t="s">
        <v>4675</v>
      </c>
      <c r="H973" s="8">
        <v>2.6111111111111099E-2</v>
      </c>
      <c r="I973" s="9">
        <f t="shared" si="30"/>
        <v>2220.6</v>
      </c>
      <c r="J973" t="s">
        <v>3727</v>
      </c>
      <c r="K973" t="s">
        <v>24</v>
      </c>
      <c r="L973" t="s">
        <v>3394</v>
      </c>
      <c r="M973" t="s">
        <v>26</v>
      </c>
      <c r="N973" t="s">
        <v>27</v>
      </c>
      <c r="O973" t="s">
        <v>95</v>
      </c>
      <c r="P973" s="10">
        <v>2.6100000000000002E-2</v>
      </c>
      <c r="Q973" s="4">
        <f t="shared" si="31"/>
        <v>37.583333333333336</v>
      </c>
      <c r="R973" t="s">
        <v>29</v>
      </c>
      <c r="S973" t="s">
        <v>30</v>
      </c>
      <c r="T973" t="s">
        <v>3728</v>
      </c>
      <c r="U973" s="3" t="s">
        <v>3729</v>
      </c>
      <c r="V973" t="s">
        <v>3730</v>
      </c>
      <c r="W973">
        <v>1</v>
      </c>
      <c r="X973" t="s">
        <v>34</v>
      </c>
      <c r="Y973" t="str">
        <f>IF(Table1[[#This Row],[Connect]]=0,"Not Received","Received")</f>
        <v>Received</v>
      </c>
    </row>
    <row r="974" spans="1:25">
      <c r="A974" s="6"/>
      <c r="B974" s="6">
        <v>44753.656493055547</v>
      </c>
      <c r="C974" t="s">
        <v>22</v>
      </c>
      <c r="G974" t="s">
        <v>4675</v>
      </c>
      <c r="H974" s="8">
        <v>0</v>
      </c>
      <c r="I974" s="9">
        <f t="shared" si="30"/>
        <v>0</v>
      </c>
      <c r="J974" t="s">
        <v>3731</v>
      </c>
      <c r="K974" t="s">
        <v>24</v>
      </c>
      <c r="L974" t="s">
        <v>3732</v>
      </c>
      <c r="M974" t="s">
        <v>26</v>
      </c>
      <c r="N974" t="s">
        <v>27</v>
      </c>
      <c r="O974" t="s">
        <v>28</v>
      </c>
      <c r="Q974" s="4">
        <f t="shared" si="31"/>
        <v>0</v>
      </c>
      <c r="R974" t="s">
        <v>29</v>
      </c>
      <c r="S974" t="s">
        <v>30</v>
      </c>
      <c r="T974" t="s">
        <v>3733</v>
      </c>
      <c r="U974" s="3" t="s">
        <v>3734</v>
      </c>
      <c r="V974" t="s">
        <v>33</v>
      </c>
      <c r="W974">
        <v>0</v>
      </c>
      <c r="X974" t="s">
        <v>34</v>
      </c>
      <c r="Y974" t="str">
        <f>IF(Table1[[#This Row],[Connect]]=0,"Not Received","Received")</f>
        <v>Not Received</v>
      </c>
    </row>
    <row r="975" spans="1:25">
      <c r="A975" s="6"/>
      <c r="B975" s="6">
        <v>44753.655925925923</v>
      </c>
      <c r="C975" t="s">
        <v>22</v>
      </c>
      <c r="G975" t="s">
        <v>4675</v>
      </c>
      <c r="H975" s="8">
        <v>0</v>
      </c>
      <c r="I975" s="9">
        <f t="shared" si="30"/>
        <v>0</v>
      </c>
      <c r="J975" t="s">
        <v>3735</v>
      </c>
      <c r="K975" t="s">
        <v>24</v>
      </c>
      <c r="L975" t="s">
        <v>3732</v>
      </c>
      <c r="M975" t="s">
        <v>26</v>
      </c>
      <c r="N975" t="s">
        <v>27</v>
      </c>
      <c r="O975" t="s">
        <v>28</v>
      </c>
      <c r="Q975" s="4">
        <f t="shared" si="31"/>
        <v>0</v>
      </c>
      <c r="R975" t="s">
        <v>29</v>
      </c>
      <c r="S975" t="s">
        <v>30</v>
      </c>
      <c r="T975" t="s">
        <v>3736</v>
      </c>
      <c r="U975" s="3" t="s">
        <v>3737</v>
      </c>
      <c r="V975" t="s">
        <v>33</v>
      </c>
      <c r="W975">
        <v>0</v>
      </c>
      <c r="X975" t="s">
        <v>34</v>
      </c>
      <c r="Y975" t="str">
        <f>IF(Table1[[#This Row],[Connect]]=0,"Not Received","Received")</f>
        <v>Not Received</v>
      </c>
    </row>
    <row r="976" spans="1:25">
      <c r="A976" s="6"/>
      <c r="B976" s="6">
        <v>44753.65552083333</v>
      </c>
      <c r="C976" t="s">
        <v>22</v>
      </c>
      <c r="G976" t="s">
        <v>4675</v>
      </c>
      <c r="H976" s="8">
        <v>0</v>
      </c>
      <c r="I976" s="9">
        <f t="shared" si="30"/>
        <v>0</v>
      </c>
      <c r="J976" t="s">
        <v>3738</v>
      </c>
      <c r="K976" t="s">
        <v>24</v>
      </c>
      <c r="L976" t="s">
        <v>3739</v>
      </c>
      <c r="M976" t="s">
        <v>26</v>
      </c>
      <c r="N976" t="s">
        <v>27</v>
      </c>
      <c r="O976" t="s">
        <v>28</v>
      </c>
      <c r="Q976" s="4">
        <f t="shared" si="31"/>
        <v>0</v>
      </c>
      <c r="R976" t="s">
        <v>29</v>
      </c>
      <c r="S976" t="s">
        <v>30</v>
      </c>
      <c r="T976" t="s">
        <v>3740</v>
      </c>
      <c r="U976" s="3" t="s">
        <v>3741</v>
      </c>
      <c r="V976" t="s">
        <v>33</v>
      </c>
      <c r="W976">
        <v>0</v>
      </c>
      <c r="X976" t="s">
        <v>34</v>
      </c>
      <c r="Y976" t="str">
        <f>IF(Table1[[#This Row],[Connect]]=0,"Not Received","Received")</f>
        <v>Not Received</v>
      </c>
    </row>
    <row r="977" spans="1:25">
      <c r="A977" s="6"/>
      <c r="B977" s="6">
        <v>44753.655219907407</v>
      </c>
      <c r="C977" t="s">
        <v>22</v>
      </c>
      <c r="G977" t="s">
        <v>4675</v>
      </c>
      <c r="H977" s="8">
        <v>0</v>
      </c>
      <c r="I977" s="9">
        <f t="shared" si="30"/>
        <v>0</v>
      </c>
      <c r="J977" t="s">
        <v>3742</v>
      </c>
      <c r="K977" t="s">
        <v>24</v>
      </c>
      <c r="L977" t="s">
        <v>3739</v>
      </c>
      <c r="M977" t="s">
        <v>26</v>
      </c>
      <c r="N977" t="s">
        <v>27</v>
      </c>
      <c r="O977" t="s">
        <v>28</v>
      </c>
      <c r="Q977" s="4">
        <f t="shared" si="31"/>
        <v>0</v>
      </c>
      <c r="R977" t="s">
        <v>29</v>
      </c>
      <c r="S977" t="s">
        <v>30</v>
      </c>
      <c r="T977" t="s">
        <v>3743</v>
      </c>
      <c r="U977" s="3" t="s">
        <v>3741</v>
      </c>
      <c r="V977" t="s">
        <v>33</v>
      </c>
      <c r="W977">
        <v>0</v>
      </c>
      <c r="X977" t="s">
        <v>34</v>
      </c>
      <c r="Y977" t="str">
        <f>IF(Table1[[#This Row],[Connect]]=0,"Not Received","Received")</f>
        <v>Not Received</v>
      </c>
    </row>
    <row r="978" spans="1:25">
      <c r="A978" s="6"/>
      <c r="B978" s="6">
        <v>44753.654918981483</v>
      </c>
      <c r="C978" t="s">
        <v>22</v>
      </c>
      <c r="G978" t="s">
        <v>4675</v>
      </c>
      <c r="H978" s="8">
        <v>0</v>
      </c>
      <c r="I978" s="9">
        <f t="shared" si="30"/>
        <v>0</v>
      </c>
      <c r="J978" t="s">
        <v>3744</v>
      </c>
      <c r="K978" t="s">
        <v>24</v>
      </c>
      <c r="L978" t="s">
        <v>3739</v>
      </c>
      <c r="M978" t="s">
        <v>26</v>
      </c>
      <c r="N978" t="s">
        <v>27</v>
      </c>
      <c r="O978" t="s">
        <v>28</v>
      </c>
      <c r="Q978" s="4">
        <f t="shared" si="31"/>
        <v>0</v>
      </c>
      <c r="R978" t="s">
        <v>29</v>
      </c>
      <c r="S978" t="s">
        <v>30</v>
      </c>
      <c r="T978" t="s">
        <v>3745</v>
      </c>
      <c r="U978" s="3" t="s">
        <v>3741</v>
      </c>
      <c r="V978" t="s">
        <v>33</v>
      </c>
      <c r="W978">
        <v>0</v>
      </c>
      <c r="X978" t="s">
        <v>34</v>
      </c>
      <c r="Y978" t="str">
        <f>IF(Table1[[#This Row],[Connect]]=0,"Not Received","Received")</f>
        <v>Not Received</v>
      </c>
    </row>
    <row r="979" spans="1:25">
      <c r="A979" s="26"/>
      <c r="B979" s="6">
        <v>44753.654479166667</v>
      </c>
      <c r="C979" t="s">
        <v>22</v>
      </c>
      <c r="F979" t="s">
        <v>3752</v>
      </c>
      <c r="G979" t="s">
        <v>4675</v>
      </c>
      <c r="H979" s="8">
        <v>0</v>
      </c>
      <c r="I979" s="9">
        <f t="shared" si="30"/>
        <v>0</v>
      </c>
      <c r="J979" t="s">
        <v>3746</v>
      </c>
      <c r="K979" t="s">
        <v>24</v>
      </c>
      <c r="L979" t="s">
        <v>3747</v>
      </c>
      <c r="M979" t="s">
        <v>26</v>
      </c>
      <c r="N979" t="s">
        <v>27</v>
      </c>
      <c r="O979" t="s">
        <v>28</v>
      </c>
      <c r="Q979" s="4">
        <f t="shared" si="31"/>
        <v>0</v>
      </c>
      <c r="R979" t="s">
        <v>29</v>
      </c>
      <c r="S979" t="s">
        <v>30</v>
      </c>
      <c r="T979" t="s">
        <v>3748</v>
      </c>
      <c r="U979" s="3" t="s">
        <v>3749</v>
      </c>
      <c r="V979" t="s">
        <v>33</v>
      </c>
      <c r="W979">
        <v>0</v>
      </c>
      <c r="X979" t="s">
        <v>34</v>
      </c>
      <c r="Y979" t="str">
        <f>IF(Table1[[#This Row],[Connect]]=0,"Not Received","Received")</f>
        <v>Not Received</v>
      </c>
    </row>
    <row r="980" spans="1:25">
      <c r="A980" s="6"/>
      <c r="B980" s="6">
        <v>44753.654317129629</v>
      </c>
      <c r="C980" t="s">
        <v>22</v>
      </c>
      <c r="F980" t="s">
        <v>3752</v>
      </c>
      <c r="G980" t="s">
        <v>4675</v>
      </c>
      <c r="H980" s="8">
        <v>0</v>
      </c>
      <c r="I980" s="9">
        <f t="shared" si="30"/>
        <v>0</v>
      </c>
      <c r="J980" t="s">
        <v>3750</v>
      </c>
      <c r="K980" t="s">
        <v>24</v>
      </c>
      <c r="L980" t="s">
        <v>3747</v>
      </c>
      <c r="M980" t="s">
        <v>26</v>
      </c>
      <c r="N980" t="s">
        <v>27</v>
      </c>
      <c r="O980" t="s">
        <v>28</v>
      </c>
      <c r="Q980" s="4">
        <f t="shared" si="31"/>
        <v>0</v>
      </c>
      <c r="R980" t="s">
        <v>29</v>
      </c>
      <c r="S980" t="s">
        <v>30</v>
      </c>
      <c r="T980" t="s">
        <v>3751</v>
      </c>
      <c r="U980" s="3" t="s">
        <v>3749</v>
      </c>
      <c r="V980" t="s">
        <v>33</v>
      </c>
      <c r="W980">
        <v>0</v>
      </c>
      <c r="X980" t="s">
        <v>34</v>
      </c>
      <c r="Y980" t="str">
        <f>IF(Table1[[#This Row],[Connect]]=0,"Not Received","Received")</f>
        <v>Not Received</v>
      </c>
    </row>
    <row r="981" spans="1:25">
      <c r="A981" s="6"/>
      <c r="B981" s="6">
        <v>44753.653668981482</v>
      </c>
      <c r="C981" t="s">
        <v>22</v>
      </c>
      <c r="G981" t="s">
        <v>4675</v>
      </c>
      <c r="H981" s="8">
        <v>8.3333333333333295E-4</v>
      </c>
      <c r="I981" s="9">
        <f t="shared" si="30"/>
        <v>60.2</v>
      </c>
      <c r="J981" t="s">
        <v>3753</v>
      </c>
      <c r="K981" t="s">
        <v>24</v>
      </c>
      <c r="L981" t="s">
        <v>3754</v>
      </c>
      <c r="M981" t="s">
        <v>26</v>
      </c>
      <c r="N981" t="s">
        <v>27</v>
      </c>
      <c r="O981" t="s">
        <v>13</v>
      </c>
      <c r="P981" s="10">
        <v>8.0000000000000004E-4</v>
      </c>
      <c r="Q981" s="4">
        <f t="shared" si="31"/>
        <v>1.1499999999999999</v>
      </c>
      <c r="R981" t="s">
        <v>29</v>
      </c>
      <c r="S981" t="s">
        <v>30</v>
      </c>
      <c r="T981" t="s">
        <v>3755</v>
      </c>
      <c r="U981" s="3" t="s">
        <v>3756</v>
      </c>
      <c r="V981" t="s">
        <v>3757</v>
      </c>
      <c r="W981">
        <v>0</v>
      </c>
      <c r="X981" t="s">
        <v>34</v>
      </c>
      <c r="Y981" t="str">
        <f>IF(Table1[[#This Row],[Connect]]=0,"Not Received","Received")</f>
        <v>Not Received</v>
      </c>
    </row>
    <row r="982" spans="1:25">
      <c r="A982" s="6"/>
      <c r="B982" s="6">
        <v>44753.653356481482</v>
      </c>
      <c r="C982" t="s">
        <v>22</v>
      </c>
      <c r="G982" t="s">
        <v>4675</v>
      </c>
      <c r="H982" s="8">
        <v>0</v>
      </c>
      <c r="I982" s="9">
        <f t="shared" si="30"/>
        <v>0</v>
      </c>
      <c r="J982" t="s">
        <v>3758</v>
      </c>
      <c r="K982" t="s">
        <v>24</v>
      </c>
      <c r="L982" t="s">
        <v>3754</v>
      </c>
      <c r="M982" t="s">
        <v>26</v>
      </c>
      <c r="N982" t="s">
        <v>27</v>
      </c>
      <c r="O982" t="s">
        <v>28</v>
      </c>
      <c r="Q982" s="4">
        <f t="shared" si="31"/>
        <v>0</v>
      </c>
      <c r="R982" t="s">
        <v>29</v>
      </c>
      <c r="S982" t="s">
        <v>30</v>
      </c>
      <c r="T982" t="s">
        <v>3759</v>
      </c>
      <c r="U982" s="3" t="s">
        <v>3760</v>
      </c>
      <c r="V982" t="s">
        <v>33</v>
      </c>
      <c r="W982">
        <v>0</v>
      </c>
      <c r="X982" t="s">
        <v>34</v>
      </c>
      <c r="Y982" t="str">
        <f>IF(Table1[[#This Row],[Connect]]=0,"Not Received","Received")</f>
        <v>Not Received</v>
      </c>
    </row>
    <row r="983" spans="1:25">
      <c r="A983" s="6"/>
      <c r="B983" s="6">
        <v>44753.652858796297</v>
      </c>
      <c r="C983" t="s">
        <v>22</v>
      </c>
      <c r="G983" t="s">
        <v>4675</v>
      </c>
      <c r="H983" s="8">
        <v>2.7777777777777702E-4</v>
      </c>
      <c r="I983" s="9">
        <f t="shared" si="30"/>
        <v>0.4</v>
      </c>
      <c r="J983" t="s">
        <v>3761</v>
      </c>
      <c r="K983" t="s">
        <v>24</v>
      </c>
      <c r="L983" t="s">
        <v>3762</v>
      </c>
      <c r="M983" t="s">
        <v>26</v>
      </c>
      <c r="N983" t="s">
        <v>27</v>
      </c>
      <c r="O983" t="s">
        <v>13</v>
      </c>
      <c r="P983" s="10">
        <v>2.9999999999999997E-4</v>
      </c>
      <c r="Q983" s="4">
        <f t="shared" si="31"/>
        <v>0.43333333333333335</v>
      </c>
      <c r="R983" t="s">
        <v>29</v>
      </c>
      <c r="S983" t="s">
        <v>30</v>
      </c>
      <c r="T983" t="s">
        <v>3763</v>
      </c>
      <c r="U983" s="3" t="s">
        <v>3760</v>
      </c>
      <c r="V983" t="s">
        <v>3764</v>
      </c>
      <c r="W983">
        <v>0</v>
      </c>
      <c r="X983" t="s">
        <v>34</v>
      </c>
      <c r="Y983" t="str">
        <f>IF(Table1[[#This Row],[Connect]]=0,"Not Received","Received")</f>
        <v>Not Received</v>
      </c>
    </row>
    <row r="984" spans="1:25">
      <c r="A984" s="6"/>
      <c r="B984" s="6">
        <v>44753.652314814812</v>
      </c>
      <c r="C984" t="s">
        <v>22</v>
      </c>
      <c r="G984" t="s">
        <v>4675</v>
      </c>
      <c r="H984" s="8">
        <v>0</v>
      </c>
      <c r="I984" s="9">
        <f t="shared" si="30"/>
        <v>0</v>
      </c>
      <c r="J984" t="s">
        <v>3765</v>
      </c>
      <c r="K984" t="s">
        <v>24</v>
      </c>
      <c r="L984" t="s">
        <v>3762</v>
      </c>
      <c r="M984" t="s">
        <v>26</v>
      </c>
      <c r="N984" t="s">
        <v>27</v>
      </c>
      <c r="O984" t="s">
        <v>28</v>
      </c>
      <c r="Q984" s="4">
        <f t="shared" si="31"/>
        <v>0</v>
      </c>
      <c r="R984" t="s">
        <v>29</v>
      </c>
      <c r="S984" t="s">
        <v>30</v>
      </c>
      <c r="T984" t="s">
        <v>3766</v>
      </c>
      <c r="U984" s="3" t="s">
        <v>3767</v>
      </c>
      <c r="V984" t="s">
        <v>33</v>
      </c>
      <c r="W984">
        <v>0</v>
      </c>
      <c r="X984" t="s">
        <v>34</v>
      </c>
      <c r="Y984" t="str">
        <f>IF(Table1[[#This Row],[Connect]]=0,"Not Received","Received")</f>
        <v>Not Received</v>
      </c>
    </row>
    <row r="985" spans="1:25">
      <c r="A985" s="6"/>
      <c r="B985" s="6">
        <v>44753.649178240739</v>
      </c>
      <c r="C985" t="s">
        <v>22</v>
      </c>
      <c r="G985" t="s">
        <v>4675</v>
      </c>
      <c r="H985" s="8">
        <v>0</v>
      </c>
      <c r="I985" s="9">
        <f t="shared" si="30"/>
        <v>0</v>
      </c>
      <c r="J985" t="s">
        <v>3768</v>
      </c>
      <c r="K985" t="s">
        <v>24</v>
      </c>
      <c r="L985" t="s">
        <v>3769</v>
      </c>
      <c r="M985" t="s">
        <v>26</v>
      </c>
      <c r="N985" t="s">
        <v>27</v>
      </c>
      <c r="O985" t="s">
        <v>28</v>
      </c>
      <c r="Q985" s="4">
        <f t="shared" si="31"/>
        <v>0</v>
      </c>
      <c r="R985" t="s">
        <v>29</v>
      </c>
      <c r="S985" t="s">
        <v>30</v>
      </c>
      <c r="T985" t="s">
        <v>3770</v>
      </c>
      <c r="U985" s="3" t="s">
        <v>3771</v>
      </c>
      <c r="V985" t="s">
        <v>33</v>
      </c>
      <c r="W985">
        <v>0</v>
      </c>
      <c r="X985" t="s">
        <v>34</v>
      </c>
      <c r="Y985" t="str">
        <f>IF(Table1[[#This Row],[Connect]]=0,"Not Received","Received")</f>
        <v>Not Received</v>
      </c>
    </row>
    <row r="986" spans="1:25">
      <c r="A986" s="6"/>
      <c r="B986" s="6">
        <v>44753.6481712963</v>
      </c>
      <c r="C986" t="s">
        <v>22</v>
      </c>
      <c r="G986" t="s">
        <v>4675</v>
      </c>
      <c r="H986" s="8">
        <v>0</v>
      </c>
      <c r="I986" s="9">
        <f t="shared" si="30"/>
        <v>0</v>
      </c>
      <c r="J986" t="s">
        <v>3772</v>
      </c>
      <c r="K986" t="s">
        <v>24</v>
      </c>
      <c r="L986" t="s">
        <v>3769</v>
      </c>
      <c r="M986" t="s">
        <v>26</v>
      </c>
      <c r="N986" t="s">
        <v>27</v>
      </c>
      <c r="O986" t="s">
        <v>28</v>
      </c>
      <c r="Q986" s="4">
        <f t="shared" si="31"/>
        <v>0</v>
      </c>
      <c r="R986" t="s">
        <v>29</v>
      </c>
      <c r="S986" t="s">
        <v>30</v>
      </c>
      <c r="T986" t="s">
        <v>3773</v>
      </c>
      <c r="U986" s="3" t="s">
        <v>3774</v>
      </c>
      <c r="V986" t="s">
        <v>33</v>
      </c>
      <c r="W986">
        <v>0</v>
      </c>
      <c r="X986" t="s">
        <v>34</v>
      </c>
      <c r="Y986" t="str">
        <f>IF(Table1[[#This Row],[Connect]]=0,"Not Received","Received")</f>
        <v>Not Received</v>
      </c>
    </row>
    <row r="987" spans="1:25">
      <c r="A987" s="6"/>
      <c r="B987" s="6">
        <v>44753.64570601852</v>
      </c>
      <c r="C987" t="s">
        <v>22</v>
      </c>
      <c r="G987" t="s">
        <v>4675</v>
      </c>
      <c r="H987" s="8">
        <v>1.6666666666666601E-2</v>
      </c>
      <c r="I987" s="9">
        <f t="shared" si="30"/>
        <v>1440</v>
      </c>
      <c r="J987" t="s">
        <v>3775</v>
      </c>
      <c r="K987" t="s">
        <v>24</v>
      </c>
      <c r="L987" t="s">
        <v>3776</v>
      </c>
      <c r="M987" t="s">
        <v>26</v>
      </c>
      <c r="N987" t="s">
        <v>27</v>
      </c>
      <c r="O987" t="s">
        <v>95</v>
      </c>
      <c r="P987" s="10">
        <v>1.67E-2</v>
      </c>
      <c r="Q987" s="4">
        <f t="shared" si="31"/>
        <v>24.05</v>
      </c>
      <c r="R987" t="s">
        <v>29</v>
      </c>
      <c r="S987" t="s">
        <v>30</v>
      </c>
      <c r="T987" t="s">
        <v>3777</v>
      </c>
      <c r="U987" s="3" t="s">
        <v>3778</v>
      </c>
      <c r="V987" t="s">
        <v>3779</v>
      </c>
      <c r="W987">
        <v>1</v>
      </c>
      <c r="X987" t="s">
        <v>34</v>
      </c>
      <c r="Y987" t="str">
        <f>IF(Table1[[#This Row],[Connect]]=0,"Not Received","Received")</f>
        <v>Received</v>
      </c>
    </row>
    <row r="988" spans="1:25">
      <c r="A988" s="6"/>
      <c r="B988" s="6">
        <v>44753.627476851849</v>
      </c>
      <c r="C988" t="s">
        <v>22</v>
      </c>
      <c r="F988" t="s">
        <v>1988</v>
      </c>
      <c r="G988" t="s">
        <v>4675</v>
      </c>
      <c r="H988" s="8">
        <v>3.0555555555555501E-3</v>
      </c>
      <c r="I988" s="9">
        <f t="shared" si="30"/>
        <v>240.4</v>
      </c>
      <c r="J988" t="s">
        <v>3780</v>
      </c>
      <c r="K988" t="s">
        <v>24</v>
      </c>
      <c r="L988" t="s">
        <v>412</v>
      </c>
      <c r="M988" t="s">
        <v>26</v>
      </c>
      <c r="N988" t="s">
        <v>27</v>
      </c>
      <c r="O988" t="s">
        <v>95</v>
      </c>
      <c r="P988" s="10">
        <v>3.0999999999999999E-3</v>
      </c>
      <c r="Q988" s="4">
        <f t="shared" si="31"/>
        <v>4.4666666666666668</v>
      </c>
      <c r="R988" t="s">
        <v>29</v>
      </c>
      <c r="S988" t="s">
        <v>30</v>
      </c>
      <c r="T988" t="s">
        <v>3781</v>
      </c>
      <c r="U988" s="3" t="s">
        <v>3782</v>
      </c>
      <c r="V988" t="s">
        <v>3783</v>
      </c>
      <c r="W988">
        <v>1</v>
      </c>
      <c r="X988" t="s">
        <v>34</v>
      </c>
      <c r="Y988" t="str">
        <f>IF(Table1[[#This Row],[Connect]]=0,"Not Received","Received")</f>
        <v>Received</v>
      </c>
    </row>
    <row r="989" spans="1:25">
      <c r="A989" s="6"/>
      <c r="B989" s="6">
        <v>44753.627118055563</v>
      </c>
      <c r="C989" t="s">
        <v>22</v>
      </c>
      <c r="F989" t="s">
        <v>1988</v>
      </c>
      <c r="G989" t="s">
        <v>4675</v>
      </c>
      <c r="H989" s="8">
        <v>3.3333333333333301E-3</v>
      </c>
      <c r="I989" s="9">
        <f t="shared" si="30"/>
        <v>240.8</v>
      </c>
      <c r="J989" t="s">
        <v>3784</v>
      </c>
      <c r="K989" t="s">
        <v>24</v>
      </c>
      <c r="L989" t="s">
        <v>412</v>
      </c>
      <c r="M989" t="s">
        <v>26</v>
      </c>
      <c r="N989" t="s">
        <v>27</v>
      </c>
      <c r="O989" t="s">
        <v>28</v>
      </c>
      <c r="P989" s="10">
        <v>3.3E-3</v>
      </c>
      <c r="Q989" s="4">
        <f t="shared" si="31"/>
        <v>4.75</v>
      </c>
      <c r="R989" t="s">
        <v>29</v>
      </c>
      <c r="S989" t="s">
        <v>30</v>
      </c>
      <c r="T989" t="s">
        <v>3785</v>
      </c>
      <c r="U989" s="3" t="s">
        <v>3782</v>
      </c>
      <c r="V989" t="s">
        <v>3786</v>
      </c>
      <c r="W989">
        <v>0</v>
      </c>
      <c r="X989" t="s">
        <v>34</v>
      </c>
      <c r="Y989" t="str">
        <f>IF(Table1[[#This Row],[Connect]]=0,"Not Received","Received")</f>
        <v>Not Received</v>
      </c>
    </row>
    <row r="990" spans="1:25">
      <c r="A990" s="6"/>
      <c r="B990" s="6">
        <v>44753.626481481479</v>
      </c>
      <c r="C990" t="s">
        <v>22</v>
      </c>
      <c r="E990" t="s">
        <v>1988</v>
      </c>
      <c r="F990" t="s">
        <v>1988</v>
      </c>
      <c r="G990" t="s">
        <v>4675</v>
      </c>
      <c r="H990" s="8">
        <v>7.7777777777777697E-3</v>
      </c>
      <c r="I990" s="9">
        <f t="shared" si="30"/>
        <v>660.2</v>
      </c>
      <c r="J990" t="s">
        <v>3787</v>
      </c>
      <c r="K990" t="s">
        <v>24</v>
      </c>
      <c r="L990" t="s">
        <v>1990</v>
      </c>
      <c r="M990" t="s">
        <v>26</v>
      </c>
      <c r="N990" t="s">
        <v>27</v>
      </c>
      <c r="O990" t="s">
        <v>95</v>
      </c>
      <c r="P990" s="10">
        <v>7.7999999999999996E-3</v>
      </c>
      <c r="Q990" s="4">
        <f t="shared" si="31"/>
        <v>11.233333333333333</v>
      </c>
      <c r="R990" t="s">
        <v>29</v>
      </c>
      <c r="S990" t="s">
        <v>30</v>
      </c>
      <c r="T990" t="s">
        <v>3788</v>
      </c>
      <c r="U990" s="3" t="s">
        <v>3789</v>
      </c>
      <c r="V990" t="s">
        <v>3790</v>
      </c>
      <c r="W990">
        <v>1</v>
      </c>
      <c r="X990" t="s">
        <v>34</v>
      </c>
      <c r="Y990" t="str">
        <f>IF(Table1[[#This Row],[Connect]]=0,"Not Received","Received")</f>
        <v>Received</v>
      </c>
    </row>
    <row r="991" spans="1:25">
      <c r="A991" s="6"/>
      <c r="B991" s="6">
        <v>44753.624710648153</v>
      </c>
      <c r="C991" t="s">
        <v>22</v>
      </c>
      <c r="E991" t="s">
        <v>1988</v>
      </c>
      <c r="F991" t="s">
        <v>622</v>
      </c>
      <c r="G991" t="s">
        <v>4675</v>
      </c>
      <c r="H991" s="8">
        <v>9.1666666666666598E-3</v>
      </c>
      <c r="I991" s="9">
        <f t="shared" si="30"/>
        <v>780.2</v>
      </c>
      <c r="J991" t="s">
        <v>3791</v>
      </c>
      <c r="K991" t="s">
        <v>24</v>
      </c>
      <c r="L991" t="s">
        <v>1990</v>
      </c>
      <c r="M991" t="s">
        <v>26</v>
      </c>
      <c r="N991" t="s">
        <v>27</v>
      </c>
      <c r="O991" t="s">
        <v>95</v>
      </c>
      <c r="P991" s="10">
        <v>9.1999999999999998E-3</v>
      </c>
      <c r="Q991" s="4">
        <f t="shared" si="31"/>
        <v>13.25</v>
      </c>
      <c r="R991" t="s">
        <v>29</v>
      </c>
      <c r="S991" t="s">
        <v>30</v>
      </c>
      <c r="T991" t="s">
        <v>3792</v>
      </c>
      <c r="U991" s="3" t="s">
        <v>3793</v>
      </c>
      <c r="V991" t="s">
        <v>3794</v>
      </c>
      <c r="W991">
        <v>1</v>
      </c>
      <c r="X991" t="s">
        <v>34</v>
      </c>
      <c r="Y991" t="str">
        <f>IF(Table1[[#This Row],[Connect]]=0,"Not Received","Received")</f>
        <v>Received</v>
      </c>
    </row>
    <row r="992" spans="1:25">
      <c r="A992" s="26"/>
      <c r="B992" s="6">
        <v>44753.624421296299</v>
      </c>
      <c r="C992" t="s">
        <v>22</v>
      </c>
      <c r="E992" t="s">
        <v>1988</v>
      </c>
      <c r="F992" t="s">
        <v>3802</v>
      </c>
      <c r="G992" t="s">
        <v>4675</v>
      </c>
      <c r="H992" s="8">
        <v>2.2222222222222201E-3</v>
      </c>
      <c r="I992" s="9">
        <f t="shared" si="30"/>
        <v>180.2</v>
      </c>
      <c r="J992" t="s">
        <v>3795</v>
      </c>
      <c r="K992" t="s">
        <v>24</v>
      </c>
      <c r="L992" t="s">
        <v>1990</v>
      </c>
      <c r="M992" t="s">
        <v>26</v>
      </c>
      <c r="N992" t="s">
        <v>27</v>
      </c>
      <c r="O992" t="s">
        <v>13</v>
      </c>
      <c r="P992" s="10">
        <v>2.2000000000000001E-3</v>
      </c>
      <c r="Q992" s="4">
        <f t="shared" si="31"/>
        <v>3.1666666666666665</v>
      </c>
      <c r="R992" t="s">
        <v>29</v>
      </c>
      <c r="S992" t="s">
        <v>30</v>
      </c>
      <c r="T992" t="s">
        <v>3796</v>
      </c>
      <c r="U992" s="3" t="s">
        <v>3793</v>
      </c>
      <c r="V992" t="s">
        <v>3797</v>
      </c>
      <c r="W992">
        <v>0</v>
      </c>
      <c r="X992" t="s">
        <v>34</v>
      </c>
      <c r="Y992" t="str">
        <f>IF(Table1[[#This Row],[Connect]]=0,"Not Received","Received")</f>
        <v>Not Received</v>
      </c>
    </row>
    <row r="993" spans="1:26">
      <c r="A993" s="6"/>
      <c r="B993" s="6">
        <v>44753.616493055553</v>
      </c>
      <c r="C993" t="s">
        <v>22</v>
      </c>
      <c r="E993" t="s">
        <v>622</v>
      </c>
      <c r="F993" t="s">
        <v>500</v>
      </c>
      <c r="G993" t="s">
        <v>4675</v>
      </c>
      <c r="H993" s="8">
        <v>3.19444444444444E-2</v>
      </c>
      <c r="I993" s="9">
        <f t="shared" si="30"/>
        <v>2760</v>
      </c>
      <c r="J993" t="s">
        <v>3798</v>
      </c>
      <c r="K993" t="s">
        <v>84</v>
      </c>
      <c r="L993" t="s">
        <v>624</v>
      </c>
      <c r="M993" t="s">
        <v>26</v>
      </c>
      <c r="N993" t="s">
        <v>27</v>
      </c>
      <c r="O993" t="s">
        <v>95</v>
      </c>
      <c r="P993" s="10">
        <v>3.1899999999999998E-2</v>
      </c>
      <c r="Q993" s="4">
        <f t="shared" si="31"/>
        <v>45.93333333333333</v>
      </c>
      <c r="R993" t="s">
        <v>86</v>
      </c>
      <c r="S993" t="s">
        <v>88</v>
      </c>
      <c r="T993" t="s">
        <v>3799</v>
      </c>
      <c r="U993" s="3" t="s">
        <v>3800</v>
      </c>
      <c r="V993" t="s">
        <v>3801</v>
      </c>
      <c r="W993">
        <v>1</v>
      </c>
      <c r="X993" t="s">
        <v>34</v>
      </c>
      <c r="Y993" t="str">
        <f>IF(Table1[[#This Row],[Connect]]=0,"Not Received","Received")</f>
        <v>Received</v>
      </c>
    </row>
    <row r="994" spans="1:26">
      <c r="A994" s="26"/>
      <c r="B994" s="6">
        <v>44753.612268518518</v>
      </c>
      <c r="C994" t="s">
        <v>22</v>
      </c>
      <c r="E994" t="s">
        <v>3802</v>
      </c>
      <c r="F994" t="s">
        <v>3812</v>
      </c>
      <c r="G994" t="s">
        <v>4675</v>
      </c>
      <c r="H994" s="8">
        <v>7.9444444444444401E-2</v>
      </c>
      <c r="I994" s="9">
        <f t="shared" si="30"/>
        <v>3300.4</v>
      </c>
      <c r="J994" t="s">
        <v>3803</v>
      </c>
      <c r="K994" t="s">
        <v>24</v>
      </c>
      <c r="L994" t="s">
        <v>3804</v>
      </c>
      <c r="M994" t="s">
        <v>26</v>
      </c>
      <c r="N994" t="s">
        <v>27</v>
      </c>
      <c r="O994" t="s">
        <v>28</v>
      </c>
      <c r="P994" s="10">
        <v>7.9399999999999998E-2</v>
      </c>
      <c r="Q994" s="4">
        <f t="shared" si="31"/>
        <v>114.33333333333333</v>
      </c>
      <c r="R994" t="s">
        <v>29</v>
      </c>
      <c r="S994" t="s">
        <v>30</v>
      </c>
      <c r="T994" t="s">
        <v>3805</v>
      </c>
      <c r="U994" s="3" t="s">
        <v>3806</v>
      </c>
      <c r="V994" t="s">
        <v>3807</v>
      </c>
      <c r="W994">
        <v>0</v>
      </c>
      <c r="X994" t="s">
        <v>34</v>
      </c>
      <c r="Y994" t="str">
        <f>IF(Table1[[#This Row],[Connect]]=0,"Not Received","Received")</f>
        <v>Not Received</v>
      </c>
    </row>
    <row r="995" spans="1:26">
      <c r="A995" s="6"/>
      <c r="B995" s="6">
        <v>44753.609513888892</v>
      </c>
      <c r="C995" t="s">
        <v>22</v>
      </c>
      <c r="E995" t="s">
        <v>500</v>
      </c>
      <c r="F995" t="s">
        <v>713</v>
      </c>
      <c r="G995" t="s">
        <v>4675</v>
      </c>
      <c r="H995" s="8">
        <v>1.0833333333333301E-2</v>
      </c>
      <c r="I995" s="9">
        <f t="shared" si="30"/>
        <v>900.6</v>
      </c>
      <c r="J995" t="s">
        <v>3808</v>
      </c>
      <c r="K995" t="s">
        <v>84</v>
      </c>
      <c r="L995" t="s">
        <v>500</v>
      </c>
      <c r="M995" t="s">
        <v>26</v>
      </c>
      <c r="N995" t="s">
        <v>27</v>
      </c>
      <c r="O995" t="s">
        <v>13</v>
      </c>
      <c r="P995" s="10">
        <v>1.0800000000000001E-2</v>
      </c>
      <c r="Q995" s="4">
        <f t="shared" si="31"/>
        <v>15.55</v>
      </c>
      <c r="R995" t="s">
        <v>86</v>
      </c>
      <c r="S995" t="s">
        <v>88</v>
      </c>
      <c r="T995" t="s">
        <v>3809</v>
      </c>
      <c r="U995" s="3" t="s">
        <v>3810</v>
      </c>
      <c r="V995" t="s">
        <v>3811</v>
      </c>
      <c r="W995">
        <v>0</v>
      </c>
      <c r="X995" t="s">
        <v>34</v>
      </c>
      <c r="Y995" t="str">
        <f>IF(Table1[[#This Row],[Connect]]=0,"Not Received","Received")</f>
        <v>Not Received</v>
      </c>
    </row>
    <row r="996" spans="1:26">
      <c r="A996" s="6"/>
      <c r="B996" s="6">
        <v>44753.601203703707</v>
      </c>
      <c r="C996" t="s">
        <v>22</v>
      </c>
      <c r="E996" t="s">
        <v>3812</v>
      </c>
      <c r="F996" t="s">
        <v>713</v>
      </c>
      <c r="G996" t="s">
        <v>4675</v>
      </c>
      <c r="H996" s="8">
        <v>3.7499999999999999E-2</v>
      </c>
      <c r="I996" s="9">
        <f t="shared" si="30"/>
        <v>3240</v>
      </c>
      <c r="J996" t="s">
        <v>3813</v>
      </c>
      <c r="K996" t="s">
        <v>24</v>
      </c>
      <c r="L996" t="s">
        <v>3814</v>
      </c>
      <c r="M996" t="s">
        <v>26</v>
      </c>
      <c r="N996" t="s">
        <v>27</v>
      </c>
      <c r="O996" t="s">
        <v>28</v>
      </c>
      <c r="P996" s="10">
        <v>3.7499999999999999E-2</v>
      </c>
      <c r="Q996" s="4">
        <f t="shared" si="31"/>
        <v>54</v>
      </c>
      <c r="R996" t="s">
        <v>29</v>
      </c>
      <c r="S996" t="s">
        <v>30</v>
      </c>
      <c r="T996" t="s">
        <v>3815</v>
      </c>
      <c r="U996" s="3" t="s">
        <v>3816</v>
      </c>
      <c r="V996" t="s">
        <v>3817</v>
      </c>
      <c r="W996">
        <v>0</v>
      </c>
      <c r="X996" t="s">
        <v>34</v>
      </c>
      <c r="Y996" t="str">
        <f>IF(Table1[[#This Row],[Connect]]=0,"Not Received","Received")</f>
        <v>Not Received</v>
      </c>
    </row>
    <row r="997" spans="1:26">
      <c r="A997" s="6"/>
      <c r="B997" s="6">
        <v>44753.59611111111</v>
      </c>
      <c r="C997" t="s">
        <v>22</v>
      </c>
      <c r="E997" t="s">
        <v>713</v>
      </c>
      <c r="F997" t="s">
        <v>788</v>
      </c>
      <c r="G997" t="s">
        <v>4675</v>
      </c>
      <c r="H997" s="8">
        <v>1.3888888888888801E-3</v>
      </c>
      <c r="I997" s="9">
        <f t="shared" si="30"/>
        <v>120</v>
      </c>
      <c r="J997" t="s">
        <v>3818</v>
      </c>
      <c r="K997" t="s">
        <v>24</v>
      </c>
      <c r="L997" t="s">
        <v>715</v>
      </c>
      <c r="M997" t="s">
        <v>26</v>
      </c>
      <c r="N997" t="s">
        <v>27</v>
      </c>
      <c r="O997" t="s">
        <v>28</v>
      </c>
      <c r="P997" s="10">
        <v>1.4E-3</v>
      </c>
      <c r="Q997" s="4">
        <f t="shared" si="31"/>
        <v>2.0166666666666666</v>
      </c>
      <c r="R997" t="s">
        <v>29</v>
      </c>
      <c r="S997" t="s">
        <v>30</v>
      </c>
      <c r="T997" t="s">
        <v>3819</v>
      </c>
      <c r="U997" s="3" t="s">
        <v>3820</v>
      </c>
      <c r="V997" t="s">
        <v>3821</v>
      </c>
      <c r="W997">
        <v>0</v>
      </c>
      <c r="X997" t="s">
        <v>34</v>
      </c>
      <c r="Y997" t="str">
        <f>IF(Table1[[#This Row],[Connect]]=0,"Not Received","Received")</f>
        <v>Not Received</v>
      </c>
    </row>
    <row r="998" spans="1:26">
      <c r="A998" s="26"/>
      <c r="B998" s="6">
        <v>44753.595694444448</v>
      </c>
      <c r="C998" t="s">
        <v>22</v>
      </c>
      <c r="E998" t="s">
        <v>713</v>
      </c>
      <c r="F998" t="s">
        <v>3829</v>
      </c>
      <c r="G998" t="s">
        <v>4675</v>
      </c>
      <c r="H998" s="8">
        <v>0</v>
      </c>
      <c r="I998" s="9">
        <f t="shared" si="30"/>
        <v>0</v>
      </c>
      <c r="J998" t="s">
        <v>3822</v>
      </c>
      <c r="K998" t="s">
        <v>24</v>
      </c>
      <c r="L998" t="s">
        <v>715</v>
      </c>
      <c r="M998" t="s">
        <v>26</v>
      </c>
      <c r="N998" t="s">
        <v>27</v>
      </c>
      <c r="O998" t="s">
        <v>28</v>
      </c>
      <c r="Q998" s="4">
        <f t="shared" si="31"/>
        <v>0</v>
      </c>
      <c r="R998" t="s">
        <v>29</v>
      </c>
      <c r="S998" t="s">
        <v>30</v>
      </c>
      <c r="T998" t="s">
        <v>3823</v>
      </c>
      <c r="U998" s="3" t="s">
        <v>3824</v>
      </c>
      <c r="V998" t="s">
        <v>33</v>
      </c>
      <c r="W998">
        <v>0</v>
      </c>
      <c r="X998" t="s">
        <v>34</v>
      </c>
      <c r="Y998" t="str">
        <f>IF(Table1[[#This Row],[Connect]]=0,"Not Received","Received")</f>
        <v>Not Received</v>
      </c>
    </row>
    <row r="999" spans="1:26">
      <c r="A999" s="6"/>
      <c r="B999" s="6">
        <v>44753.590185185189</v>
      </c>
      <c r="C999" t="s">
        <v>22</v>
      </c>
      <c r="E999" t="s">
        <v>789</v>
      </c>
      <c r="F999" t="s">
        <v>3829</v>
      </c>
      <c r="G999" t="s">
        <v>4675</v>
      </c>
      <c r="H999" s="8">
        <v>2.2222222222222201E-3</v>
      </c>
      <c r="I999" s="9">
        <f t="shared" si="30"/>
        <v>180.2</v>
      </c>
      <c r="J999" t="s">
        <v>3825</v>
      </c>
      <c r="K999" t="s">
        <v>24</v>
      </c>
      <c r="L999" t="s">
        <v>791</v>
      </c>
      <c r="M999" t="s">
        <v>26</v>
      </c>
      <c r="N999" t="s">
        <v>27</v>
      </c>
      <c r="O999" t="s">
        <v>13</v>
      </c>
      <c r="P999" s="10">
        <v>2.2000000000000001E-3</v>
      </c>
      <c r="Q999" s="4">
        <f t="shared" si="31"/>
        <v>3.1666666666666665</v>
      </c>
      <c r="R999" t="s">
        <v>29</v>
      </c>
      <c r="S999" t="s">
        <v>30</v>
      </c>
      <c r="T999" t="s">
        <v>3826</v>
      </c>
      <c r="U999" s="3" t="s">
        <v>3827</v>
      </c>
      <c r="V999" t="s">
        <v>3828</v>
      </c>
      <c r="W999">
        <v>0</v>
      </c>
      <c r="X999" t="s">
        <v>34</v>
      </c>
      <c r="Y999" t="str">
        <f>IF(Table1[[#This Row],[Connect]]=0,"Not Received","Received")</f>
        <v>Not Received</v>
      </c>
    </row>
    <row r="1000" spans="1:26">
      <c r="A1000" s="6"/>
      <c r="B1000" s="6">
        <v>44753.584560185183</v>
      </c>
      <c r="C1000" t="s">
        <v>22</v>
      </c>
      <c r="E1000" t="s">
        <v>3829</v>
      </c>
      <c r="F1000" t="s">
        <v>3420</v>
      </c>
      <c r="G1000" t="s">
        <v>4675</v>
      </c>
      <c r="H1000" s="8">
        <v>1.6666666666666601E-3</v>
      </c>
      <c r="I1000" s="9">
        <f t="shared" si="30"/>
        <v>120.4</v>
      </c>
      <c r="J1000" t="s">
        <v>3830</v>
      </c>
      <c r="K1000" t="s">
        <v>24</v>
      </c>
      <c r="L1000" t="s">
        <v>3831</v>
      </c>
      <c r="M1000" t="s">
        <v>26</v>
      </c>
      <c r="N1000" t="s">
        <v>27</v>
      </c>
      <c r="O1000" t="s">
        <v>28</v>
      </c>
      <c r="P1000" s="10">
        <v>1.6999999999999999E-3</v>
      </c>
      <c r="Q1000" s="4">
        <f t="shared" si="31"/>
        <v>2.4500000000000002</v>
      </c>
      <c r="R1000" t="s">
        <v>29</v>
      </c>
      <c r="S1000" t="s">
        <v>30</v>
      </c>
      <c r="T1000" t="s">
        <v>3832</v>
      </c>
      <c r="U1000" s="3" t="s">
        <v>3833</v>
      </c>
      <c r="V1000" t="s">
        <v>3834</v>
      </c>
      <c r="W1000">
        <v>0</v>
      </c>
      <c r="X1000" t="s">
        <v>34</v>
      </c>
      <c r="Y1000" t="str">
        <f>IF(Table1[[#This Row],[Connect]]=0,"Not Received","Received")</f>
        <v>Not Received</v>
      </c>
    </row>
    <row r="1001" spans="1:26">
      <c r="A1001" s="6"/>
      <c r="B1001" s="6">
        <v>44753.584189814806</v>
      </c>
      <c r="C1001" t="s">
        <v>22</v>
      </c>
      <c r="E1001" t="s">
        <v>3829</v>
      </c>
      <c r="F1001" t="s">
        <v>1057</v>
      </c>
      <c r="G1001" t="s">
        <v>4675</v>
      </c>
      <c r="H1001" s="8">
        <v>2.5000000000000001E-3</v>
      </c>
      <c r="I1001" s="9">
        <f t="shared" si="30"/>
        <v>180.6</v>
      </c>
      <c r="J1001" t="s">
        <v>3835</v>
      </c>
      <c r="K1001" t="s">
        <v>24</v>
      </c>
      <c r="L1001" t="s">
        <v>3831</v>
      </c>
      <c r="M1001" t="s">
        <v>26</v>
      </c>
      <c r="N1001" t="s">
        <v>27</v>
      </c>
      <c r="O1001" t="s">
        <v>28</v>
      </c>
      <c r="P1001" s="10">
        <v>2.5000000000000001E-3</v>
      </c>
      <c r="Q1001" s="4">
        <f t="shared" si="31"/>
        <v>3.6</v>
      </c>
      <c r="R1001" t="s">
        <v>29</v>
      </c>
      <c r="S1001" t="s">
        <v>30</v>
      </c>
      <c r="T1001" t="s">
        <v>3836</v>
      </c>
      <c r="U1001" s="3" t="s">
        <v>3833</v>
      </c>
      <c r="V1001" t="s">
        <v>3837</v>
      </c>
      <c r="W1001">
        <v>0</v>
      </c>
      <c r="X1001" t="s">
        <v>34</v>
      </c>
      <c r="Y1001" t="str">
        <f>IF(Table1[[#This Row],[Connect]]=0,"Not Received","Received")</f>
        <v>Not Received</v>
      </c>
    </row>
    <row r="1002" spans="1:26">
      <c r="A1002" s="6"/>
      <c r="B1002" s="6">
        <v>44753.557743055557</v>
      </c>
      <c r="C1002" t="s">
        <v>22</v>
      </c>
      <c r="E1002" t="s">
        <v>3420</v>
      </c>
      <c r="F1002" t="s">
        <v>500</v>
      </c>
      <c r="G1002" t="s">
        <v>4675</v>
      </c>
      <c r="H1002" s="8">
        <v>1.97222222222222E-2</v>
      </c>
      <c r="I1002" s="9">
        <f t="shared" si="30"/>
        <v>1680.4</v>
      </c>
      <c r="J1002" t="s">
        <v>3838</v>
      </c>
      <c r="K1002" t="s">
        <v>24</v>
      </c>
      <c r="L1002" t="s">
        <v>3422</v>
      </c>
      <c r="M1002" t="s">
        <v>26</v>
      </c>
      <c r="N1002" t="s">
        <v>27</v>
      </c>
      <c r="O1002" t="s">
        <v>95</v>
      </c>
      <c r="P1002" s="10">
        <v>1.9699999999999999E-2</v>
      </c>
      <c r="Q1002" s="4">
        <f t="shared" si="31"/>
        <v>28.366666666666667</v>
      </c>
      <c r="R1002" t="s">
        <v>29</v>
      </c>
      <c r="S1002" t="s">
        <v>30</v>
      </c>
      <c r="T1002" t="s">
        <v>3839</v>
      </c>
      <c r="U1002" s="3" t="s">
        <v>3840</v>
      </c>
      <c r="V1002" t="s">
        <v>3841</v>
      </c>
      <c r="W1002">
        <v>1</v>
      </c>
      <c r="X1002" t="s">
        <v>34</v>
      </c>
      <c r="Y1002" t="str">
        <f>IF(Table1[[#This Row],[Connect]]=0,"Not Received","Received")</f>
        <v>Received</v>
      </c>
    </row>
    <row r="1003" spans="1:26">
      <c r="A1003" s="6"/>
      <c r="B1003" s="6">
        <v>44753.540289351848</v>
      </c>
      <c r="C1003" t="s">
        <v>22</v>
      </c>
      <c r="E1003" t="s">
        <v>1057</v>
      </c>
      <c r="F1003" t="s">
        <v>1057</v>
      </c>
      <c r="G1003" t="s">
        <v>4675</v>
      </c>
      <c r="H1003" s="8">
        <v>0</v>
      </c>
      <c r="I1003" s="9">
        <f t="shared" si="30"/>
        <v>0</v>
      </c>
      <c r="J1003" t="s">
        <v>3842</v>
      </c>
      <c r="K1003" t="s">
        <v>84</v>
      </c>
      <c r="L1003" t="s">
        <v>1059</v>
      </c>
      <c r="M1003" t="s">
        <v>26</v>
      </c>
      <c r="N1003" t="s">
        <v>27</v>
      </c>
      <c r="O1003" t="s">
        <v>28</v>
      </c>
      <c r="Q1003" s="4">
        <f t="shared" si="31"/>
        <v>0</v>
      </c>
      <c r="R1003" t="s">
        <v>86</v>
      </c>
      <c r="S1003" t="s">
        <v>88</v>
      </c>
      <c r="T1003" t="s">
        <v>3843</v>
      </c>
      <c r="U1003" s="3" t="s">
        <v>3844</v>
      </c>
      <c r="V1003" t="s">
        <v>33</v>
      </c>
      <c r="W1003">
        <v>0</v>
      </c>
      <c r="X1003" t="s">
        <v>34</v>
      </c>
      <c r="Y1003" t="str">
        <f>IF(Table1[[#This Row],[Connect]]=0,"Not Received","Received")</f>
        <v>Not Received</v>
      </c>
    </row>
    <row r="1004" spans="1:26">
      <c r="A1004" s="6"/>
      <c r="B1004" s="6">
        <v>44753.539270833331</v>
      </c>
      <c r="C1004" t="s">
        <v>22</v>
      </c>
      <c r="E1004" t="s">
        <v>500</v>
      </c>
      <c r="F1004" t="s">
        <v>1057</v>
      </c>
      <c r="G1004" t="s">
        <v>4675</v>
      </c>
      <c r="H1004" s="8">
        <v>1.3888888888888801E-3</v>
      </c>
      <c r="I1004" s="9">
        <f t="shared" si="30"/>
        <v>120</v>
      </c>
      <c r="J1004" t="s">
        <v>3845</v>
      </c>
      <c r="K1004" t="s">
        <v>84</v>
      </c>
      <c r="L1004" t="s">
        <v>500</v>
      </c>
      <c r="M1004" t="s">
        <v>26</v>
      </c>
      <c r="N1004" t="s">
        <v>27</v>
      </c>
      <c r="O1004" t="s">
        <v>28</v>
      </c>
      <c r="P1004" s="10">
        <v>1.4E-3</v>
      </c>
      <c r="Q1004" s="4">
        <f t="shared" si="31"/>
        <v>2.0166666666666666</v>
      </c>
      <c r="R1004" t="s">
        <v>86</v>
      </c>
      <c r="S1004" t="s">
        <v>88</v>
      </c>
      <c r="T1004" t="s">
        <v>3846</v>
      </c>
      <c r="U1004" s="3" t="s">
        <v>3847</v>
      </c>
      <c r="V1004" t="s">
        <v>3848</v>
      </c>
      <c r="W1004">
        <v>0</v>
      </c>
      <c r="X1004" t="s">
        <v>34</v>
      </c>
      <c r="Y1004" t="str">
        <f>IF(Table1[[#This Row],[Connect]]=0,"Not Received","Received")</f>
        <v>Not Received</v>
      </c>
      <c r="Z1004">
        <v>2156878174</v>
      </c>
    </row>
    <row r="1005" spans="1:26">
      <c r="A1005" s="6"/>
      <c r="B1005" s="6">
        <v>44753.536516203712</v>
      </c>
      <c r="C1005" t="s">
        <v>22</v>
      </c>
      <c r="E1005" t="s">
        <v>1057</v>
      </c>
      <c r="G1005" t="s">
        <v>4675</v>
      </c>
      <c r="H1005" s="8">
        <v>0</v>
      </c>
      <c r="I1005" s="9">
        <f t="shared" si="30"/>
        <v>0</v>
      </c>
      <c r="J1005" t="s">
        <v>3849</v>
      </c>
      <c r="K1005" t="s">
        <v>84</v>
      </c>
      <c r="L1005" t="s">
        <v>1059</v>
      </c>
      <c r="M1005" t="s">
        <v>26</v>
      </c>
      <c r="N1005" t="s">
        <v>27</v>
      </c>
      <c r="O1005" t="s">
        <v>28</v>
      </c>
      <c r="Q1005" s="4">
        <f t="shared" si="31"/>
        <v>0</v>
      </c>
      <c r="R1005" t="s">
        <v>86</v>
      </c>
      <c r="S1005" t="s">
        <v>88</v>
      </c>
      <c r="T1005" t="s">
        <v>3850</v>
      </c>
      <c r="U1005" s="3" t="s">
        <v>3851</v>
      </c>
      <c r="V1005" t="s">
        <v>33</v>
      </c>
      <c r="W1005">
        <v>0</v>
      </c>
      <c r="X1005" t="s">
        <v>34</v>
      </c>
      <c r="Y1005" t="str">
        <f>IF(Table1[[#This Row],[Connect]]=0,"Not Received","Received")</f>
        <v>Not Received</v>
      </c>
    </row>
    <row r="1006" spans="1:26">
      <c r="A1006" s="6"/>
      <c r="B1006" s="6">
        <v>44753.53633101852</v>
      </c>
      <c r="C1006" t="s">
        <v>22</v>
      </c>
      <c r="E1006" t="s">
        <v>1057</v>
      </c>
      <c r="G1006" t="s">
        <v>4675</v>
      </c>
      <c r="H1006" s="8">
        <v>0</v>
      </c>
      <c r="I1006" s="9">
        <f t="shared" si="30"/>
        <v>0</v>
      </c>
      <c r="J1006" t="s">
        <v>3852</v>
      </c>
      <c r="K1006" t="s">
        <v>84</v>
      </c>
      <c r="L1006" t="s">
        <v>1059</v>
      </c>
      <c r="M1006" t="s">
        <v>26</v>
      </c>
      <c r="N1006" t="s">
        <v>27</v>
      </c>
      <c r="O1006" t="s">
        <v>28</v>
      </c>
      <c r="Q1006" s="4">
        <f t="shared" si="31"/>
        <v>0</v>
      </c>
      <c r="R1006" t="s">
        <v>86</v>
      </c>
      <c r="S1006" t="s">
        <v>88</v>
      </c>
      <c r="T1006" t="s">
        <v>3853</v>
      </c>
      <c r="U1006" s="3" t="s">
        <v>3851</v>
      </c>
      <c r="V1006" t="s">
        <v>33</v>
      </c>
      <c r="W1006">
        <v>0</v>
      </c>
      <c r="X1006" t="s">
        <v>34</v>
      </c>
      <c r="Y1006" t="str">
        <f>IF(Table1[[#This Row],[Connect]]=0,"Not Received","Received")</f>
        <v>Not Received</v>
      </c>
    </row>
    <row r="1007" spans="1:26">
      <c r="A1007" s="5"/>
      <c r="B1007" s="5"/>
      <c r="G1007"/>
      <c r="H1007" s="8"/>
      <c r="I1007" s="9"/>
      <c r="O1007"/>
      <c r="Q1007" s="10"/>
      <c r="T1007"/>
      <c r="U1007" s="3"/>
      <c r="Y1007" s="4" t="str">
        <f>IF(Table1[[#This Row],[Connect]]=0,"Not Received","Received")</f>
        <v>Not Received</v>
      </c>
    </row>
    <row r="1008" spans="1:26">
      <c r="A1008" s="5"/>
      <c r="B1008" s="5"/>
      <c r="G1008"/>
      <c r="H1008" s="8"/>
      <c r="I1008" s="9"/>
      <c r="O1008"/>
      <c r="Q1008" s="10"/>
      <c r="T1008"/>
      <c r="U1008" s="3"/>
      <c r="Y1008" s="4" t="str">
        <f>IF(Table1[[#This Row],[Connect]]=0,"Not Received","Received")</f>
        <v>Not Received</v>
      </c>
    </row>
    <row r="1009" spans="1:25">
      <c r="A1009" s="5"/>
      <c r="B1009" s="5"/>
      <c r="G1009"/>
      <c r="H1009" s="8"/>
      <c r="I1009" s="9"/>
      <c r="O1009"/>
      <c r="Q1009" s="10"/>
      <c r="T1009"/>
      <c r="U1009" s="3"/>
      <c r="Y1009" s="4" t="str">
        <f>IF(Table1[[#This Row],[Connect]]=0,"Not Received","Received")</f>
        <v>Not Received</v>
      </c>
    </row>
    <row r="1010" spans="1:25">
      <c r="A1010" s="5"/>
      <c r="B1010" s="5"/>
      <c r="G1010"/>
      <c r="H1010" s="8"/>
      <c r="I1010" s="9"/>
      <c r="O1010"/>
      <c r="Q1010" s="10"/>
      <c r="T1010"/>
      <c r="U1010" s="3"/>
      <c r="Y1010" s="4" t="str">
        <f>IF(Table1[[#This Row],[Connect]]=0,"Not Received","Received")</f>
        <v>Not Received</v>
      </c>
    </row>
    <row r="1011" spans="1:25">
      <c r="A1011" s="5"/>
      <c r="B1011" s="5"/>
      <c r="G1011"/>
      <c r="H1011" s="8"/>
      <c r="I1011" s="9"/>
      <c r="O1011"/>
      <c r="Q1011" s="10"/>
      <c r="T1011"/>
      <c r="U1011" s="3"/>
      <c r="Y1011" s="4" t="str">
        <f>IF(Table1[[#This Row],[Connect]]=0,"Not Received","Received")</f>
        <v>Not Received</v>
      </c>
    </row>
    <row r="1012" spans="1:25">
      <c r="A1012" s="5"/>
      <c r="B1012" s="5"/>
      <c r="G1012"/>
      <c r="H1012" s="8"/>
      <c r="I1012" s="9"/>
      <c r="O1012"/>
      <c r="Q1012" s="10"/>
      <c r="T1012"/>
      <c r="U1012" s="3"/>
      <c r="Y1012" s="4" t="str">
        <f>IF(Table1[[#This Row],[Connect]]=0,"Not Received","Received")</f>
        <v>Not Received</v>
      </c>
    </row>
    <row r="1013" spans="1:25">
      <c r="A1013" s="5"/>
      <c r="B1013" s="5"/>
      <c r="G1013"/>
      <c r="H1013" s="8"/>
      <c r="I1013" s="9"/>
      <c r="O1013"/>
      <c r="Q1013" s="10"/>
      <c r="T1013"/>
      <c r="U1013" s="3"/>
      <c r="Y1013" s="4" t="str">
        <f>IF(Table1[[#This Row],[Connect]]=0,"Not Received","Received")</f>
        <v>Not Received</v>
      </c>
    </row>
    <row r="1014" spans="1:25">
      <c r="A1014" s="5"/>
      <c r="B1014" s="5"/>
      <c r="G1014"/>
      <c r="H1014" s="8"/>
      <c r="I1014" s="9"/>
      <c r="O1014"/>
      <c r="Q1014" s="10"/>
      <c r="T1014"/>
      <c r="U1014" s="3"/>
      <c r="Y1014" s="4" t="str">
        <f>IF(Table1[[#This Row],[Connect]]=0,"Not Received","Received")</f>
        <v>Not Received</v>
      </c>
    </row>
    <row r="1015" spans="1:25">
      <c r="A1015" s="5"/>
      <c r="B1015" s="5"/>
      <c r="G1015"/>
      <c r="H1015" s="8"/>
      <c r="I1015" s="9"/>
      <c r="O1015"/>
      <c r="Q1015" s="10"/>
      <c r="T1015"/>
      <c r="U1015" s="3"/>
      <c r="Y1015" s="4" t="str">
        <f>IF(Table1[[#This Row],[Connect]]=0,"Not Received","Received")</f>
        <v>Not Received</v>
      </c>
    </row>
    <row r="1016" spans="1:25">
      <c r="A1016" s="5"/>
      <c r="B1016" s="5"/>
      <c r="G1016"/>
      <c r="H1016" s="8"/>
      <c r="I1016" s="9"/>
      <c r="O1016"/>
      <c r="Q1016" s="10"/>
      <c r="T1016"/>
      <c r="U1016" s="3"/>
      <c r="Y1016" s="4" t="str">
        <f>IF(Table1[[#This Row],[Connect]]=0,"Not Received","Received")</f>
        <v>Not Received</v>
      </c>
    </row>
    <row r="1017" spans="1:25">
      <c r="A1017" s="5"/>
      <c r="B1017" s="5"/>
      <c r="G1017"/>
      <c r="H1017" s="8"/>
      <c r="I1017" s="9"/>
      <c r="O1017"/>
      <c r="Q1017" s="10"/>
      <c r="T1017"/>
      <c r="U1017" s="3"/>
      <c r="Y1017" s="4" t="str">
        <f>IF(Table1[[#This Row],[Connect]]=0,"Not Received","Received")</f>
        <v>Not Received</v>
      </c>
    </row>
    <row r="1018" spans="1:25">
      <c r="A1018" s="5"/>
      <c r="B1018" s="5"/>
      <c r="G1018"/>
      <c r="H1018" s="8"/>
      <c r="I1018" s="9"/>
      <c r="O1018"/>
      <c r="Q1018" s="10"/>
      <c r="T1018"/>
      <c r="U1018" s="3"/>
      <c r="Y1018" s="4" t="str">
        <f>IF(Table1[[#This Row],[Connect]]=0,"Not Received","Received")</f>
        <v>Not Received</v>
      </c>
    </row>
    <row r="1019" spans="1:25">
      <c r="A1019" s="5"/>
      <c r="B1019" s="5"/>
      <c r="G1019"/>
      <c r="H1019" s="8"/>
      <c r="I1019" s="9"/>
      <c r="O1019"/>
      <c r="Q1019" s="10"/>
      <c r="T1019"/>
      <c r="U1019" s="3"/>
      <c r="Y1019" s="4" t="str">
        <f>IF(Table1[[#This Row],[Connect]]=0,"Not Received","Received")</f>
        <v>Not Received</v>
      </c>
    </row>
    <row r="1020" spans="1:25">
      <c r="A1020" s="5"/>
      <c r="B1020" s="5"/>
      <c r="G1020"/>
      <c r="H1020" s="8"/>
      <c r="I1020" s="9"/>
      <c r="O1020"/>
      <c r="Q1020" s="10"/>
      <c r="T1020"/>
      <c r="U1020" s="3"/>
      <c r="Y1020" s="4" t="str">
        <f>IF(Table1[[#This Row],[Connect]]=0,"Not Received","Received")</f>
        <v>Not Received</v>
      </c>
    </row>
    <row r="1021" spans="1:25">
      <c r="A1021" s="5"/>
      <c r="B1021" s="5"/>
      <c r="G1021"/>
      <c r="H1021" s="8"/>
      <c r="I1021" s="9"/>
      <c r="O1021"/>
      <c r="Q1021" s="10"/>
      <c r="T1021"/>
      <c r="U1021" s="3"/>
      <c r="Y1021" s="4" t="str">
        <f>IF(Table1[[#This Row],[Connect]]=0,"Not Received","Received")</f>
        <v>Not Received</v>
      </c>
    </row>
    <row r="1022" spans="1:25">
      <c r="A1022" s="5"/>
      <c r="B1022" s="5"/>
      <c r="G1022"/>
      <c r="H1022" s="8"/>
      <c r="I1022" s="9"/>
      <c r="O1022"/>
      <c r="Q1022" s="10"/>
      <c r="T1022"/>
      <c r="U1022" s="3"/>
      <c r="Y1022" s="4" t="str">
        <f>IF(Table1[[#This Row],[Connect]]=0,"Not Received","Received")</f>
        <v>Not Received</v>
      </c>
    </row>
    <row r="1023" spans="1:25">
      <c r="A1023" s="5"/>
      <c r="B1023" s="5"/>
      <c r="G1023"/>
      <c r="H1023" s="8"/>
      <c r="I1023" s="9"/>
      <c r="O1023"/>
      <c r="Q1023" s="10"/>
      <c r="T1023"/>
      <c r="U1023" s="3"/>
      <c r="Y1023" s="4" t="str">
        <f>IF(Table1[[#This Row],[Connect]]=0,"Not Received","Received")</f>
        <v>Not Received</v>
      </c>
    </row>
    <row r="1024" spans="1:25">
      <c r="A1024" s="5"/>
      <c r="B1024" s="5"/>
      <c r="G1024"/>
      <c r="H1024" s="8"/>
      <c r="I1024" s="9"/>
      <c r="O1024"/>
      <c r="Q1024" s="10"/>
      <c r="T1024"/>
      <c r="U1024" s="3"/>
      <c r="Y1024" s="4" t="str">
        <f>IF(Table1[[#This Row],[Connect]]=0,"Not Received","Received")</f>
        <v>Not Received</v>
      </c>
    </row>
    <row r="1025" spans="1:25">
      <c r="A1025" s="5"/>
      <c r="B1025" s="5"/>
      <c r="G1025"/>
      <c r="H1025" s="8"/>
      <c r="I1025" s="9"/>
      <c r="O1025"/>
      <c r="Q1025" s="10"/>
      <c r="T1025"/>
      <c r="U1025" s="3"/>
      <c r="Y1025" s="4" t="str">
        <f>IF(Table1[[#This Row],[Connect]]=0,"Not Received","Received")</f>
        <v>Not Received</v>
      </c>
    </row>
    <row r="1026" spans="1:25">
      <c r="A1026" s="5"/>
      <c r="B1026" s="5"/>
      <c r="G1026"/>
      <c r="H1026" s="8"/>
      <c r="I1026" s="9"/>
      <c r="O1026"/>
      <c r="Q1026" s="10"/>
      <c r="T1026"/>
      <c r="U1026" s="3"/>
      <c r="Y1026" s="4" t="str">
        <f>IF(Table1[[#This Row],[Connect]]=0,"Not Received","Received")</f>
        <v>Not Received</v>
      </c>
    </row>
    <row r="1027" spans="1:25">
      <c r="A1027" s="5"/>
      <c r="B1027" s="5"/>
      <c r="G1027"/>
      <c r="H1027" s="8"/>
      <c r="I1027" s="9"/>
      <c r="O1027"/>
      <c r="Q1027" s="10"/>
      <c r="T1027"/>
      <c r="U1027" s="3"/>
      <c r="Y1027" s="4" t="str">
        <f>IF(Table1[[#This Row],[Connect]]=0,"Not Received","Received")</f>
        <v>Not Received</v>
      </c>
    </row>
    <row r="1028" spans="1:25">
      <c r="A1028" s="5"/>
      <c r="B1028" s="5"/>
      <c r="G1028"/>
      <c r="H1028" s="8"/>
      <c r="I1028" s="9"/>
      <c r="O1028"/>
      <c r="Q1028" s="10"/>
      <c r="T1028"/>
      <c r="U1028" s="3"/>
      <c r="Y1028" s="4" t="str">
        <f>IF(Table1[[#This Row],[Connect]]=0,"Not Received","Received")</f>
        <v>Not Received</v>
      </c>
    </row>
    <row r="1029" spans="1:25">
      <c r="A1029" s="5"/>
      <c r="B1029" s="5"/>
      <c r="G1029"/>
      <c r="H1029" s="8"/>
      <c r="I1029" s="9"/>
      <c r="O1029"/>
      <c r="Q1029" s="10"/>
      <c r="T1029"/>
      <c r="U1029" s="3"/>
      <c r="Y1029" s="4" t="str">
        <f>IF(Table1[[#This Row],[Connect]]=0,"Not Received","Received")</f>
        <v>Not Received</v>
      </c>
    </row>
    <row r="1030" spans="1:25">
      <c r="A1030" s="5"/>
      <c r="B1030" s="5"/>
      <c r="G1030"/>
      <c r="H1030" s="8"/>
      <c r="I1030" s="9"/>
      <c r="O1030"/>
      <c r="Q1030" s="10"/>
      <c r="T1030"/>
      <c r="U1030" s="3"/>
      <c r="Y1030" s="4" t="str">
        <f>IF(Table1[[#This Row],[Connect]]=0,"Not Received","Received")</f>
        <v>Not Received</v>
      </c>
    </row>
    <row r="1031" spans="1:25">
      <c r="A1031" s="5"/>
      <c r="B1031" s="5"/>
      <c r="G1031"/>
      <c r="H1031" s="8"/>
      <c r="I1031" s="9"/>
      <c r="O1031"/>
      <c r="Q1031" s="10"/>
      <c r="T1031"/>
      <c r="U1031" s="3"/>
      <c r="Y1031" s="4" t="str">
        <f>IF(Table1[[#This Row],[Connect]]=0,"Not Received","Received")</f>
        <v>Not Received</v>
      </c>
    </row>
    <row r="1032" spans="1:25">
      <c r="A1032" s="5"/>
      <c r="B1032" s="5"/>
      <c r="G1032"/>
      <c r="H1032" s="8"/>
      <c r="I1032" s="9"/>
      <c r="O1032"/>
      <c r="Q1032" s="10"/>
      <c r="T1032"/>
      <c r="U1032" s="3"/>
      <c r="Y1032" s="4" t="str">
        <f>IF(Table1[[#This Row],[Connect]]=0,"Not Received","Received")</f>
        <v>Not Received</v>
      </c>
    </row>
    <row r="1033" spans="1:25">
      <c r="A1033" s="5"/>
      <c r="B1033" s="5"/>
      <c r="G1033"/>
      <c r="H1033" s="8"/>
      <c r="I1033" s="9"/>
      <c r="O1033"/>
      <c r="Q1033" s="10"/>
      <c r="T1033"/>
      <c r="U1033" s="3"/>
      <c r="Y1033" s="4" t="str">
        <f>IF(Table1[[#This Row],[Connect]]=0,"Not Received","Received")</f>
        <v>Not Received</v>
      </c>
    </row>
    <row r="1034" spans="1:25">
      <c r="A1034" s="5"/>
      <c r="B1034" s="5"/>
      <c r="G1034"/>
      <c r="H1034" s="8"/>
      <c r="I1034" s="9"/>
      <c r="O1034"/>
      <c r="Q1034" s="10"/>
      <c r="T1034"/>
      <c r="U1034" s="3"/>
      <c r="Y1034" s="4" t="str">
        <f>IF(Table1[[#This Row],[Connect]]=0,"Not Received","Received")</f>
        <v>Not Received</v>
      </c>
    </row>
    <row r="1035" spans="1:25">
      <c r="A1035" s="5"/>
      <c r="B1035" s="5"/>
      <c r="G1035"/>
      <c r="H1035" s="8"/>
      <c r="I1035" s="9"/>
      <c r="O1035"/>
      <c r="Q1035" s="10"/>
      <c r="T1035"/>
      <c r="U1035" s="3"/>
      <c r="Y1035" s="4" t="str">
        <f>IF(Table1[[#This Row],[Connect]]=0,"Not Received","Received")</f>
        <v>Not Received</v>
      </c>
    </row>
    <row r="1036" spans="1:25">
      <c r="A1036" s="5"/>
      <c r="B1036" s="5"/>
      <c r="G1036"/>
      <c r="H1036" s="8"/>
      <c r="I1036" s="9"/>
      <c r="O1036"/>
      <c r="Q1036" s="10"/>
      <c r="T1036"/>
      <c r="U1036" s="3"/>
      <c r="Y1036" s="4" t="str">
        <f>IF(Table1[[#This Row],[Connect]]=0,"Not Received","Received")</f>
        <v>Not Received</v>
      </c>
    </row>
    <row r="1037" spans="1:25">
      <c r="A1037" s="5"/>
      <c r="B1037" s="5"/>
      <c r="G1037"/>
      <c r="H1037" s="8"/>
      <c r="I1037" s="9"/>
      <c r="O1037"/>
      <c r="Q1037" s="10"/>
      <c r="T1037"/>
      <c r="U1037" s="3"/>
      <c r="Y1037" s="4" t="str">
        <f>IF(Table1[[#This Row],[Connect]]=0,"Not Received","Received")</f>
        <v>Not Received</v>
      </c>
    </row>
    <row r="1038" spans="1:25">
      <c r="A1038" s="5"/>
      <c r="B1038" s="5"/>
      <c r="G1038"/>
      <c r="H1038" s="8"/>
      <c r="I1038" s="9"/>
      <c r="O1038"/>
      <c r="Q1038" s="10"/>
      <c r="T1038"/>
      <c r="U1038" s="3"/>
      <c r="Y1038" s="4" t="str">
        <f>IF(Table1[[#This Row],[Connect]]=0,"Not Received","Received")</f>
        <v>Not Received</v>
      </c>
    </row>
    <row r="1039" spans="1:25">
      <c r="A1039" s="5"/>
      <c r="B1039" s="5"/>
      <c r="G1039"/>
      <c r="H1039" s="8"/>
      <c r="I1039" s="9"/>
      <c r="O1039"/>
      <c r="Q1039" s="10"/>
      <c r="T1039"/>
      <c r="U1039" s="3"/>
      <c r="Y1039" s="4" t="str">
        <f>IF(Table1[[#This Row],[Connect]]=0,"Not Received","Received")</f>
        <v>Not Received</v>
      </c>
    </row>
    <row r="1040" spans="1:25">
      <c r="A1040" s="5"/>
      <c r="B1040" s="5"/>
      <c r="G1040"/>
      <c r="H1040" s="8"/>
      <c r="I1040" s="9"/>
      <c r="O1040"/>
      <c r="Q1040" s="10"/>
      <c r="T1040"/>
      <c r="U1040" s="3"/>
      <c r="Y1040" s="4" t="str">
        <f>IF(Table1[[#This Row],[Connect]]=0,"Not Received","Received")</f>
        <v>Not Received</v>
      </c>
    </row>
    <row r="1041" spans="1:25">
      <c r="A1041" s="5"/>
      <c r="B1041" s="5"/>
      <c r="G1041"/>
      <c r="H1041" s="8"/>
      <c r="I1041" s="9"/>
      <c r="O1041"/>
      <c r="Q1041" s="10"/>
      <c r="T1041"/>
      <c r="U1041" s="3"/>
      <c r="Y1041" s="4" t="str">
        <f>IF(Table1[[#This Row],[Connect]]=0,"Not Received","Received")</f>
        <v>Not Received</v>
      </c>
    </row>
    <row r="1042" spans="1:25">
      <c r="A1042" s="5"/>
      <c r="B1042" s="5"/>
      <c r="G1042"/>
      <c r="H1042" s="8"/>
      <c r="I1042" s="9"/>
      <c r="O1042"/>
      <c r="Q1042" s="10"/>
      <c r="T1042"/>
      <c r="U1042" s="3"/>
      <c r="Y1042" s="4" t="str">
        <f>IF(Table1[[#This Row],[Connect]]=0,"Not Received","Received")</f>
        <v>Not Received</v>
      </c>
    </row>
    <row r="1043" spans="1:25">
      <c r="A1043" s="5"/>
      <c r="B1043" s="5"/>
      <c r="G1043"/>
      <c r="H1043" s="8"/>
      <c r="I1043" s="9"/>
      <c r="O1043"/>
      <c r="Q1043" s="10"/>
      <c r="T1043"/>
      <c r="U1043" s="3"/>
      <c r="Y1043" s="4" t="str">
        <f>IF(Table1[[#This Row],[Connect]]=0,"Not Received","Received")</f>
        <v>Not Received</v>
      </c>
    </row>
    <row r="1044" spans="1:25">
      <c r="A1044" s="5"/>
      <c r="B1044" s="5"/>
      <c r="G1044"/>
      <c r="H1044" s="8"/>
      <c r="I1044" s="9"/>
      <c r="O1044"/>
      <c r="Q1044" s="10"/>
      <c r="T1044"/>
      <c r="U1044" s="3"/>
      <c r="Y1044" s="4" t="str">
        <f>IF(Table1[[#This Row],[Connect]]=0,"Not Received","Received")</f>
        <v>Not Received</v>
      </c>
    </row>
    <row r="1045" spans="1:25">
      <c r="A1045" s="5"/>
      <c r="B1045" s="5"/>
      <c r="G1045"/>
      <c r="H1045" s="8"/>
      <c r="I1045" s="9"/>
      <c r="O1045"/>
      <c r="Q1045" s="10"/>
      <c r="T1045"/>
      <c r="U1045" s="3"/>
      <c r="Y1045" s="4" t="str">
        <f>IF(Table1[[#This Row],[Connect]]=0,"Not Received","Received")</f>
        <v>Not Received</v>
      </c>
    </row>
    <row r="1046" spans="1:25">
      <c r="A1046" s="5"/>
      <c r="B1046" s="5"/>
      <c r="G1046"/>
      <c r="H1046" s="8"/>
      <c r="I1046" s="9"/>
      <c r="O1046"/>
      <c r="Q1046" s="10"/>
      <c r="T1046"/>
      <c r="U1046" s="3"/>
      <c r="Y1046" s="4" t="str">
        <f>IF(Table1[[#This Row],[Connect]]=0,"Not Received","Received")</f>
        <v>Not Received</v>
      </c>
    </row>
    <row r="1047" spans="1:25">
      <c r="A1047" s="5"/>
      <c r="B1047" s="5"/>
      <c r="G1047"/>
      <c r="H1047" s="8"/>
      <c r="I1047" s="9"/>
      <c r="O1047"/>
      <c r="Q1047" s="10"/>
      <c r="T1047"/>
      <c r="U1047" s="3"/>
      <c r="Y1047" s="4" t="str">
        <f>IF(Table1[[#This Row],[Connect]]=0,"Not Received","Received")</f>
        <v>Not Received</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DB9B7-16FC-41F9-B7D3-97582654062D}">
  <dimension ref="A1:L21"/>
  <sheetViews>
    <sheetView workbookViewId="0">
      <selection activeCell="A14" sqref="A14:B18"/>
    </sheetView>
  </sheetViews>
  <sheetFormatPr defaultRowHeight="14.4"/>
  <cols>
    <col min="1" max="1" width="50" customWidth="1"/>
    <col min="2" max="2" width="20.5546875" customWidth="1"/>
    <col min="5" max="5" width="21.44140625" customWidth="1"/>
    <col min="6" max="6" width="26" customWidth="1"/>
    <col min="7" max="7" width="36.77734375" customWidth="1"/>
    <col min="9" max="9" width="8.44140625" customWidth="1"/>
    <col min="10" max="10" width="8.88671875" hidden="1" customWidth="1"/>
    <col min="11" max="11" width="25.6640625" customWidth="1"/>
  </cols>
  <sheetData>
    <row r="1" spans="1:12">
      <c r="A1" s="22" t="s">
        <v>4708</v>
      </c>
      <c r="B1" s="14"/>
      <c r="K1" s="20" t="s">
        <v>4707</v>
      </c>
      <c r="L1" s="21"/>
    </row>
    <row r="2" spans="1:12">
      <c r="K2" s="18"/>
      <c r="L2" s="18"/>
    </row>
    <row r="3" spans="1:12">
      <c r="K3" s="18" t="s">
        <v>4686</v>
      </c>
      <c r="L3" s="18">
        <v>23.10072968490881</v>
      </c>
    </row>
    <row r="4" spans="1:12">
      <c r="K4" s="18" t="s">
        <v>4687</v>
      </c>
      <c r="L4" s="18">
        <v>2.5987403617485665</v>
      </c>
    </row>
    <row r="5" spans="1:12">
      <c r="K5" s="18" t="s">
        <v>4688</v>
      </c>
      <c r="L5" s="18">
        <v>0</v>
      </c>
    </row>
    <row r="6" spans="1:12">
      <c r="K6" s="18" t="s">
        <v>4689</v>
      </c>
      <c r="L6" s="18">
        <v>0</v>
      </c>
    </row>
    <row r="7" spans="1:12">
      <c r="A7" s="14" t="s">
        <v>4696</v>
      </c>
      <c r="B7" s="14">
        <v>1004</v>
      </c>
      <c r="K7" s="18" t="s">
        <v>4690</v>
      </c>
      <c r="L7" s="18">
        <v>82.384578199563393</v>
      </c>
    </row>
    <row r="8" spans="1:12">
      <c r="A8" s="14" t="s">
        <v>4697</v>
      </c>
      <c r="B8" s="14"/>
      <c r="K8" s="18" t="s">
        <v>4691</v>
      </c>
      <c r="L8" s="18">
        <v>735.98333333333335</v>
      </c>
    </row>
    <row r="9" spans="1:12">
      <c r="A9" s="14" t="s">
        <v>4698</v>
      </c>
      <c r="B9" s="14">
        <v>190</v>
      </c>
      <c r="K9" s="18" t="s">
        <v>4692</v>
      </c>
      <c r="L9" s="18">
        <v>0</v>
      </c>
    </row>
    <row r="10" spans="1:12">
      <c r="A10" s="14" t="s">
        <v>4700</v>
      </c>
      <c r="B10" s="7" t="s">
        <v>4701</v>
      </c>
      <c r="C10" t="s">
        <v>95</v>
      </c>
      <c r="D10" s="4">
        <v>8386.9833333333318</v>
      </c>
      <c r="K10" s="18" t="s">
        <v>4693</v>
      </c>
      <c r="L10" s="18">
        <v>735.98333333333335</v>
      </c>
    </row>
    <row r="11" spans="1:12" ht="15" thickBot="1">
      <c r="B11" s="7" t="s">
        <v>29</v>
      </c>
      <c r="C11" t="s">
        <v>95</v>
      </c>
      <c r="D11" s="4">
        <v>11508.766666666666</v>
      </c>
      <c r="K11" s="19" t="s">
        <v>4694</v>
      </c>
      <c r="L11" s="19">
        <v>1005</v>
      </c>
    </row>
    <row r="13" spans="1:12">
      <c r="A13" s="14" t="s">
        <v>4703</v>
      </c>
      <c r="B13" t="s">
        <v>4702</v>
      </c>
    </row>
    <row r="14" spans="1:12">
      <c r="A14" s="14" t="s">
        <v>4704</v>
      </c>
      <c r="B14">
        <v>18</v>
      </c>
    </row>
    <row r="15" spans="1:12">
      <c r="A15" s="14" t="s">
        <v>4705</v>
      </c>
      <c r="B15">
        <v>150</v>
      </c>
    </row>
    <row r="16" spans="1:12">
      <c r="A16" s="14" t="s">
        <v>4706</v>
      </c>
      <c r="B16">
        <v>26</v>
      </c>
    </row>
    <row r="17" spans="1:2">
      <c r="A17" s="14" t="s">
        <v>4742</v>
      </c>
      <c r="B17">
        <v>47</v>
      </c>
    </row>
    <row r="18" spans="1:2">
      <c r="A18" s="14" t="s">
        <v>4743</v>
      </c>
      <c r="B18">
        <v>93</v>
      </c>
    </row>
    <row r="19" spans="1:2">
      <c r="A19" s="14" t="s">
        <v>4709</v>
      </c>
      <c r="B19">
        <v>189</v>
      </c>
    </row>
    <row r="20" spans="1:2">
      <c r="A20" s="14" t="s">
        <v>4710</v>
      </c>
      <c r="B20">
        <v>616</v>
      </c>
    </row>
    <row r="21" spans="1:2">
      <c r="A21" s="14" t="s">
        <v>4711</v>
      </c>
      <c r="B21">
        <v>187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EE396-E603-4798-89EF-657F490DA8E8}">
  <sheetPr filterMode="1"/>
  <dimension ref="A1:HM49"/>
  <sheetViews>
    <sheetView tabSelected="1" topLeftCell="HH1" workbookViewId="0">
      <selection activeCell="HI12" sqref="HI12"/>
    </sheetView>
  </sheetViews>
  <sheetFormatPr defaultRowHeight="14.4"/>
  <cols>
    <col min="2" max="2" width="17.44140625" style="5" customWidth="1"/>
    <col min="3" max="3" width="23.6640625" customWidth="1"/>
    <col min="4" max="4" width="19.6640625" customWidth="1"/>
    <col min="5" max="5" width="29.33203125" hidden="1" customWidth="1"/>
    <col min="6" max="6" width="19.33203125" hidden="1" customWidth="1"/>
    <col min="7" max="7" width="23" style="7" customWidth="1"/>
    <col min="8" max="8" width="15.21875" customWidth="1"/>
    <col min="9" max="9" width="23.44140625" customWidth="1"/>
    <col min="10" max="10" width="6.109375" hidden="1" customWidth="1"/>
    <col min="11" max="11" width="16.6640625" customWidth="1"/>
    <col min="12" max="13" width="20.33203125" customWidth="1"/>
    <col min="14" max="15" width="24.5546875" customWidth="1"/>
    <col min="16" max="16" width="19.5546875" customWidth="1"/>
    <col min="17" max="17" width="18.5546875" customWidth="1"/>
    <col min="18" max="18" width="25" customWidth="1"/>
    <col min="19" max="19" width="18.6640625" customWidth="1"/>
    <col min="20" max="20" width="23.6640625" customWidth="1"/>
    <col min="21" max="21" width="33.44140625" customWidth="1"/>
    <col min="22" max="22" width="24.33203125" customWidth="1"/>
    <col min="23" max="23" width="25.88671875" customWidth="1"/>
    <col min="24" max="24" width="35.77734375" customWidth="1"/>
    <col min="25" max="25" width="18.88671875" customWidth="1"/>
    <col min="26" max="26" width="21.44140625" customWidth="1"/>
    <col min="27" max="27" width="20" customWidth="1"/>
    <col min="28" max="28" width="23.109375" customWidth="1"/>
    <col min="30" max="30" width="80" hidden="1" customWidth="1"/>
    <col min="31" max="31" width="26.109375" customWidth="1"/>
    <col min="32" max="32" width="40.6640625" hidden="1" customWidth="1"/>
    <col min="33" max="114" width="0" hidden="1" customWidth="1"/>
    <col min="115" max="115" width="2.44140625" hidden="1" customWidth="1"/>
    <col min="116" max="116" width="20.5546875" hidden="1" customWidth="1"/>
    <col min="117" max="117" width="24.21875" hidden="1" customWidth="1"/>
    <col min="118" max="192" width="0" hidden="1" customWidth="1"/>
    <col min="193" max="193" width="17.44140625" hidden="1" customWidth="1"/>
    <col min="194" max="209" width="0" hidden="1" customWidth="1"/>
    <col min="210" max="210" width="36.21875" customWidth="1"/>
    <col min="211" max="211" width="16.88671875" customWidth="1"/>
    <col min="212" max="212" width="22" customWidth="1"/>
    <col min="213" max="213" width="24.21875" customWidth="1"/>
    <col min="214" max="214" width="15.5546875" hidden="1" customWidth="1"/>
    <col min="215" max="215" width="18.33203125" hidden="1" customWidth="1"/>
    <col min="216" max="216" width="21.21875" customWidth="1"/>
    <col min="217" max="217" width="51.5546875" customWidth="1"/>
    <col min="218" max="218" width="26.77734375" customWidth="1"/>
    <col min="219" max="219" width="30.5546875" customWidth="1"/>
    <col min="220" max="220" width="12.6640625" customWidth="1"/>
  </cols>
  <sheetData>
    <row r="1" spans="1:219">
      <c r="A1" t="s">
        <v>3854</v>
      </c>
      <c r="B1" s="5" t="s">
        <v>0</v>
      </c>
      <c r="C1" t="s">
        <v>1</v>
      </c>
      <c r="D1" t="s">
        <v>3855</v>
      </c>
      <c r="E1" t="s">
        <v>3856</v>
      </c>
      <c r="F1" t="s">
        <v>3857</v>
      </c>
      <c r="G1" s="7" t="s">
        <v>3858</v>
      </c>
      <c r="H1" t="s">
        <v>3859</v>
      </c>
      <c r="I1" t="s">
        <v>3860</v>
      </c>
      <c r="J1" t="s">
        <v>3861</v>
      </c>
      <c r="K1" t="s">
        <v>3862</v>
      </c>
      <c r="L1" t="s">
        <v>3863</v>
      </c>
      <c r="M1" t="s">
        <v>3864</v>
      </c>
      <c r="N1" t="s">
        <v>3865</v>
      </c>
      <c r="O1" t="s">
        <v>4723</v>
      </c>
      <c r="P1" s="14" t="s">
        <v>3866</v>
      </c>
      <c r="Q1" t="s">
        <v>4722</v>
      </c>
      <c r="R1" t="s">
        <v>3867</v>
      </c>
      <c r="S1" t="s">
        <v>3868</v>
      </c>
      <c r="T1" t="s">
        <v>3869</v>
      </c>
      <c r="U1" t="s">
        <v>3870</v>
      </c>
      <c r="V1" t="s">
        <v>3871</v>
      </c>
      <c r="W1" t="s">
        <v>3872</v>
      </c>
      <c r="X1" t="s">
        <v>3873</v>
      </c>
      <c r="Y1" t="s">
        <v>3874</v>
      </c>
      <c r="Z1" t="s">
        <v>3875</v>
      </c>
      <c r="AA1" t="s">
        <v>14</v>
      </c>
      <c r="AB1" t="s">
        <v>3877</v>
      </c>
      <c r="AC1" t="s">
        <v>3878</v>
      </c>
      <c r="AD1" t="s">
        <v>3879</v>
      </c>
      <c r="AE1" t="s">
        <v>3880</v>
      </c>
      <c r="AF1" t="s">
        <v>3881</v>
      </c>
      <c r="AG1" t="s">
        <v>3882</v>
      </c>
      <c r="AH1" t="s">
        <v>3883</v>
      </c>
      <c r="AI1" t="s">
        <v>3884</v>
      </c>
      <c r="AJ1" t="s">
        <v>3885</v>
      </c>
      <c r="AK1" t="s">
        <v>3886</v>
      </c>
      <c r="AL1" t="s">
        <v>3876</v>
      </c>
      <c r="AM1" t="s">
        <v>3887</v>
      </c>
      <c r="AN1" t="s">
        <v>3888</v>
      </c>
      <c r="AO1" t="s">
        <v>3889</v>
      </c>
      <c r="AP1" t="s">
        <v>3890</v>
      </c>
      <c r="AQ1" t="s">
        <v>3891</v>
      </c>
      <c r="AR1" t="s">
        <v>3876</v>
      </c>
      <c r="AS1" t="s">
        <v>3892</v>
      </c>
      <c r="AT1" t="s">
        <v>3893</v>
      </c>
      <c r="AU1" t="s">
        <v>3894</v>
      </c>
      <c r="AV1" t="s">
        <v>3895</v>
      </c>
      <c r="AW1" t="s">
        <v>3896</v>
      </c>
      <c r="AX1" t="s">
        <v>3897</v>
      </c>
      <c r="AY1" t="s">
        <v>3898</v>
      </c>
      <c r="AZ1" t="s">
        <v>3899</v>
      </c>
      <c r="BA1" t="s">
        <v>3900</v>
      </c>
      <c r="BB1" t="s">
        <v>3901</v>
      </c>
      <c r="BC1" t="s">
        <v>3902</v>
      </c>
      <c r="BD1" t="s">
        <v>3903</v>
      </c>
      <c r="BE1" t="s">
        <v>3904</v>
      </c>
      <c r="BF1" t="s">
        <v>3905</v>
      </c>
      <c r="BG1" t="s">
        <v>3906</v>
      </c>
      <c r="BH1" t="s">
        <v>3907</v>
      </c>
      <c r="BI1" t="s">
        <v>3908</v>
      </c>
      <c r="BJ1" t="s">
        <v>3909</v>
      </c>
      <c r="BK1" t="s">
        <v>3910</v>
      </c>
      <c r="BL1" t="s">
        <v>3911</v>
      </c>
      <c r="BM1" t="s">
        <v>3912</v>
      </c>
      <c r="BN1" t="s">
        <v>3913</v>
      </c>
      <c r="BO1" t="s">
        <v>3914</v>
      </c>
      <c r="BP1" t="s">
        <v>3915</v>
      </c>
      <c r="BQ1" t="s">
        <v>3916</v>
      </c>
      <c r="BR1" t="s">
        <v>3917</v>
      </c>
      <c r="BS1" t="s">
        <v>3918</v>
      </c>
      <c r="BT1" t="s">
        <v>3919</v>
      </c>
      <c r="BU1" t="s">
        <v>3920</v>
      </c>
      <c r="BV1" t="s">
        <v>3921</v>
      </c>
      <c r="BW1" t="s">
        <v>3922</v>
      </c>
      <c r="BX1" t="s">
        <v>3923</v>
      </c>
      <c r="BY1" t="s">
        <v>3924</v>
      </c>
      <c r="BZ1" t="s">
        <v>3925</v>
      </c>
      <c r="CA1" t="s">
        <v>3926</v>
      </c>
      <c r="CB1" t="s">
        <v>3927</v>
      </c>
      <c r="CC1" t="s">
        <v>3928</v>
      </c>
      <c r="CD1" t="s">
        <v>3929</v>
      </c>
      <c r="CE1" t="s">
        <v>3930</v>
      </c>
      <c r="CF1" t="s">
        <v>3931</v>
      </c>
      <c r="CG1" t="s">
        <v>3932</v>
      </c>
      <c r="CH1" t="s">
        <v>3933</v>
      </c>
      <c r="CI1" t="s">
        <v>3934</v>
      </c>
      <c r="CJ1" t="s">
        <v>3935</v>
      </c>
      <c r="CK1" t="s">
        <v>3936</v>
      </c>
      <c r="CL1" t="s">
        <v>3937</v>
      </c>
      <c r="CM1" t="s">
        <v>3938</v>
      </c>
      <c r="CN1" t="s">
        <v>3939</v>
      </c>
      <c r="CO1" t="s">
        <v>3940</v>
      </c>
      <c r="CP1" t="s">
        <v>3941</v>
      </c>
      <c r="CQ1" t="s">
        <v>3942</v>
      </c>
      <c r="CR1" t="s">
        <v>3876</v>
      </c>
      <c r="CS1" t="s">
        <v>3943</v>
      </c>
      <c r="CT1" t="s">
        <v>3944</v>
      </c>
      <c r="CU1" t="s">
        <v>3945</v>
      </c>
      <c r="CV1" t="s">
        <v>3946</v>
      </c>
      <c r="CW1" t="s">
        <v>3947</v>
      </c>
      <c r="CX1" t="s">
        <v>3876</v>
      </c>
      <c r="CY1" t="s">
        <v>3948</v>
      </c>
      <c r="CZ1" t="s">
        <v>3949</v>
      </c>
      <c r="DA1" t="s">
        <v>3950</v>
      </c>
      <c r="DB1" t="s">
        <v>3951</v>
      </c>
      <c r="DC1" t="s">
        <v>3876</v>
      </c>
      <c r="DD1" t="s">
        <v>3876</v>
      </c>
      <c r="DE1" t="s">
        <v>3952</v>
      </c>
      <c r="DF1" t="s">
        <v>3953</v>
      </c>
      <c r="DG1" t="s">
        <v>3954</v>
      </c>
      <c r="DH1" t="s">
        <v>3955</v>
      </c>
      <c r="DI1" t="s">
        <v>3956</v>
      </c>
      <c r="DJ1" t="s">
        <v>3957</v>
      </c>
      <c r="DK1" t="s">
        <v>3958</v>
      </c>
      <c r="DL1" t="s">
        <v>3959</v>
      </c>
      <c r="DM1" t="s">
        <v>3960</v>
      </c>
      <c r="DN1" t="s">
        <v>3961</v>
      </c>
      <c r="DO1" t="s">
        <v>3962</v>
      </c>
      <c r="DP1" t="s">
        <v>3963</v>
      </c>
      <c r="DQ1" t="s">
        <v>3964</v>
      </c>
      <c r="DR1" t="s">
        <v>3965</v>
      </c>
      <c r="DS1" t="s">
        <v>3966</v>
      </c>
      <c r="DT1" t="s">
        <v>3967</v>
      </c>
      <c r="DU1" t="s">
        <v>3968</v>
      </c>
      <c r="DV1" t="s">
        <v>3969</v>
      </c>
      <c r="DW1" t="s">
        <v>3970</v>
      </c>
      <c r="DX1" t="s">
        <v>3971</v>
      </c>
      <c r="DY1" t="s">
        <v>3972</v>
      </c>
      <c r="DZ1" t="s">
        <v>3876</v>
      </c>
      <c r="EA1" t="s">
        <v>3973</v>
      </c>
      <c r="EB1" t="s">
        <v>3974</v>
      </c>
      <c r="EC1" t="s">
        <v>3975</v>
      </c>
      <c r="ED1" t="s">
        <v>3876</v>
      </c>
      <c r="EE1" t="s">
        <v>3976</v>
      </c>
      <c r="EF1" t="s">
        <v>3977</v>
      </c>
      <c r="EG1" t="s">
        <v>3978</v>
      </c>
      <c r="EH1" t="s">
        <v>3979</v>
      </c>
      <c r="EI1" t="s">
        <v>3980</v>
      </c>
      <c r="EJ1" t="s">
        <v>3981</v>
      </c>
      <c r="EK1" t="s">
        <v>3982</v>
      </c>
      <c r="EL1" t="s">
        <v>3983</v>
      </c>
      <c r="EM1" t="s">
        <v>3984</v>
      </c>
      <c r="EN1" t="s">
        <v>3985</v>
      </c>
      <c r="EO1" t="s">
        <v>3986</v>
      </c>
      <c r="EP1" t="s">
        <v>3987</v>
      </c>
      <c r="EQ1" t="s">
        <v>3988</v>
      </c>
      <c r="ER1" t="s">
        <v>3989</v>
      </c>
      <c r="ES1" t="s">
        <v>3990</v>
      </c>
      <c r="ET1" t="s">
        <v>3991</v>
      </c>
      <c r="EU1" t="s">
        <v>3992</v>
      </c>
      <c r="EV1" t="s">
        <v>3993</v>
      </c>
      <c r="EW1" t="s">
        <v>3994</v>
      </c>
      <c r="EX1" t="s">
        <v>3995</v>
      </c>
      <c r="EY1" t="s">
        <v>3996</v>
      </c>
      <c r="EZ1" t="s">
        <v>3997</v>
      </c>
      <c r="FA1" t="s">
        <v>3998</v>
      </c>
      <c r="FB1" t="s">
        <v>3999</v>
      </c>
      <c r="FC1" t="s">
        <v>4000</v>
      </c>
      <c r="FD1" t="s">
        <v>4001</v>
      </c>
      <c r="FE1" t="s">
        <v>4002</v>
      </c>
      <c r="FF1" t="s">
        <v>4003</v>
      </c>
      <c r="FG1" t="s">
        <v>4004</v>
      </c>
      <c r="FH1" t="s">
        <v>4005</v>
      </c>
      <c r="FI1" t="s">
        <v>4006</v>
      </c>
      <c r="FJ1" t="s">
        <v>4007</v>
      </c>
      <c r="FK1" t="s">
        <v>4008</v>
      </c>
      <c r="FL1" t="s">
        <v>4009</v>
      </c>
      <c r="FM1" t="s">
        <v>4010</v>
      </c>
      <c r="FN1" t="s">
        <v>4011</v>
      </c>
      <c r="FO1" t="s">
        <v>4012</v>
      </c>
      <c r="FP1" t="s">
        <v>4013</v>
      </c>
      <c r="FQ1" t="s">
        <v>4014</v>
      </c>
      <c r="FR1" t="s">
        <v>4015</v>
      </c>
      <c r="FS1" t="s">
        <v>4016</v>
      </c>
      <c r="FT1" t="s">
        <v>4017</v>
      </c>
      <c r="FU1" t="s">
        <v>4018</v>
      </c>
      <c r="FV1" t="s">
        <v>4019</v>
      </c>
      <c r="FW1" t="s">
        <v>3876</v>
      </c>
      <c r="FX1" t="s">
        <v>4020</v>
      </c>
      <c r="FY1" t="s">
        <v>4021</v>
      </c>
      <c r="FZ1" t="s">
        <v>4022</v>
      </c>
      <c r="GA1" t="s">
        <v>4023</v>
      </c>
      <c r="GB1" t="s">
        <v>4024</v>
      </c>
      <c r="GC1" t="s">
        <v>4025</v>
      </c>
      <c r="GD1" t="s">
        <v>4026</v>
      </c>
      <c r="GE1" t="s">
        <v>4027</v>
      </c>
      <c r="GF1" t="s">
        <v>4028</v>
      </c>
      <c r="GG1" t="s">
        <v>4029</v>
      </c>
      <c r="GH1" t="s">
        <v>4030</v>
      </c>
      <c r="GI1" t="s">
        <v>4031</v>
      </c>
      <c r="GJ1" t="s">
        <v>4032</v>
      </c>
      <c r="GK1" t="s">
        <v>6</v>
      </c>
      <c r="GL1" t="s">
        <v>4033</v>
      </c>
      <c r="GM1" t="s">
        <v>4034</v>
      </c>
      <c r="GN1" t="s">
        <v>4035</v>
      </c>
      <c r="GO1" t="s">
        <v>4036</v>
      </c>
      <c r="GP1" t="s">
        <v>4037</v>
      </c>
      <c r="GQ1" t="s">
        <v>4038</v>
      </c>
      <c r="GR1" t="s">
        <v>4039</v>
      </c>
      <c r="GS1" t="s">
        <v>4040</v>
      </c>
      <c r="GT1" t="s">
        <v>4041</v>
      </c>
      <c r="GU1" t="s">
        <v>4042</v>
      </c>
      <c r="GV1" t="s">
        <v>4043</v>
      </c>
      <c r="GW1" t="s">
        <v>4044</v>
      </c>
      <c r="GX1" t="s">
        <v>4045</v>
      </c>
      <c r="GY1" t="s">
        <v>4046</v>
      </c>
      <c r="GZ1" t="s">
        <v>4047</v>
      </c>
      <c r="HA1" t="s">
        <v>4048</v>
      </c>
      <c r="HB1" t="s">
        <v>4049</v>
      </c>
      <c r="HC1" t="s">
        <v>4050</v>
      </c>
      <c r="HD1" t="s">
        <v>4051</v>
      </c>
      <c r="HE1" t="s">
        <v>4052</v>
      </c>
      <c r="HF1" t="s">
        <v>4053</v>
      </c>
      <c r="HG1" t="s">
        <v>21</v>
      </c>
      <c r="HH1" s="14" t="s">
        <v>4740</v>
      </c>
      <c r="HI1" t="s">
        <v>4741</v>
      </c>
      <c r="HJ1" s="14"/>
    </row>
    <row r="2" spans="1:219">
      <c r="A2" t="s">
        <v>4054</v>
      </c>
      <c r="B2" s="6">
        <v>44782.574282407397</v>
      </c>
      <c r="C2" t="s">
        <v>4055</v>
      </c>
      <c r="D2" t="s">
        <v>92</v>
      </c>
      <c r="E2" t="s">
        <v>4056</v>
      </c>
      <c r="F2" t="s">
        <v>4057</v>
      </c>
      <c r="G2" s="7" t="s">
        <v>4058</v>
      </c>
      <c r="H2" t="s">
        <v>4130</v>
      </c>
      <c r="I2" t="s">
        <v>4131</v>
      </c>
      <c r="J2" t="s">
        <v>4059</v>
      </c>
      <c r="K2">
        <v>4</v>
      </c>
      <c r="L2">
        <v>1</v>
      </c>
      <c r="N2" t="s">
        <v>4060</v>
      </c>
      <c r="O2">
        <f>_xlfn.IFS(N2="Warm",1,N2="Hot",2,N2="Cold",3)</f>
        <v>1</v>
      </c>
      <c r="P2" t="s">
        <v>4061</v>
      </c>
      <c r="Q2">
        <f>_xlfn.IFS(P2="Appointment Booked",1,P2="Follow-up",2,P2="Contract Signed",3)</f>
        <v>1</v>
      </c>
      <c r="R2" s="1">
        <v>44782.57439814815</v>
      </c>
      <c r="S2" t="s">
        <v>4062</v>
      </c>
      <c r="T2" t="s">
        <v>29</v>
      </c>
      <c r="U2" t="s">
        <v>30</v>
      </c>
      <c r="V2" t="s">
        <v>29</v>
      </c>
      <c r="X2" t="s">
        <v>30</v>
      </c>
      <c r="Y2" s="2">
        <v>44782</v>
      </c>
      <c r="Z2" s="2">
        <v>44782</v>
      </c>
      <c r="AA2" t="s">
        <v>4064</v>
      </c>
      <c r="AB2" t="s">
        <v>4065</v>
      </c>
      <c r="AC2">
        <v>2</v>
      </c>
      <c r="AD2" t="s">
        <v>4066</v>
      </c>
      <c r="AF2" t="s">
        <v>4067</v>
      </c>
      <c r="AG2" t="s">
        <v>4068</v>
      </c>
      <c r="AL2" t="s">
        <v>4069</v>
      </c>
      <c r="AM2" t="s">
        <v>4063</v>
      </c>
      <c r="AN2" t="s">
        <v>4070</v>
      </c>
      <c r="AO2" t="s">
        <v>4071</v>
      </c>
      <c r="AQ2" t="s">
        <v>4072</v>
      </c>
      <c r="AR2" t="s">
        <v>4073</v>
      </c>
      <c r="AS2" t="s">
        <v>4063</v>
      </c>
      <c r="AT2" t="s">
        <v>4074</v>
      </c>
      <c r="BR2" t="s">
        <v>4075</v>
      </c>
      <c r="CM2" t="s">
        <v>4076</v>
      </c>
      <c r="CN2">
        <v>2</v>
      </c>
      <c r="CR2" t="s">
        <v>4077</v>
      </c>
      <c r="CS2" t="s">
        <v>4063</v>
      </c>
      <c r="CT2" t="s">
        <v>4078</v>
      </c>
      <c r="CX2" t="s">
        <v>4079</v>
      </c>
      <c r="CY2" t="s">
        <v>4063</v>
      </c>
      <c r="CZ2" t="s">
        <v>4080</v>
      </c>
      <c r="DD2" t="s">
        <v>4081</v>
      </c>
      <c r="DE2" t="s">
        <v>4063</v>
      </c>
      <c r="DL2">
        <v>0</v>
      </c>
      <c r="DN2">
        <v>0</v>
      </c>
      <c r="DZ2" t="s">
        <v>4082</v>
      </c>
      <c r="EA2" t="s">
        <v>4063</v>
      </c>
      <c r="FW2" t="s">
        <v>4083</v>
      </c>
      <c r="GL2" t="s">
        <v>4063</v>
      </c>
      <c r="GM2" t="s">
        <v>4084</v>
      </c>
      <c r="GN2" t="s">
        <v>4085</v>
      </c>
      <c r="GO2" t="s">
        <v>4086</v>
      </c>
      <c r="GQ2" t="s">
        <v>4087</v>
      </c>
      <c r="GZ2" t="s">
        <v>4088</v>
      </c>
      <c r="HB2" t="s">
        <v>4089</v>
      </c>
      <c r="HC2" t="s">
        <v>4090</v>
      </c>
      <c r="HD2">
        <v>1</v>
      </c>
      <c r="HE2">
        <v>1</v>
      </c>
      <c r="HH2" t="s">
        <v>4061</v>
      </c>
      <c r="HI2">
        <f>VLOOKUP(D2,Communications!F1:Q998,12,0)</f>
        <v>2.4500000000000002</v>
      </c>
    </row>
    <row r="3" spans="1:219">
      <c r="A3" t="s">
        <v>4091</v>
      </c>
      <c r="B3" s="6">
        <v>44778.692939814813</v>
      </c>
      <c r="C3" t="s">
        <v>4055</v>
      </c>
      <c r="D3" t="s">
        <v>109</v>
      </c>
      <c r="E3" t="s">
        <v>4092</v>
      </c>
      <c r="F3" t="s">
        <v>4093</v>
      </c>
      <c r="G3" s="7" t="s">
        <v>4094</v>
      </c>
      <c r="H3" t="s">
        <v>4714</v>
      </c>
      <c r="I3" t="s">
        <v>4131</v>
      </c>
      <c r="J3" t="s">
        <v>4095</v>
      </c>
      <c r="K3">
        <v>1</v>
      </c>
      <c r="L3">
        <v>1</v>
      </c>
      <c r="N3" t="s">
        <v>4060</v>
      </c>
      <c r="O3">
        <f t="shared" ref="O3:O42" si="0">_xlfn.IFS(N3="Warm",1,N3="Hot",2,N3="Cold",3)</f>
        <v>1</v>
      </c>
      <c r="P3" t="s">
        <v>4096</v>
      </c>
      <c r="Q3">
        <f t="shared" ref="Q3:Q42" si="1">_xlfn.IFS(P3="Appointment Booked",1,P3="Follow-up",2,P3="Contract Signed",3)</f>
        <v>2</v>
      </c>
      <c r="R3" s="1">
        <v>44778.69295138889</v>
      </c>
      <c r="S3" t="s">
        <v>4097</v>
      </c>
      <c r="T3" t="s">
        <v>29</v>
      </c>
      <c r="U3" t="s">
        <v>30</v>
      </c>
      <c r="V3" t="s">
        <v>29</v>
      </c>
      <c r="X3" t="s">
        <v>30</v>
      </c>
      <c r="Z3" s="2">
        <v>44826</v>
      </c>
      <c r="AA3" t="s">
        <v>4064</v>
      </c>
      <c r="AB3" t="s">
        <v>4065</v>
      </c>
      <c r="AC3">
        <v>2</v>
      </c>
      <c r="AD3" t="s">
        <v>4099</v>
      </c>
      <c r="AF3" t="s">
        <v>4100</v>
      </c>
      <c r="AG3" t="s">
        <v>4101</v>
      </c>
      <c r="AL3" t="s">
        <v>4069</v>
      </c>
      <c r="AM3" t="s">
        <v>4098</v>
      </c>
      <c r="AN3" t="s">
        <v>4102</v>
      </c>
      <c r="AO3" t="s">
        <v>4071</v>
      </c>
      <c r="AR3" t="s">
        <v>4073</v>
      </c>
      <c r="AS3" t="s">
        <v>4098</v>
      </c>
      <c r="AT3" t="s">
        <v>4103</v>
      </c>
      <c r="BR3" t="s">
        <v>4075</v>
      </c>
      <c r="CM3" t="s">
        <v>4104</v>
      </c>
      <c r="CN3">
        <v>2</v>
      </c>
      <c r="CR3" t="s">
        <v>4077</v>
      </c>
      <c r="CS3" t="s">
        <v>4098</v>
      </c>
      <c r="CT3" t="s">
        <v>4078</v>
      </c>
      <c r="CX3" t="s">
        <v>4079</v>
      </c>
      <c r="CY3" t="s">
        <v>4098</v>
      </c>
      <c r="CZ3" t="s">
        <v>33</v>
      </c>
      <c r="DD3" t="s">
        <v>4081</v>
      </c>
      <c r="DE3" t="s">
        <v>4098</v>
      </c>
      <c r="DL3">
        <v>0</v>
      </c>
      <c r="DN3">
        <v>0</v>
      </c>
      <c r="DZ3" t="s">
        <v>4082</v>
      </c>
      <c r="EA3" t="s">
        <v>4098</v>
      </c>
      <c r="FW3" t="s">
        <v>4083</v>
      </c>
      <c r="GL3" t="s">
        <v>4098</v>
      </c>
      <c r="GM3" t="s">
        <v>4105</v>
      </c>
      <c r="GN3" t="s">
        <v>4106</v>
      </c>
      <c r="GO3" t="s">
        <v>4086</v>
      </c>
      <c r="GQ3" t="s">
        <v>4107</v>
      </c>
      <c r="GZ3" t="s">
        <v>4108</v>
      </c>
      <c r="HB3" t="s">
        <v>4109</v>
      </c>
      <c r="HC3" t="s">
        <v>4090</v>
      </c>
      <c r="HD3">
        <v>1</v>
      </c>
      <c r="HE3">
        <v>0</v>
      </c>
      <c r="HH3" t="s">
        <v>4096</v>
      </c>
      <c r="HI3">
        <f>VLOOKUP(D3,Communications!F2:Q999,12,0)</f>
        <v>0</v>
      </c>
      <c r="HJ3" s="14"/>
    </row>
    <row r="4" spans="1:219">
      <c r="A4" t="s">
        <v>4110</v>
      </c>
      <c r="B4" s="6">
        <v>44775.62395833333</v>
      </c>
      <c r="C4" t="s">
        <v>4055</v>
      </c>
      <c r="D4" t="s">
        <v>722</v>
      </c>
      <c r="E4" t="s">
        <v>4111</v>
      </c>
      <c r="F4" t="s">
        <v>4112</v>
      </c>
      <c r="G4" s="7" t="s">
        <v>4113</v>
      </c>
      <c r="H4" t="s">
        <v>4714</v>
      </c>
      <c r="I4" t="s">
        <v>4131</v>
      </c>
      <c r="J4" t="s">
        <v>4114</v>
      </c>
      <c r="K4">
        <v>1</v>
      </c>
      <c r="L4">
        <v>1</v>
      </c>
      <c r="N4" t="s">
        <v>4060</v>
      </c>
      <c r="O4">
        <f t="shared" si="0"/>
        <v>1</v>
      </c>
      <c r="P4" t="s">
        <v>4096</v>
      </c>
      <c r="Q4">
        <f t="shared" si="1"/>
        <v>2</v>
      </c>
      <c r="R4" s="1">
        <v>44775.625324074077</v>
      </c>
      <c r="S4" t="s">
        <v>4097</v>
      </c>
      <c r="T4" t="s">
        <v>29</v>
      </c>
      <c r="U4" t="s">
        <v>30</v>
      </c>
      <c r="V4" t="s">
        <v>86</v>
      </c>
      <c r="W4" t="s">
        <v>87</v>
      </c>
      <c r="X4" t="s">
        <v>88</v>
      </c>
      <c r="Y4" s="2">
        <v>44775</v>
      </c>
      <c r="Z4" s="2">
        <v>44777</v>
      </c>
      <c r="AA4" t="s">
        <v>4064</v>
      </c>
      <c r="AB4" t="s">
        <v>4116</v>
      </c>
      <c r="AC4">
        <v>2</v>
      </c>
      <c r="AD4" t="s">
        <v>4117</v>
      </c>
      <c r="AF4" t="s">
        <v>4118</v>
      </c>
      <c r="AG4" t="s">
        <v>4119</v>
      </c>
      <c r="AL4" t="s">
        <v>4069</v>
      </c>
      <c r="AM4" t="s">
        <v>4115</v>
      </c>
      <c r="AN4" t="s">
        <v>4120</v>
      </c>
      <c r="AO4" t="s">
        <v>4071</v>
      </c>
      <c r="AR4" t="s">
        <v>4073</v>
      </c>
      <c r="AS4" t="s">
        <v>4115</v>
      </c>
      <c r="AT4" t="s">
        <v>4074</v>
      </c>
      <c r="BR4" t="s">
        <v>4075</v>
      </c>
      <c r="CM4" t="s">
        <v>4121</v>
      </c>
      <c r="CN4">
        <v>2</v>
      </c>
      <c r="CR4" t="s">
        <v>4077</v>
      </c>
      <c r="CS4" t="s">
        <v>4115</v>
      </c>
      <c r="CT4" t="s">
        <v>4078</v>
      </c>
      <c r="CX4" t="s">
        <v>4079</v>
      </c>
      <c r="CY4" t="s">
        <v>4115</v>
      </c>
      <c r="CZ4" t="s">
        <v>33</v>
      </c>
      <c r="DD4" t="s">
        <v>4081</v>
      </c>
      <c r="DE4" t="s">
        <v>4115</v>
      </c>
      <c r="DL4">
        <v>0</v>
      </c>
      <c r="DN4">
        <v>0</v>
      </c>
      <c r="DZ4" t="s">
        <v>4082</v>
      </c>
      <c r="EA4" t="s">
        <v>4115</v>
      </c>
      <c r="FW4" t="s">
        <v>4083</v>
      </c>
      <c r="GL4" t="s">
        <v>4115</v>
      </c>
      <c r="GM4" t="s">
        <v>4122</v>
      </c>
      <c r="GN4" t="s">
        <v>4123</v>
      </c>
      <c r="GO4" t="s">
        <v>4064</v>
      </c>
      <c r="GQ4" t="s">
        <v>4124</v>
      </c>
      <c r="GZ4" t="s">
        <v>4125</v>
      </c>
      <c r="HB4" t="s">
        <v>4109</v>
      </c>
      <c r="HC4" t="s">
        <v>4090</v>
      </c>
      <c r="HD4">
        <v>1</v>
      </c>
      <c r="HE4">
        <v>1</v>
      </c>
      <c r="HH4" t="s">
        <v>4096</v>
      </c>
      <c r="HI4">
        <f>VLOOKUP(D4,Communications!F3:Q1000,12,0)</f>
        <v>1.5833333333333335</v>
      </c>
      <c r="HJ4" s="14"/>
    </row>
    <row r="5" spans="1:219">
      <c r="A5" t="s">
        <v>4126</v>
      </c>
      <c r="B5" s="6">
        <v>44775.426319444443</v>
      </c>
      <c r="C5" t="s">
        <v>86</v>
      </c>
      <c r="D5" t="s">
        <v>4127</v>
      </c>
      <c r="E5" t="s">
        <v>4128</v>
      </c>
      <c r="F5" t="s">
        <v>4129</v>
      </c>
      <c r="G5" s="7" t="s">
        <v>4113</v>
      </c>
      <c r="H5" t="s">
        <v>4130</v>
      </c>
      <c r="I5" t="s">
        <v>4131</v>
      </c>
      <c r="J5" t="s">
        <v>4132</v>
      </c>
      <c r="K5">
        <v>0</v>
      </c>
      <c r="L5">
        <v>0</v>
      </c>
      <c r="N5" t="s">
        <v>4133</v>
      </c>
      <c r="O5">
        <f t="shared" si="0"/>
        <v>2</v>
      </c>
      <c r="P5" t="s">
        <v>4096</v>
      </c>
      <c r="Q5">
        <f t="shared" si="1"/>
        <v>2</v>
      </c>
      <c r="R5" s="1">
        <v>44775.42633101852</v>
      </c>
      <c r="V5" t="s">
        <v>86</v>
      </c>
      <c r="W5" t="s">
        <v>87</v>
      </c>
      <c r="X5" t="s">
        <v>88</v>
      </c>
      <c r="Y5" s="2">
        <v>44774</v>
      </c>
      <c r="Z5" s="2">
        <v>44778</v>
      </c>
      <c r="AA5" t="s">
        <v>4135</v>
      </c>
      <c r="AC5">
        <v>1</v>
      </c>
      <c r="AD5" t="s">
        <v>4136</v>
      </c>
      <c r="AL5" t="s">
        <v>4069</v>
      </c>
      <c r="AM5" t="s">
        <v>4134</v>
      </c>
      <c r="AN5" t="s">
        <v>4137</v>
      </c>
      <c r="AO5" t="s">
        <v>4071</v>
      </c>
      <c r="AQ5" t="s">
        <v>4138</v>
      </c>
      <c r="AR5" t="s">
        <v>4073</v>
      </c>
      <c r="AS5" t="s">
        <v>4134</v>
      </c>
      <c r="BR5" t="s">
        <v>4075</v>
      </c>
      <c r="CM5" t="s">
        <v>4139</v>
      </c>
      <c r="CN5">
        <v>2</v>
      </c>
      <c r="CR5" t="s">
        <v>4077</v>
      </c>
      <c r="CS5" t="s">
        <v>4134</v>
      </c>
      <c r="CT5" t="s">
        <v>4078</v>
      </c>
      <c r="CX5" t="s">
        <v>4079</v>
      </c>
      <c r="CY5" t="s">
        <v>4134</v>
      </c>
      <c r="CZ5" t="s">
        <v>4140</v>
      </c>
      <c r="DD5" t="s">
        <v>4081</v>
      </c>
      <c r="DE5" t="s">
        <v>4134</v>
      </c>
      <c r="DL5">
        <v>0</v>
      </c>
      <c r="DN5">
        <v>0</v>
      </c>
      <c r="DZ5" t="s">
        <v>4082</v>
      </c>
      <c r="EA5" t="s">
        <v>4134</v>
      </c>
      <c r="FW5" t="s">
        <v>4083</v>
      </c>
      <c r="GL5" t="s">
        <v>4134</v>
      </c>
      <c r="GM5" t="s">
        <v>4141</v>
      </c>
      <c r="GN5" t="s">
        <v>4142</v>
      </c>
      <c r="GO5" t="s">
        <v>4135</v>
      </c>
      <c r="GQ5" t="s">
        <v>4143</v>
      </c>
      <c r="GU5" t="s">
        <v>4144</v>
      </c>
      <c r="HA5" t="s">
        <v>4145</v>
      </c>
      <c r="HC5" t="s">
        <v>4090</v>
      </c>
      <c r="HD5">
        <v>1</v>
      </c>
      <c r="HE5">
        <v>1</v>
      </c>
      <c r="HH5" t="s">
        <v>4096</v>
      </c>
      <c r="HI5" t="e">
        <f>VLOOKUP(D5,Communications!F4:Q1001,12,0)</f>
        <v>#N/A</v>
      </c>
      <c r="HJ5" s="14"/>
    </row>
    <row r="6" spans="1:219">
      <c r="A6" t="s">
        <v>4146</v>
      </c>
      <c r="B6" s="6">
        <v>44774.612222222233</v>
      </c>
      <c r="C6" t="s">
        <v>4055</v>
      </c>
      <c r="D6" t="s">
        <v>371</v>
      </c>
      <c r="E6" t="s">
        <v>4147</v>
      </c>
      <c r="F6" t="s">
        <v>4148</v>
      </c>
      <c r="G6" s="7" t="s">
        <v>4113</v>
      </c>
      <c r="H6" t="s">
        <v>4714</v>
      </c>
      <c r="I6" t="s">
        <v>4131</v>
      </c>
      <c r="J6" t="s">
        <v>4150</v>
      </c>
      <c r="K6">
        <v>4</v>
      </c>
      <c r="L6">
        <v>1</v>
      </c>
      <c r="N6" t="s">
        <v>4060</v>
      </c>
      <c r="O6">
        <f t="shared" si="0"/>
        <v>1</v>
      </c>
      <c r="P6" t="s">
        <v>4096</v>
      </c>
      <c r="Q6">
        <f t="shared" si="1"/>
        <v>2</v>
      </c>
      <c r="R6" s="1">
        <v>44774.612222222233</v>
      </c>
      <c r="S6" t="s">
        <v>4097</v>
      </c>
      <c r="T6" t="s">
        <v>29</v>
      </c>
      <c r="U6" t="s">
        <v>30</v>
      </c>
      <c r="V6" t="s">
        <v>29</v>
      </c>
      <c r="X6" t="s">
        <v>30</v>
      </c>
      <c r="Y6" s="2">
        <v>44776</v>
      </c>
      <c r="Z6" s="2">
        <v>44785</v>
      </c>
      <c r="AA6" t="s">
        <v>4064</v>
      </c>
      <c r="AB6" t="s">
        <v>4152</v>
      </c>
      <c r="AC6">
        <v>2</v>
      </c>
      <c r="AD6" t="s">
        <v>4153</v>
      </c>
      <c r="AE6" t="s">
        <v>4154</v>
      </c>
      <c r="AF6" t="s">
        <v>4155</v>
      </c>
      <c r="AG6" t="s">
        <v>4156</v>
      </c>
      <c r="AL6" t="s">
        <v>4069</v>
      </c>
      <c r="AM6" t="s">
        <v>4151</v>
      </c>
      <c r="AN6" t="s">
        <v>4157</v>
      </c>
      <c r="AO6" t="s">
        <v>4071</v>
      </c>
      <c r="AQ6" t="s">
        <v>4158</v>
      </c>
      <c r="AR6" t="s">
        <v>4073</v>
      </c>
      <c r="AS6" t="s">
        <v>4151</v>
      </c>
      <c r="AT6" t="s">
        <v>4074</v>
      </c>
      <c r="BR6" t="s">
        <v>4075</v>
      </c>
      <c r="CL6">
        <v>1</v>
      </c>
      <c r="CM6" t="s">
        <v>4159</v>
      </c>
      <c r="CN6">
        <v>2</v>
      </c>
      <c r="CR6" t="s">
        <v>4077</v>
      </c>
      <c r="CS6" t="s">
        <v>4151</v>
      </c>
      <c r="CT6" t="s">
        <v>4078</v>
      </c>
      <c r="CX6" t="s">
        <v>4079</v>
      </c>
      <c r="CY6" t="s">
        <v>4151</v>
      </c>
      <c r="CZ6" t="s">
        <v>33</v>
      </c>
      <c r="DD6" t="s">
        <v>4081</v>
      </c>
      <c r="DE6" t="s">
        <v>4151</v>
      </c>
      <c r="DL6">
        <v>0</v>
      </c>
      <c r="DN6">
        <v>0</v>
      </c>
      <c r="DZ6" t="s">
        <v>4082</v>
      </c>
      <c r="EA6" t="s">
        <v>4151</v>
      </c>
      <c r="FW6" t="s">
        <v>4083</v>
      </c>
      <c r="GL6" t="s">
        <v>4151</v>
      </c>
      <c r="GM6" t="s">
        <v>4160</v>
      </c>
      <c r="GN6" t="s">
        <v>4161</v>
      </c>
      <c r="GO6" t="s">
        <v>4064</v>
      </c>
      <c r="GQ6" t="s">
        <v>4162</v>
      </c>
      <c r="GZ6" t="s">
        <v>4163</v>
      </c>
      <c r="HB6" t="s">
        <v>4109</v>
      </c>
      <c r="HC6" t="s">
        <v>4090</v>
      </c>
      <c r="HD6">
        <v>1</v>
      </c>
      <c r="HE6">
        <v>1</v>
      </c>
      <c r="HH6" t="s">
        <v>4096</v>
      </c>
      <c r="HI6">
        <f>VLOOKUP(D6,Communications!F5:Q1002,12,0)</f>
        <v>3.6</v>
      </c>
      <c r="HJ6" s="14"/>
    </row>
    <row r="7" spans="1:219">
      <c r="A7" t="s">
        <v>4164</v>
      </c>
      <c r="B7" s="6">
        <v>44774.611342592587</v>
      </c>
      <c r="C7" t="s">
        <v>4055</v>
      </c>
      <c r="D7" t="s">
        <v>707</v>
      </c>
      <c r="E7" t="s">
        <v>4165</v>
      </c>
      <c r="F7" t="s">
        <v>4166</v>
      </c>
      <c r="G7" s="7" t="s">
        <v>4167</v>
      </c>
      <c r="H7" t="s">
        <v>4130</v>
      </c>
      <c r="I7" t="s">
        <v>4131</v>
      </c>
      <c r="J7" t="s">
        <v>4168</v>
      </c>
      <c r="K7">
        <v>2</v>
      </c>
      <c r="L7">
        <v>1</v>
      </c>
      <c r="N7" t="s">
        <v>4133</v>
      </c>
      <c r="O7">
        <f t="shared" si="0"/>
        <v>2</v>
      </c>
      <c r="P7" t="s">
        <v>4096</v>
      </c>
      <c r="Q7">
        <f t="shared" si="1"/>
        <v>2</v>
      </c>
      <c r="R7" s="1">
        <v>44774.611354166656</v>
      </c>
      <c r="S7" t="s">
        <v>4062</v>
      </c>
      <c r="V7" t="s">
        <v>86</v>
      </c>
      <c r="W7" t="s">
        <v>87</v>
      </c>
      <c r="X7" t="s">
        <v>88</v>
      </c>
      <c r="Y7" s="2">
        <v>44774</v>
      </c>
      <c r="Z7" s="2">
        <v>44775</v>
      </c>
      <c r="AA7" t="s">
        <v>4064</v>
      </c>
      <c r="AB7" t="s">
        <v>4170</v>
      </c>
      <c r="AC7">
        <v>1</v>
      </c>
      <c r="AD7" t="s">
        <v>4136</v>
      </c>
      <c r="AE7" t="s">
        <v>4154</v>
      </c>
      <c r="AF7" t="s">
        <v>4171</v>
      </c>
      <c r="AG7" t="s">
        <v>4172</v>
      </c>
      <c r="AJ7" t="s">
        <v>4173</v>
      </c>
      <c r="AL7" t="s">
        <v>4069</v>
      </c>
      <c r="AM7" t="s">
        <v>4169</v>
      </c>
      <c r="AN7" t="s">
        <v>4174</v>
      </c>
      <c r="AO7" t="s">
        <v>4071</v>
      </c>
      <c r="AQ7" t="s">
        <v>4175</v>
      </c>
      <c r="AR7" t="s">
        <v>4073</v>
      </c>
      <c r="AS7" t="s">
        <v>4169</v>
      </c>
      <c r="AT7" t="s">
        <v>4103</v>
      </c>
      <c r="BR7" t="s">
        <v>4075</v>
      </c>
      <c r="CM7" t="s">
        <v>4176</v>
      </c>
      <c r="CN7">
        <v>4</v>
      </c>
      <c r="CR7" t="s">
        <v>4077</v>
      </c>
      <c r="CS7" t="s">
        <v>4169</v>
      </c>
      <c r="CT7" t="s">
        <v>4078</v>
      </c>
      <c r="CX7" t="s">
        <v>4079</v>
      </c>
      <c r="CY7" t="s">
        <v>4169</v>
      </c>
      <c r="CZ7" t="s">
        <v>4177</v>
      </c>
      <c r="DD7" t="s">
        <v>4081</v>
      </c>
      <c r="DE7" t="s">
        <v>4169</v>
      </c>
      <c r="DL7">
        <v>0</v>
      </c>
      <c r="DN7">
        <v>0</v>
      </c>
      <c r="DZ7" t="s">
        <v>4082</v>
      </c>
      <c r="EA7" t="s">
        <v>4169</v>
      </c>
      <c r="FW7" t="s">
        <v>4083</v>
      </c>
      <c r="GL7" t="s">
        <v>4169</v>
      </c>
      <c r="GM7" t="s">
        <v>4178</v>
      </c>
      <c r="GN7" t="s">
        <v>4179</v>
      </c>
      <c r="GO7" t="s">
        <v>4064</v>
      </c>
      <c r="GQ7" t="s">
        <v>4180</v>
      </c>
      <c r="GZ7" t="s">
        <v>4181</v>
      </c>
      <c r="HB7" t="s">
        <v>4182</v>
      </c>
      <c r="HC7" t="s">
        <v>4090</v>
      </c>
      <c r="HD7">
        <v>1</v>
      </c>
      <c r="HE7">
        <v>1</v>
      </c>
      <c r="HH7" t="s">
        <v>4096</v>
      </c>
      <c r="HI7">
        <f>VLOOKUP(D7,Communications!F6:Q1003,12,0)</f>
        <v>1.1499999999999999</v>
      </c>
      <c r="HJ7" s="14"/>
    </row>
    <row r="8" spans="1:219">
      <c r="A8" t="s">
        <v>4183</v>
      </c>
      <c r="B8" s="6">
        <v>44774.560254629629</v>
      </c>
      <c r="C8" t="s">
        <v>4055</v>
      </c>
      <c r="D8" t="s">
        <v>365</v>
      </c>
      <c r="E8" t="s">
        <v>4184</v>
      </c>
      <c r="F8" t="s">
        <v>4185</v>
      </c>
      <c r="G8" s="7" t="s">
        <v>4167</v>
      </c>
      <c r="H8" t="s">
        <v>4130</v>
      </c>
      <c r="I8" t="s">
        <v>4131</v>
      </c>
      <c r="J8" t="s">
        <v>4186</v>
      </c>
      <c r="K8">
        <v>4</v>
      </c>
      <c r="L8">
        <v>1</v>
      </c>
      <c r="N8" t="s">
        <v>4133</v>
      </c>
      <c r="O8">
        <f t="shared" si="0"/>
        <v>2</v>
      </c>
      <c r="P8" t="s">
        <v>4096</v>
      </c>
      <c r="Q8">
        <f t="shared" si="1"/>
        <v>2</v>
      </c>
      <c r="R8" s="1">
        <v>44774.560254629629</v>
      </c>
      <c r="S8" t="s">
        <v>4062</v>
      </c>
      <c r="T8" t="s">
        <v>29</v>
      </c>
      <c r="U8" t="s">
        <v>30</v>
      </c>
      <c r="V8" t="s">
        <v>29</v>
      </c>
      <c r="X8" t="s">
        <v>30</v>
      </c>
      <c r="Y8" s="2">
        <v>44781</v>
      </c>
      <c r="Z8" s="2">
        <v>44804</v>
      </c>
      <c r="AA8" t="s">
        <v>4064</v>
      </c>
      <c r="AB8" t="s">
        <v>4170</v>
      </c>
      <c r="AC8">
        <v>2</v>
      </c>
      <c r="AD8" t="s">
        <v>4188</v>
      </c>
      <c r="AF8" t="s">
        <v>4189</v>
      </c>
      <c r="AG8" t="s">
        <v>4190</v>
      </c>
      <c r="AL8" t="s">
        <v>4069</v>
      </c>
      <c r="AM8" t="s">
        <v>4187</v>
      </c>
      <c r="AN8" t="s">
        <v>4191</v>
      </c>
      <c r="AO8" t="s">
        <v>4071</v>
      </c>
      <c r="AQ8" t="s">
        <v>4192</v>
      </c>
      <c r="AR8" t="s">
        <v>4073</v>
      </c>
      <c r="AS8" t="s">
        <v>4187</v>
      </c>
      <c r="AT8" t="s">
        <v>4103</v>
      </c>
      <c r="BR8" t="s">
        <v>4075</v>
      </c>
      <c r="CL8">
        <v>2</v>
      </c>
      <c r="CM8" t="s">
        <v>4159</v>
      </c>
      <c r="CN8">
        <v>2</v>
      </c>
      <c r="CR8" t="s">
        <v>4077</v>
      </c>
      <c r="CS8" t="s">
        <v>4187</v>
      </c>
      <c r="CT8" t="s">
        <v>4078</v>
      </c>
      <c r="CX8" t="s">
        <v>4079</v>
      </c>
      <c r="CY8" t="s">
        <v>4187</v>
      </c>
      <c r="CZ8" t="s">
        <v>33</v>
      </c>
      <c r="DD8" t="s">
        <v>4081</v>
      </c>
      <c r="DE8" t="s">
        <v>4187</v>
      </c>
      <c r="DL8">
        <v>0</v>
      </c>
      <c r="DN8">
        <v>0</v>
      </c>
      <c r="DZ8" t="s">
        <v>4082</v>
      </c>
      <c r="EA8" t="s">
        <v>4187</v>
      </c>
      <c r="FW8" t="s">
        <v>4083</v>
      </c>
      <c r="GL8" t="s">
        <v>4187</v>
      </c>
      <c r="GM8" t="s">
        <v>4193</v>
      </c>
      <c r="GN8" t="s">
        <v>4194</v>
      </c>
      <c r="GO8" t="s">
        <v>4064</v>
      </c>
      <c r="GQ8" t="s">
        <v>4195</v>
      </c>
      <c r="GZ8" t="s">
        <v>4196</v>
      </c>
      <c r="HB8" t="s">
        <v>4089</v>
      </c>
      <c r="HC8" t="s">
        <v>4090</v>
      </c>
      <c r="HD8">
        <v>1</v>
      </c>
      <c r="HE8">
        <v>1</v>
      </c>
      <c r="HH8" t="s">
        <v>4096</v>
      </c>
      <c r="HI8">
        <f>VLOOKUP(D8,Communications!F7:Q1004,12,0)</f>
        <v>2.0166666666666666</v>
      </c>
    </row>
    <row r="9" spans="1:219">
      <c r="A9" t="s">
        <v>4197</v>
      </c>
      <c r="B9" s="6">
        <v>44774.505578703713</v>
      </c>
      <c r="C9" t="s">
        <v>86</v>
      </c>
      <c r="D9" t="s">
        <v>4198</v>
      </c>
      <c r="E9" t="s">
        <v>4199</v>
      </c>
      <c r="F9" t="s">
        <v>4200</v>
      </c>
      <c r="G9" s="7" t="s">
        <v>4113</v>
      </c>
      <c r="H9" t="s">
        <v>4130</v>
      </c>
      <c r="I9" t="s">
        <v>4131</v>
      </c>
      <c r="J9" t="s">
        <v>4201</v>
      </c>
      <c r="K9">
        <v>0</v>
      </c>
      <c r="L9">
        <v>0</v>
      </c>
      <c r="N9" t="s">
        <v>4133</v>
      </c>
      <c r="O9">
        <f t="shared" si="0"/>
        <v>2</v>
      </c>
      <c r="P9" t="s">
        <v>4096</v>
      </c>
      <c r="Q9">
        <f t="shared" si="1"/>
        <v>2</v>
      </c>
      <c r="R9" s="1">
        <v>44774.505578703713</v>
      </c>
      <c r="V9" t="s">
        <v>86</v>
      </c>
      <c r="W9" t="s">
        <v>87</v>
      </c>
      <c r="X9" t="s">
        <v>88</v>
      </c>
      <c r="AC9">
        <v>1</v>
      </c>
      <c r="AD9" t="s">
        <v>4136</v>
      </c>
      <c r="AJ9" t="s">
        <v>4203</v>
      </c>
      <c r="AL9" t="s">
        <v>4069</v>
      </c>
      <c r="AM9" t="s">
        <v>4202</v>
      </c>
      <c r="AN9" t="s">
        <v>4137</v>
      </c>
      <c r="AO9" t="s">
        <v>4071</v>
      </c>
      <c r="AQ9" t="s">
        <v>4138</v>
      </c>
      <c r="AR9" t="s">
        <v>4073</v>
      </c>
      <c r="AS9" t="s">
        <v>4202</v>
      </c>
      <c r="BR9" t="s">
        <v>4075</v>
      </c>
      <c r="CR9" t="s">
        <v>4077</v>
      </c>
      <c r="CS9" t="s">
        <v>4202</v>
      </c>
      <c r="CT9" t="s">
        <v>4078</v>
      </c>
      <c r="CX9" t="s">
        <v>4079</v>
      </c>
      <c r="CY9" t="s">
        <v>4202</v>
      </c>
      <c r="CZ9" t="s">
        <v>33</v>
      </c>
      <c r="DD9" t="s">
        <v>4081</v>
      </c>
      <c r="DE9" t="s">
        <v>4202</v>
      </c>
      <c r="DL9">
        <v>0</v>
      </c>
      <c r="DN9">
        <v>0</v>
      </c>
      <c r="DZ9" t="s">
        <v>4082</v>
      </c>
      <c r="EA9" t="s">
        <v>4202</v>
      </c>
      <c r="FW9" t="s">
        <v>4083</v>
      </c>
      <c r="GL9" t="s">
        <v>4202</v>
      </c>
      <c r="GM9" t="s">
        <v>4204</v>
      </c>
      <c r="GN9" t="s">
        <v>4205</v>
      </c>
      <c r="GQ9" t="s">
        <v>4206</v>
      </c>
      <c r="GU9" t="s">
        <v>4207</v>
      </c>
      <c r="HC9" t="s">
        <v>4090</v>
      </c>
      <c r="HD9">
        <v>0</v>
      </c>
      <c r="HE9">
        <v>0</v>
      </c>
      <c r="HH9" t="s">
        <v>4096</v>
      </c>
      <c r="HI9" t="e">
        <f>VLOOKUP(D9,Communications!F8:Q1005,12,0)</f>
        <v>#N/A</v>
      </c>
    </row>
    <row r="10" spans="1:219" hidden="1">
      <c r="A10" t="s">
        <v>4208</v>
      </c>
      <c r="B10" s="6">
        <v>44771.75640046296</v>
      </c>
      <c r="C10" t="s">
        <v>4209</v>
      </c>
      <c r="D10" t="s">
        <v>853</v>
      </c>
      <c r="E10" t="s">
        <v>4210</v>
      </c>
      <c r="F10" t="s">
        <v>4211</v>
      </c>
      <c r="G10" s="7" t="s">
        <v>4212</v>
      </c>
      <c r="H10" t="s">
        <v>4130</v>
      </c>
      <c r="I10" t="s">
        <v>4131</v>
      </c>
      <c r="J10" t="s">
        <v>4213</v>
      </c>
      <c r="K10">
        <v>1</v>
      </c>
      <c r="L10">
        <v>3</v>
      </c>
      <c r="N10" t="s">
        <v>4133</v>
      </c>
      <c r="O10">
        <f t="shared" si="0"/>
        <v>2</v>
      </c>
      <c r="P10" t="s">
        <v>4061</v>
      </c>
      <c r="Q10">
        <f t="shared" si="1"/>
        <v>1</v>
      </c>
      <c r="R10" s="1">
        <v>44771.756412037037</v>
      </c>
      <c r="T10" t="s">
        <v>29</v>
      </c>
      <c r="U10" t="s">
        <v>30</v>
      </c>
      <c r="V10" t="s">
        <v>86</v>
      </c>
      <c r="W10" t="s">
        <v>87</v>
      </c>
      <c r="X10" t="s">
        <v>88</v>
      </c>
      <c r="Y10" s="2">
        <v>44775</v>
      </c>
      <c r="Z10" s="2">
        <v>44775</v>
      </c>
      <c r="AA10" t="s">
        <v>4215</v>
      </c>
      <c r="AB10" t="s">
        <v>4216</v>
      </c>
      <c r="AC10">
        <v>2</v>
      </c>
      <c r="AD10" t="s">
        <v>4217</v>
      </c>
      <c r="AF10" t="s">
        <v>4218</v>
      </c>
      <c r="AG10" t="s">
        <v>4219</v>
      </c>
      <c r="AH10" t="s">
        <v>4220</v>
      </c>
      <c r="AI10" t="s">
        <v>4221</v>
      </c>
      <c r="AJ10" t="s">
        <v>4222</v>
      </c>
      <c r="AL10" t="s">
        <v>4069</v>
      </c>
      <c r="AM10" t="s">
        <v>4214</v>
      </c>
      <c r="AN10" t="s">
        <v>4137</v>
      </c>
      <c r="AO10" t="s">
        <v>4071</v>
      </c>
      <c r="AP10" t="s">
        <v>4223</v>
      </c>
      <c r="AQ10" t="s">
        <v>4138</v>
      </c>
      <c r="AR10" t="s">
        <v>4073</v>
      </c>
      <c r="AS10" t="s">
        <v>4214</v>
      </c>
      <c r="BR10" t="s">
        <v>4075</v>
      </c>
      <c r="CL10">
        <v>1</v>
      </c>
      <c r="CM10" t="s">
        <v>4224</v>
      </c>
      <c r="CN10">
        <v>5</v>
      </c>
      <c r="CR10" t="s">
        <v>4077</v>
      </c>
      <c r="CS10" t="s">
        <v>4214</v>
      </c>
      <c r="CT10" t="s">
        <v>4078</v>
      </c>
      <c r="CX10" t="s">
        <v>4079</v>
      </c>
      <c r="CY10" t="s">
        <v>4214</v>
      </c>
      <c r="CZ10" t="s">
        <v>4225</v>
      </c>
      <c r="DD10" t="s">
        <v>4081</v>
      </c>
      <c r="DE10" t="s">
        <v>4214</v>
      </c>
      <c r="DL10">
        <v>0</v>
      </c>
      <c r="DN10">
        <v>0</v>
      </c>
      <c r="DZ10" t="s">
        <v>4082</v>
      </c>
      <c r="EA10" t="s">
        <v>4214</v>
      </c>
      <c r="FW10" t="s">
        <v>4083</v>
      </c>
      <c r="GL10" t="s">
        <v>4214</v>
      </c>
      <c r="GM10" t="s">
        <v>4226</v>
      </c>
      <c r="GN10" t="s">
        <v>4227</v>
      </c>
      <c r="GO10" t="s">
        <v>4086</v>
      </c>
      <c r="GQ10" t="s">
        <v>4228</v>
      </c>
      <c r="GV10" t="s">
        <v>855</v>
      </c>
      <c r="HC10" t="s">
        <v>4090</v>
      </c>
      <c r="HD10">
        <v>1</v>
      </c>
      <c r="HE10">
        <v>1</v>
      </c>
      <c r="HH10" t="s">
        <v>4061</v>
      </c>
      <c r="HI10">
        <f>VLOOKUP(D10,Communications!F9:Q1006,12,0)</f>
        <v>0</v>
      </c>
      <c r="HJ10" t="s">
        <v>4061</v>
      </c>
      <c r="HK10">
        <f t="shared" ref="HK10:HK29" si="2">_xlfn.IFS(HJ10="Appointment Booked",1,HJ10="Follow-up",2,HJ10="Contract Signed",3)</f>
        <v>1</v>
      </c>
    </row>
    <row r="11" spans="1:219">
      <c r="A11" t="s">
        <v>4229</v>
      </c>
      <c r="B11" s="6">
        <v>44771.750324074077</v>
      </c>
      <c r="C11" t="s">
        <v>4209</v>
      </c>
      <c r="D11" t="s">
        <v>101</v>
      </c>
      <c r="E11" t="s">
        <v>4230</v>
      </c>
      <c r="F11" t="s">
        <v>4231</v>
      </c>
      <c r="G11" s="7" t="s">
        <v>4167</v>
      </c>
      <c r="H11" t="s">
        <v>4130</v>
      </c>
      <c r="I11" t="s">
        <v>4131</v>
      </c>
      <c r="J11" t="s">
        <v>4232</v>
      </c>
      <c r="K11">
        <v>8</v>
      </c>
      <c r="L11">
        <v>2</v>
      </c>
      <c r="N11" t="s">
        <v>4133</v>
      </c>
      <c r="O11">
        <f t="shared" si="0"/>
        <v>2</v>
      </c>
      <c r="P11" t="s">
        <v>4096</v>
      </c>
      <c r="Q11">
        <f t="shared" si="1"/>
        <v>2</v>
      </c>
      <c r="R11" s="1">
        <v>44771.750324074077</v>
      </c>
      <c r="V11" t="s">
        <v>29</v>
      </c>
      <c r="X11" t="s">
        <v>30</v>
      </c>
      <c r="Y11" s="2">
        <v>44771</v>
      </c>
      <c r="Z11" s="2">
        <v>44785</v>
      </c>
      <c r="AA11" t="s">
        <v>4215</v>
      </c>
      <c r="AB11" t="s">
        <v>4216</v>
      </c>
      <c r="AC11">
        <v>3</v>
      </c>
      <c r="AD11" t="s">
        <v>4234</v>
      </c>
      <c r="AF11" t="s">
        <v>4218</v>
      </c>
      <c r="AL11" t="s">
        <v>4069</v>
      </c>
      <c r="AM11" t="s">
        <v>4233</v>
      </c>
      <c r="AN11" t="s">
        <v>4137</v>
      </c>
      <c r="AO11" t="s">
        <v>4071</v>
      </c>
      <c r="AP11" t="s">
        <v>4235</v>
      </c>
      <c r="AQ11" t="s">
        <v>4138</v>
      </c>
      <c r="AR11" t="s">
        <v>4073</v>
      </c>
      <c r="AS11" t="s">
        <v>4233</v>
      </c>
      <c r="BR11" t="s">
        <v>4075</v>
      </c>
      <c r="CM11" t="s">
        <v>4236</v>
      </c>
      <c r="CN11">
        <v>2</v>
      </c>
      <c r="CR11" t="s">
        <v>4077</v>
      </c>
      <c r="CS11" t="s">
        <v>4233</v>
      </c>
      <c r="CT11" t="s">
        <v>4078</v>
      </c>
      <c r="CX11" t="s">
        <v>4079</v>
      </c>
      <c r="CY11" t="s">
        <v>4233</v>
      </c>
      <c r="CZ11" t="s">
        <v>33</v>
      </c>
      <c r="DD11" t="s">
        <v>4081</v>
      </c>
      <c r="DE11" t="s">
        <v>4233</v>
      </c>
      <c r="DL11">
        <v>0</v>
      </c>
      <c r="DN11">
        <v>0</v>
      </c>
      <c r="DZ11" t="s">
        <v>4082</v>
      </c>
      <c r="EA11" t="s">
        <v>4233</v>
      </c>
      <c r="FW11" t="s">
        <v>4083</v>
      </c>
      <c r="GL11" t="s">
        <v>4233</v>
      </c>
      <c r="GM11" t="s">
        <v>4237</v>
      </c>
      <c r="GN11" t="s">
        <v>4238</v>
      </c>
      <c r="GO11" t="s">
        <v>4086</v>
      </c>
      <c r="GQ11" t="s">
        <v>4239</v>
      </c>
      <c r="GV11" t="s">
        <v>103</v>
      </c>
      <c r="HC11" t="s">
        <v>4090</v>
      </c>
      <c r="HD11">
        <v>1</v>
      </c>
      <c r="HE11">
        <v>1</v>
      </c>
      <c r="HH11" t="s">
        <v>4096</v>
      </c>
      <c r="HI11">
        <f>VLOOKUP(D11,Communications!F10:Q1007,12,0)</f>
        <v>438.76666666666665</v>
      </c>
    </row>
    <row r="12" spans="1:219">
      <c r="A12" t="s">
        <v>4240</v>
      </c>
      <c r="B12" s="6">
        <v>44771.748159722221</v>
      </c>
      <c r="C12" t="s">
        <v>4209</v>
      </c>
      <c r="D12" t="s">
        <v>1383</v>
      </c>
      <c r="E12" t="s">
        <v>4241</v>
      </c>
      <c r="F12" t="s">
        <v>4242</v>
      </c>
      <c r="G12" s="7" t="s">
        <v>4113</v>
      </c>
      <c r="H12" t="s">
        <v>4130</v>
      </c>
      <c r="I12" t="s">
        <v>4131</v>
      </c>
      <c r="J12" t="s">
        <v>4243</v>
      </c>
      <c r="K12">
        <v>1</v>
      </c>
      <c r="L12">
        <v>0</v>
      </c>
      <c r="N12" t="s">
        <v>4244</v>
      </c>
      <c r="O12">
        <f t="shared" si="0"/>
        <v>3</v>
      </c>
      <c r="P12" t="s">
        <v>4096</v>
      </c>
      <c r="Q12">
        <f t="shared" si="1"/>
        <v>2</v>
      </c>
      <c r="R12" s="1">
        <v>44771.748171296298</v>
      </c>
      <c r="T12" t="s">
        <v>29</v>
      </c>
      <c r="U12" t="s">
        <v>30</v>
      </c>
      <c r="V12" t="s">
        <v>29</v>
      </c>
      <c r="X12" t="s">
        <v>30</v>
      </c>
      <c r="Y12" s="2">
        <v>44771</v>
      </c>
      <c r="Z12" s="2">
        <v>44862</v>
      </c>
      <c r="AA12" t="s">
        <v>4215</v>
      </c>
      <c r="AB12" t="s">
        <v>4216</v>
      </c>
      <c r="AC12">
        <v>2</v>
      </c>
      <c r="AD12" t="s">
        <v>4246</v>
      </c>
      <c r="AF12" t="s">
        <v>4218</v>
      </c>
      <c r="AG12" t="s">
        <v>4247</v>
      </c>
      <c r="AL12" t="s">
        <v>4069</v>
      </c>
      <c r="AM12" t="s">
        <v>4245</v>
      </c>
      <c r="AN12" t="s">
        <v>4137</v>
      </c>
      <c r="AO12" t="s">
        <v>4071</v>
      </c>
      <c r="AP12" t="s">
        <v>4248</v>
      </c>
      <c r="AQ12" t="s">
        <v>4138</v>
      </c>
      <c r="AR12" t="s">
        <v>4073</v>
      </c>
      <c r="AS12" t="s">
        <v>4245</v>
      </c>
      <c r="BR12" t="s">
        <v>4075</v>
      </c>
      <c r="CM12" t="s">
        <v>4236</v>
      </c>
      <c r="CN12">
        <v>2</v>
      </c>
      <c r="CR12" t="s">
        <v>4077</v>
      </c>
      <c r="CS12" t="s">
        <v>4245</v>
      </c>
      <c r="CT12" t="s">
        <v>4078</v>
      </c>
      <c r="CX12" t="s">
        <v>4079</v>
      </c>
      <c r="CY12" t="s">
        <v>4245</v>
      </c>
      <c r="CZ12" t="s">
        <v>33</v>
      </c>
      <c r="DD12" t="s">
        <v>4081</v>
      </c>
      <c r="DE12" t="s">
        <v>4245</v>
      </c>
      <c r="DL12">
        <v>0</v>
      </c>
      <c r="DN12">
        <v>0</v>
      </c>
      <c r="DZ12" t="s">
        <v>4082</v>
      </c>
      <c r="EA12" t="s">
        <v>4245</v>
      </c>
      <c r="FW12" t="s">
        <v>4083</v>
      </c>
      <c r="GL12" t="s">
        <v>4245</v>
      </c>
      <c r="GM12" t="s">
        <v>4249</v>
      </c>
      <c r="GN12" t="s">
        <v>4250</v>
      </c>
      <c r="GO12" t="s">
        <v>4086</v>
      </c>
      <c r="GQ12" t="s">
        <v>4251</v>
      </c>
      <c r="GV12" t="s">
        <v>1385</v>
      </c>
      <c r="HC12" t="s">
        <v>4090</v>
      </c>
      <c r="HD12">
        <v>1</v>
      </c>
      <c r="HE12">
        <v>1</v>
      </c>
      <c r="HH12" t="s">
        <v>4096</v>
      </c>
      <c r="HI12">
        <f>VLOOKUP(D12,Communications!F11:Q1008,12,0)</f>
        <v>103.53333333333333</v>
      </c>
    </row>
    <row r="13" spans="1:219">
      <c r="A13" t="s">
        <v>4252</v>
      </c>
      <c r="B13" s="6">
        <v>44771.692210648151</v>
      </c>
      <c r="C13" t="s">
        <v>4209</v>
      </c>
      <c r="D13" t="s">
        <v>4253</v>
      </c>
      <c r="E13" t="s">
        <v>4254</v>
      </c>
      <c r="F13" t="s">
        <v>4200</v>
      </c>
      <c r="G13" s="7" t="s">
        <v>4113</v>
      </c>
      <c r="H13" t="s">
        <v>4130</v>
      </c>
      <c r="I13" t="s">
        <v>4131</v>
      </c>
      <c r="J13" t="s">
        <v>4255</v>
      </c>
      <c r="K13">
        <v>0</v>
      </c>
      <c r="L13">
        <v>2</v>
      </c>
      <c r="N13" t="s">
        <v>4060</v>
      </c>
      <c r="O13">
        <f t="shared" si="0"/>
        <v>1</v>
      </c>
      <c r="P13" t="s">
        <v>4096</v>
      </c>
      <c r="Q13">
        <f t="shared" si="1"/>
        <v>2</v>
      </c>
      <c r="R13" s="1">
        <v>44771.692210648151</v>
      </c>
      <c r="T13" t="s">
        <v>29</v>
      </c>
      <c r="U13" t="s">
        <v>30</v>
      </c>
      <c r="V13" t="s">
        <v>29</v>
      </c>
      <c r="X13" t="s">
        <v>30</v>
      </c>
      <c r="Y13" s="2">
        <v>44771</v>
      </c>
      <c r="Z13" s="2">
        <v>44820</v>
      </c>
      <c r="AA13" t="s">
        <v>4215</v>
      </c>
      <c r="AB13" t="s">
        <v>4216</v>
      </c>
      <c r="AC13">
        <v>2</v>
      </c>
      <c r="AD13" t="s">
        <v>4257</v>
      </c>
      <c r="AF13" t="s">
        <v>4258</v>
      </c>
      <c r="AG13" t="s">
        <v>4259</v>
      </c>
      <c r="AL13" t="s">
        <v>4069</v>
      </c>
      <c r="AM13" t="s">
        <v>4256</v>
      </c>
      <c r="AN13" t="s">
        <v>4137</v>
      </c>
      <c r="AO13" t="s">
        <v>4071</v>
      </c>
      <c r="AP13" t="s">
        <v>4260</v>
      </c>
      <c r="AQ13" t="s">
        <v>4138</v>
      </c>
      <c r="AR13" t="s">
        <v>4073</v>
      </c>
      <c r="AS13" t="s">
        <v>4256</v>
      </c>
      <c r="BR13" t="s">
        <v>4075</v>
      </c>
      <c r="CM13" t="s">
        <v>4236</v>
      </c>
      <c r="CN13">
        <v>2</v>
      </c>
      <c r="CR13" t="s">
        <v>4077</v>
      </c>
      <c r="CS13" t="s">
        <v>4256</v>
      </c>
      <c r="CT13" t="s">
        <v>4078</v>
      </c>
      <c r="CX13" t="s">
        <v>4079</v>
      </c>
      <c r="CY13" t="s">
        <v>4256</v>
      </c>
      <c r="CZ13" t="s">
        <v>33</v>
      </c>
      <c r="DD13" t="s">
        <v>4081</v>
      </c>
      <c r="DE13" t="s">
        <v>4256</v>
      </c>
      <c r="DL13">
        <v>0</v>
      </c>
      <c r="DN13">
        <v>0</v>
      </c>
      <c r="DZ13" t="s">
        <v>4082</v>
      </c>
      <c r="EA13" t="s">
        <v>4256</v>
      </c>
      <c r="FW13" t="s">
        <v>4083</v>
      </c>
      <c r="GL13" t="s">
        <v>4256</v>
      </c>
      <c r="GM13" t="s">
        <v>4261</v>
      </c>
      <c r="GN13" t="s">
        <v>4262</v>
      </c>
      <c r="GO13" t="s">
        <v>4086</v>
      </c>
      <c r="GQ13" t="s">
        <v>4263</v>
      </c>
      <c r="GV13" t="s">
        <v>4264</v>
      </c>
      <c r="HC13" t="s">
        <v>4090</v>
      </c>
      <c r="HD13">
        <v>1</v>
      </c>
      <c r="HE13">
        <v>1</v>
      </c>
      <c r="HH13" t="s">
        <v>4096</v>
      </c>
      <c r="HI13" t="e">
        <f>VLOOKUP(D13,Communications!F12:Q1009,12,0)</f>
        <v>#N/A</v>
      </c>
    </row>
    <row r="14" spans="1:219">
      <c r="A14" t="s">
        <v>4265</v>
      </c>
      <c r="B14" s="6">
        <v>44770.635046296287</v>
      </c>
      <c r="C14" t="s">
        <v>4055</v>
      </c>
      <c r="D14" t="s">
        <v>4266</v>
      </c>
      <c r="E14" t="s">
        <v>4267</v>
      </c>
      <c r="F14" t="s">
        <v>4268</v>
      </c>
      <c r="G14" s="7" t="s">
        <v>4167</v>
      </c>
      <c r="H14" t="s">
        <v>4130</v>
      </c>
      <c r="I14" t="s">
        <v>4131</v>
      </c>
      <c r="J14" t="s">
        <v>4269</v>
      </c>
      <c r="K14">
        <v>0</v>
      </c>
      <c r="L14">
        <v>1</v>
      </c>
      <c r="N14" t="s">
        <v>4060</v>
      </c>
      <c r="O14">
        <f t="shared" si="0"/>
        <v>1</v>
      </c>
      <c r="P14" t="s">
        <v>4096</v>
      </c>
      <c r="Q14">
        <f t="shared" si="1"/>
        <v>2</v>
      </c>
      <c r="R14" s="1">
        <v>44770.635046296287</v>
      </c>
      <c r="S14" t="s">
        <v>4062</v>
      </c>
      <c r="V14" t="s">
        <v>29</v>
      </c>
      <c r="X14" t="s">
        <v>30</v>
      </c>
      <c r="Y14" s="2">
        <v>44770</v>
      </c>
      <c r="Z14" s="2">
        <v>44778</v>
      </c>
      <c r="AA14" t="s">
        <v>4064</v>
      </c>
      <c r="AB14" t="s">
        <v>4271</v>
      </c>
      <c r="AC14">
        <v>1</v>
      </c>
      <c r="AD14" t="s">
        <v>4136</v>
      </c>
      <c r="AF14" t="s">
        <v>4272</v>
      </c>
      <c r="AL14" t="s">
        <v>4069</v>
      </c>
      <c r="AM14" t="s">
        <v>4270</v>
      </c>
      <c r="AN14" t="s">
        <v>4273</v>
      </c>
      <c r="AO14" t="s">
        <v>4071</v>
      </c>
      <c r="AQ14" t="s">
        <v>4274</v>
      </c>
      <c r="AR14" t="s">
        <v>4073</v>
      </c>
      <c r="AS14" t="s">
        <v>4270</v>
      </c>
      <c r="AT14" t="s">
        <v>4103</v>
      </c>
      <c r="BR14" t="s">
        <v>4075</v>
      </c>
      <c r="CL14">
        <v>1</v>
      </c>
      <c r="CM14" t="s">
        <v>4275</v>
      </c>
      <c r="CN14">
        <v>2</v>
      </c>
      <c r="CR14" t="s">
        <v>4077</v>
      </c>
      <c r="CS14" t="s">
        <v>4270</v>
      </c>
      <c r="CT14" t="s">
        <v>4078</v>
      </c>
      <c r="CX14" t="s">
        <v>4079</v>
      </c>
      <c r="CY14" t="s">
        <v>4270</v>
      </c>
      <c r="CZ14" t="s">
        <v>33</v>
      </c>
      <c r="DD14" t="s">
        <v>4081</v>
      </c>
      <c r="DE14" t="s">
        <v>4270</v>
      </c>
      <c r="DL14">
        <v>0</v>
      </c>
      <c r="DN14">
        <v>0</v>
      </c>
      <c r="DZ14" t="s">
        <v>4082</v>
      </c>
      <c r="EA14" t="s">
        <v>4270</v>
      </c>
      <c r="FW14" t="s">
        <v>4083</v>
      </c>
      <c r="GL14" t="s">
        <v>4270</v>
      </c>
      <c r="GM14" t="s">
        <v>4276</v>
      </c>
      <c r="GN14" t="s">
        <v>4277</v>
      </c>
      <c r="GO14" t="s">
        <v>4064</v>
      </c>
      <c r="GQ14" t="s">
        <v>4278</v>
      </c>
      <c r="GZ14" t="s">
        <v>4279</v>
      </c>
      <c r="HB14" t="s">
        <v>4089</v>
      </c>
      <c r="HC14" t="s">
        <v>4090</v>
      </c>
      <c r="HD14">
        <v>1</v>
      </c>
      <c r="HE14">
        <v>1</v>
      </c>
      <c r="HH14" t="s">
        <v>4096</v>
      </c>
      <c r="HI14" t="e">
        <f>VLOOKUP(D14,Communications!F13:Q1010,12,0)</f>
        <v>#N/A</v>
      </c>
    </row>
    <row r="15" spans="1:219">
      <c r="A15" t="s">
        <v>4280</v>
      </c>
      <c r="B15" s="6">
        <v>44770.533310185187</v>
      </c>
      <c r="C15" t="s">
        <v>4055</v>
      </c>
      <c r="D15" t="s">
        <v>1441</v>
      </c>
      <c r="E15" t="s">
        <v>4281</v>
      </c>
      <c r="F15" t="s">
        <v>4282</v>
      </c>
      <c r="G15" s="7" t="s">
        <v>4167</v>
      </c>
      <c r="H15" t="s">
        <v>4130</v>
      </c>
      <c r="I15" t="s">
        <v>4131</v>
      </c>
      <c r="J15" t="s">
        <v>4283</v>
      </c>
      <c r="K15">
        <v>0</v>
      </c>
      <c r="L15">
        <v>1</v>
      </c>
      <c r="N15" t="s">
        <v>4244</v>
      </c>
      <c r="O15">
        <f t="shared" si="0"/>
        <v>3</v>
      </c>
      <c r="P15" t="s">
        <v>4096</v>
      </c>
      <c r="Q15">
        <f t="shared" si="1"/>
        <v>2</v>
      </c>
      <c r="R15" s="1">
        <v>44770.533321759263</v>
      </c>
      <c r="S15" t="s">
        <v>4284</v>
      </c>
      <c r="T15" t="s">
        <v>29</v>
      </c>
      <c r="U15" t="s">
        <v>30</v>
      </c>
      <c r="V15" t="s">
        <v>29</v>
      </c>
      <c r="X15" t="s">
        <v>30</v>
      </c>
      <c r="Y15" s="2">
        <v>44770</v>
      </c>
      <c r="Z15" s="2">
        <v>44895</v>
      </c>
      <c r="AA15" t="s">
        <v>4064</v>
      </c>
      <c r="AB15" t="s">
        <v>4065</v>
      </c>
      <c r="AC15">
        <v>3</v>
      </c>
      <c r="AD15" t="s">
        <v>4286</v>
      </c>
      <c r="AF15" t="s">
        <v>4287</v>
      </c>
      <c r="AG15" t="s">
        <v>4288</v>
      </c>
      <c r="AL15" t="s">
        <v>4069</v>
      </c>
      <c r="AM15" t="s">
        <v>4285</v>
      </c>
      <c r="AN15" t="s">
        <v>4289</v>
      </c>
      <c r="AO15" t="s">
        <v>4071</v>
      </c>
      <c r="AR15" t="s">
        <v>4073</v>
      </c>
      <c r="AS15" t="s">
        <v>4285</v>
      </c>
      <c r="AT15" t="s">
        <v>4103</v>
      </c>
      <c r="BR15" t="s">
        <v>4075</v>
      </c>
      <c r="CL15">
        <v>1</v>
      </c>
      <c r="CM15" t="s">
        <v>4290</v>
      </c>
      <c r="CN15">
        <v>2</v>
      </c>
      <c r="CR15" t="s">
        <v>4077</v>
      </c>
      <c r="CS15" t="s">
        <v>4285</v>
      </c>
      <c r="CT15" t="s">
        <v>4078</v>
      </c>
      <c r="CX15" t="s">
        <v>4079</v>
      </c>
      <c r="CY15" t="s">
        <v>4285</v>
      </c>
      <c r="CZ15" t="s">
        <v>33</v>
      </c>
      <c r="DD15" t="s">
        <v>4081</v>
      </c>
      <c r="DE15" t="s">
        <v>4285</v>
      </c>
      <c r="DL15">
        <v>0</v>
      </c>
      <c r="DN15">
        <v>0</v>
      </c>
      <c r="DZ15" t="s">
        <v>4082</v>
      </c>
      <c r="EA15" t="s">
        <v>4285</v>
      </c>
      <c r="FW15" t="s">
        <v>4083</v>
      </c>
      <c r="GL15" t="s">
        <v>4285</v>
      </c>
      <c r="GM15" t="s">
        <v>4291</v>
      </c>
      <c r="GN15" t="s">
        <v>4292</v>
      </c>
      <c r="GO15" t="s">
        <v>4064</v>
      </c>
      <c r="GQ15" t="s">
        <v>4293</v>
      </c>
      <c r="GT15" t="s">
        <v>4294</v>
      </c>
      <c r="HB15" t="s">
        <v>4295</v>
      </c>
      <c r="HC15" t="s">
        <v>4090</v>
      </c>
      <c r="HD15">
        <v>1</v>
      </c>
      <c r="HE15">
        <v>1</v>
      </c>
      <c r="HH15" t="s">
        <v>4096</v>
      </c>
      <c r="HI15">
        <f>VLOOKUP(D15,Communications!F14:Q1011,12,0)</f>
        <v>55.15</v>
      </c>
    </row>
    <row r="16" spans="1:219">
      <c r="A16" t="s">
        <v>4296</v>
      </c>
      <c r="B16" s="6">
        <v>44768.70412037037</v>
      </c>
      <c r="C16" t="s">
        <v>4055</v>
      </c>
      <c r="D16" t="s">
        <v>1019</v>
      </c>
      <c r="E16" t="s">
        <v>4297</v>
      </c>
      <c r="F16" t="s">
        <v>4298</v>
      </c>
      <c r="G16" s="7" t="s">
        <v>4402</v>
      </c>
      <c r="H16" t="s">
        <v>4130</v>
      </c>
      <c r="I16" t="s">
        <v>4131</v>
      </c>
      <c r="J16" t="s">
        <v>4299</v>
      </c>
      <c r="K16">
        <v>2</v>
      </c>
      <c r="L16">
        <v>1</v>
      </c>
      <c r="N16" t="s">
        <v>4133</v>
      </c>
      <c r="O16">
        <f t="shared" si="0"/>
        <v>2</v>
      </c>
      <c r="P16" t="s">
        <v>4096</v>
      </c>
      <c r="Q16">
        <f t="shared" si="1"/>
        <v>2</v>
      </c>
      <c r="R16" s="1">
        <v>44768.704131944447</v>
      </c>
      <c r="S16" t="s">
        <v>4062</v>
      </c>
      <c r="T16" t="s">
        <v>29</v>
      </c>
      <c r="U16" t="s">
        <v>30</v>
      </c>
      <c r="V16" t="s">
        <v>29</v>
      </c>
      <c r="X16" t="s">
        <v>30</v>
      </c>
      <c r="Y16" s="2">
        <v>44774</v>
      </c>
      <c r="Z16" s="2">
        <v>44774</v>
      </c>
      <c r="AA16" t="s">
        <v>4064</v>
      </c>
      <c r="AB16" t="s">
        <v>4116</v>
      </c>
      <c r="AC16">
        <v>2</v>
      </c>
      <c r="AD16" t="s">
        <v>4301</v>
      </c>
      <c r="AF16" t="s">
        <v>4302</v>
      </c>
      <c r="AG16" t="s">
        <v>4303</v>
      </c>
      <c r="AL16" t="s">
        <v>4069</v>
      </c>
      <c r="AM16" t="s">
        <v>4300</v>
      </c>
      <c r="AN16" t="s">
        <v>4304</v>
      </c>
      <c r="AO16" t="s">
        <v>4071</v>
      </c>
      <c r="AQ16" t="s">
        <v>4305</v>
      </c>
      <c r="AR16" t="s">
        <v>4073</v>
      </c>
      <c r="AS16" t="s">
        <v>4300</v>
      </c>
      <c r="AT16" t="s">
        <v>4103</v>
      </c>
      <c r="BR16" t="s">
        <v>4075</v>
      </c>
      <c r="CL16">
        <v>2</v>
      </c>
      <c r="CM16" t="s">
        <v>4306</v>
      </c>
      <c r="CN16">
        <v>2</v>
      </c>
      <c r="CR16" t="s">
        <v>4077</v>
      </c>
      <c r="CS16" t="s">
        <v>4300</v>
      </c>
      <c r="CT16" t="s">
        <v>4078</v>
      </c>
      <c r="CX16" t="s">
        <v>4079</v>
      </c>
      <c r="CY16" t="s">
        <v>4300</v>
      </c>
      <c r="CZ16" t="s">
        <v>33</v>
      </c>
      <c r="DD16" t="s">
        <v>4081</v>
      </c>
      <c r="DE16" t="s">
        <v>4300</v>
      </c>
      <c r="DL16">
        <v>0</v>
      </c>
      <c r="DN16">
        <v>0</v>
      </c>
      <c r="DZ16" t="s">
        <v>4082</v>
      </c>
      <c r="EA16" t="s">
        <v>4300</v>
      </c>
      <c r="FW16" t="s">
        <v>4083</v>
      </c>
      <c r="GL16" t="s">
        <v>4300</v>
      </c>
      <c r="GM16" t="s">
        <v>4307</v>
      </c>
      <c r="GN16" t="s">
        <v>4308</v>
      </c>
      <c r="GO16" t="s">
        <v>4064</v>
      </c>
      <c r="GQ16" t="s">
        <v>4309</v>
      </c>
      <c r="GV16" t="s">
        <v>4310</v>
      </c>
      <c r="HB16" t="s">
        <v>4089</v>
      </c>
      <c r="HC16" t="s">
        <v>4090</v>
      </c>
      <c r="HD16">
        <v>1</v>
      </c>
      <c r="HE16">
        <v>1</v>
      </c>
      <c r="HH16" t="s">
        <v>4096</v>
      </c>
      <c r="HI16">
        <f>VLOOKUP(D16,Communications!F15:Q1012,12,0)</f>
        <v>89.566666666666663</v>
      </c>
    </row>
    <row r="17" spans="1:219">
      <c r="A17" t="s">
        <v>4311</v>
      </c>
      <c r="B17" s="6">
        <v>44768.615671296298</v>
      </c>
      <c r="C17" t="s">
        <v>4209</v>
      </c>
      <c r="D17" t="s">
        <v>1359</v>
      </c>
      <c r="E17" t="s">
        <v>4312</v>
      </c>
      <c r="F17" t="s">
        <v>4313</v>
      </c>
      <c r="G17" s="7" t="s">
        <v>4314</v>
      </c>
      <c r="H17" t="s">
        <v>4130</v>
      </c>
      <c r="I17" t="s">
        <v>4131</v>
      </c>
      <c r="J17" t="s">
        <v>4315</v>
      </c>
      <c r="K17">
        <v>0</v>
      </c>
      <c r="L17">
        <v>3</v>
      </c>
      <c r="N17" t="s">
        <v>4060</v>
      </c>
      <c r="O17">
        <f t="shared" si="0"/>
        <v>1</v>
      </c>
      <c r="P17" t="s">
        <v>4096</v>
      </c>
      <c r="Q17">
        <f t="shared" si="1"/>
        <v>2</v>
      </c>
      <c r="R17" s="1">
        <v>44768.615682870368</v>
      </c>
      <c r="T17" t="s">
        <v>29</v>
      </c>
      <c r="U17" t="s">
        <v>30</v>
      </c>
      <c r="V17" t="s">
        <v>86</v>
      </c>
      <c r="W17" t="s">
        <v>87</v>
      </c>
      <c r="X17" t="s">
        <v>88</v>
      </c>
      <c r="Y17" s="2">
        <v>44769</v>
      </c>
      <c r="Z17" s="2">
        <v>44770</v>
      </c>
      <c r="AA17" t="s">
        <v>4215</v>
      </c>
      <c r="AB17" t="s">
        <v>4317</v>
      </c>
      <c r="AC17">
        <v>1</v>
      </c>
      <c r="AD17" t="s">
        <v>4136</v>
      </c>
      <c r="AE17" t="s">
        <v>4154</v>
      </c>
      <c r="AF17" t="s">
        <v>4218</v>
      </c>
      <c r="AG17" t="s">
        <v>4318</v>
      </c>
      <c r="AJ17" t="s">
        <v>4319</v>
      </c>
      <c r="AL17" t="s">
        <v>4069</v>
      </c>
      <c r="AM17" t="s">
        <v>4316</v>
      </c>
      <c r="AN17" t="s">
        <v>4320</v>
      </c>
      <c r="AO17" t="s">
        <v>4071</v>
      </c>
      <c r="AP17" t="s">
        <v>4321</v>
      </c>
      <c r="AQ17" t="s">
        <v>4322</v>
      </c>
      <c r="AR17" t="s">
        <v>4073</v>
      </c>
      <c r="AS17" t="s">
        <v>4316</v>
      </c>
      <c r="BR17" t="s">
        <v>4075</v>
      </c>
      <c r="CM17" t="s">
        <v>4323</v>
      </c>
      <c r="CN17">
        <v>2</v>
      </c>
      <c r="CR17" t="s">
        <v>4077</v>
      </c>
      <c r="CS17" t="s">
        <v>4316</v>
      </c>
      <c r="CT17" t="s">
        <v>4078</v>
      </c>
      <c r="CX17" t="s">
        <v>4079</v>
      </c>
      <c r="CY17" t="s">
        <v>4316</v>
      </c>
      <c r="CZ17" t="s">
        <v>33</v>
      </c>
      <c r="DD17" t="s">
        <v>4081</v>
      </c>
      <c r="DE17" t="s">
        <v>4316</v>
      </c>
      <c r="DL17">
        <v>0</v>
      </c>
      <c r="DN17">
        <v>0</v>
      </c>
      <c r="DZ17" t="s">
        <v>4082</v>
      </c>
      <c r="EA17" t="s">
        <v>4316</v>
      </c>
      <c r="FW17" t="s">
        <v>4083</v>
      </c>
      <c r="GL17" t="s">
        <v>4316</v>
      </c>
      <c r="GM17" t="s">
        <v>4324</v>
      </c>
      <c r="GN17" t="s">
        <v>4325</v>
      </c>
      <c r="GO17" t="s">
        <v>4086</v>
      </c>
      <c r="GQ17" t="s">
        <v>4326</v>
      </c>
      <c r="GV17" t="s">
        <v>1361</v>
      </c>
      <c r="HC17" t="s">
        <v>4090</v>
      </c>
      <c r="HD17">
        <v>1</v>
      </c>
      <c r="HE17">
        <v>1</v>
      </c>
      <c r="HH17" t="s">
        <v>4096</v>
      </c>
      <c r="HI17">
        <f>VLOOKUP(D17,Communications!F16:Q1013,12,0)</f>
        <v>1.5833333333333335</v>
      </c>
    </row>
    <row r="18" spans="1:219">
      <c r="A18" t="s">
        <v>4327</v>
      </c>
      <c r="B18" s="6">
        <v>44768.564282407409</v>
      </c>
      <c r="C18" t="s">
        <v>4055</v>
      </c>
      <c r="D18" t="s">
        <v>4328</v>
      </c>
      <c r="E18" t="s">
        <v>4329</v>
      </c>
      <c r="F18" t="s">
        <v>4330</v>
      </c>
      <c r="G18" s="7" t="s">
        <v>4113</v>
      </c>
      <c r="H18" t="s">
        <v>4130</v>
      </c>
      <c r="I18" t="s">
        <v>4131</v>
      </c>
      <c r="J18" t="s">
        <v>4331</v>
      </c>
      <c r="K18">
        <v>0</v>
      </c>
      <c r="L18">
        <v>1</v>
      </c>
      <c r="N18" t="s">
        <v>4244</v>
      </c>
      <c r="O18">
        <f t="shared" si="0"/>
        <v>3</v>
      </c>
      <c r="P18" t="s">
        <v>4096</v>
      </c>
      <c r="Q18">
        <f t="shared" si="1"/>
        <v>2</v>
      </c>
      <c r="R18" s="1">
        <v>44768.564282407409</v>
      </c>
      <c r="S18" t="s">
        <v>4062</v>
      </c>
      <c r="T18" t="s">
        <v>29</v>
      </c>
      <c r="U18" t="s">
        <v>30</v>
      </c>
      <c r="Y18" s="2">
        <v>44768</v>
      </c>
      <c r="Z18" s="2">
        <v>44798</v>
      </c>
      <c r="AA18" t="s">
        <v>4064</v>
      </c>
      <c r="AB18" t="s">
        <v>4116</v>
      </c>
      <c r="AC18">
        <v>2</v>
      </c>
      <c r="AD18" t="s">
        <v>4333</v>
      </c>
      <c r="AF18" t="s">
        <v>4334</v>
      </c>
      <c r="AG18" t="s">
        <v>4335</v>
      </c>
      <c r="AL18" t="s">
        <v>4069</v>
      </c>
      <c r="AM18" t="s">
        <v>4332</v>
      </c>
      <c r="AN18" t="s">
        <v>4273</v>
      </c>
      <c r="AO18" t="s">
        <v>4071</v>
      </c>
      <c r="AQ18" t="s">
        <v>4336</v>
      </c>
      <c r="AR18" t="s">
        <v>4073</v>
      </c>
      <c r="AS18" t="s">
        <v>4332</v>
      </c>
      <c r="AT18" t="s">
        <v>4103</v>
      </c>
      <c r="BR18" t="s">
        <v>4075</v>
      </c>
      <c r="CL18">
        <v>1</v>
      </c>
      <c r="CM18" t="s">
        <v>4337</v>
      </c>
      <c r="CN18">
        <v>1</v>
      </c>
      <c r="CR18" t="s">
        <v>4077</v>
      </c>
      <c r="CS18" t="s">
        <v>4332</v>
      </c>
      <c r="CT18" t="s">
        <v>4078</v>
      </c>
      <c r="CX18" t="s">
        <v>4079</v>
      </c>
      <c r="CY18" t="s">
        <v>4332</v>
      </c>
      <c r="CZ18" t="s">
        <v>33</v>
      </c>
      <c r="DD18" t="s">
        <v>4081</v>
      </c>
      <c r="DE18" t="s">
        <v>4332</v>
      </c>
      <c r="DL18">
        <v>0</v>
      </c>
      <c r="DN18">
        <v>0</v>
      </c>
      <c r="DZ18" t="s">
        <v>4082</v>
      </c>
      <c r="EA18" t="s">
        <v>4332</v>
      </c>
      <c r="FW18" t="s">
        <v>4083</v>
      </c>
      <c r="GL18" t="s">
        <v>4332</v>
      </c>
      <c r="GM18" t="s">
        <v>4338</v>
      </c>
      <c r="GN18" t="s">
        <v>4339</v>
      </c>
      <c r="GO18" t="s">
        <v>4064</v>
      </c>
      <c r="GQ18" t="s">
        <v>4340</v>
      </c>
      <c r="GZ18" t="s">
        <v>4341</v>
      </c>
      <c r="HB18" t="s">
        <v>4089</v>
      </c>
      <c r="HC18" t="s">
        <v>4090</v>
      </c>
      <c r="HD18">
        <v>1</v>
      </c>
      <c r="HE18">
        <v>1</v>
      </c>
      <c r="HH18" t="s">
        <v>4096</v>
      </c>
      <c r="HI18" t="e">
        <f>VLOOKUP(D18,Communications!F17:Q1014,12,0)</f>
        <v>#N/A</v>
      </c>
    </row>
    <row r="19" spans="1:219">
      <c r="A19" t="s">
        <v>4342</v>
      </c>
      <c r="B19" s="6">
        <v>44768.534131944441</v>
      </c>
      <c r="C19" t="s">
        <v>4055</v>
      </c>
      <c r="D19" t="s">
        <v>1447</v>
      </c>
      <c r="E19" t="s">
        <v>4343</v>
      </c>
      <c r="F19" t="s">
        <v>4344</v>
      </c>
      <c r="G19" s="7" t="s">
        <v>4149</v>
      </c>
      <c r="H19" t="s">
        <v>4714</v>
      </c>
      <c r="I19" t="s">
        <v>4131</v>
      </c>
      <c r="J19" t="s">
        <v>4345</v>
      </c>
      <c r="K19">
        <v>2</v>
      </c>
      <c r="L19">
        <v>1</v>
      </c>
      <c r="N19" t="s">
        <v>4060</v>
      </c>
      <c r="O19">
        <f t="shared" si="0"/>
        <v>1</v>
      </c>
      <c r="P19" t="s">
        <v>4096</v>
      </c>
      <c r="Q19">
        <f t="shared" si="1"/>
        <v>2</v>
      </c>
      <c r="R19" s="1">
        <v>44768.534270833326</v>
      </c>
      <c r="S19" t="s">
        <v>4097</v>
      </c>
      <c r="T19" t="s">
        <v>29</v>
      </c>
      <c r="U19" t="s">
        <v>30</v>
      </c>
      <c r="V19" t="s">
        <v>29</v>
      </c>
      <c r="X19" t="s">
        <v>30</v>
      </c>
      <c r="Y19" s="2">
        <v>44768</v>
      </c>
      <c r="Z19" s="2">
        <v>44926</v>
      </c>
      <c r="AA19" t="s">
        <v>4064</v>
      </c>
      <c r="AB19" t="s">
        <v>4116</v>
      </c>
      <c r="AC19">
        <v>2</v>
      </c>
      <c r="AD19" t="s">
        <v>4347</v>
      </c>
      <c r="AE19" t="s">
        <v>4154</v>
      </c>
      <c r="AF19" t="s">
        <v>4348</v>
      </c>
      <c r="AG19" t="s">
        <v>4349</v>
      </c>
      <c r="AL19" t="s">
        <v>4069</v>
      </c>
      <c r="AM19" t="s">
        <v>4346</v>
      </c>
      <c r="AN19" t="s">
        <v>4350</v>
      </c>
      <c r="AO19" t="s">
        <v>4071</v>
      </c>
      <c r="AQ19" t="s">
        <v>4351</v>
      </c>
      <c r="AR19" t="s">
        <v>4073</v>
      </c>
      <c r="AS19" t="s">
        <v>4346</v>
      </c>
      <c r="AT19" t="s">
        <v>4103</v>
      </c>
      <c r="BR19" t="s">
        <v>4075</v>
      </c>
      <c r="CL19">
        <v>1</v>
      </c>
      <c r="CM19" t="s">
        <v>4352</v>
      </c>
      <c r="CN19">
        <v>2</v>
      </c>
      <c r="CR19" t="s">
        <v>4077</v>
      </c>
      <c r="CS19" t="s">
        <v>4346</v>
      </c>
      <c r="CT19" t="s">
        <v>4078</v>
      </c>
      <c r="CX19" t="s">
        <v>4079</v>
      </c>
      <c r="CY19" t="s">
        <v>4346</v>
      </c>
      <c r="CZ19" t="s">
        <v>33</v>
      </c>
      <c r="DD19" t="s">
        <v>4081</v>
      </c>
      <c r="DE19" t="s">
        <v>4346</v>
      </c>
      <c r="DL19">
        <v>0</v>
      </c>
      <c r="DN19">
        <v>0</v>
      </c>
      <c r="DZ19" t="s">
        <v>4082</v>
      </c>
      <c r="EA19" t="s">
        <v>4346</v>
      </c>
      <c r="FW19" t="s">
        <v>4083</v>
      </c>
      <c r="GL19" t="s">
        <v>4346</v>
      </c>
      <c r="GM19" t="s">
        <v>4353</v>
      </c>
      <c r="GN19" t="s">
        <v>4354</v>
      </c>
      <c r="GO19" t="s">
        <v>4064</v>
      </c>
      <c r="GQ19" t="s">
        <v>4355</v>
      </c>
      <c r="GZ19" t="s">
        <v>4356</v>
      </c>
      <c r="HB19" t="s">
        <v>4109</v>
      </c>
      <c r="HC19" t="s">
        <v>4090</v>
      </c>
      <c r="HD19">
        <v>1</v>
      </c>
      <c r="HE19">
        <v>1</v>
      </c>
      <c r="HH19" t="s">
        <v>4096</v>
      </c>
      <c r="HI19">
        <f>VLOOKUP(D19,Communications!F18:Q1015,12,0)</f>
        <v>166.03333333333333</v>
      </c>
    </row>
    <row r="20" spans="1:219">
      <c r="A20" t="s">
        <v>4357</v>
      </c>
      <c r="B20" s="6">
        <v>44768.517766203702</v>
      </c>
      <c r="C20" t="s">
        <v>4055</v>
      </c>
      <c r="D20" t="s">
        <v>4358</v>
      </c>
      <c r="J20" t="s">
        <v>4359</v>
      </c>
      <c r="K20">
        <v>0</v>
      </c>
      <c r="L20">
        <v>0</v>
      </c>
      <c r="P20" t="s">
        <v>4096</v>
      </c>
      <c r="Q20">
        <f t="shared" si="1"/>
        <v>2</v>
      </c>
      <c r="R20" s="1">
        <v>44768.517766203702</v>
      </c>
      <c r="AA20" t="s">
        <v>4361</v>
      </c>
      <c r="AC20">
        <v>1</v>
      </c>
      <c r="AD20" t="s">
        <v>4136</v>
      </c>
      <c r="AE20" t="s">
        <v>4154</v>
      </c>
      <c r="AL20" t="s">
        <v>4069</v>
      </c>
      <c r="AM20" t="s">
        <v>4360</v>
      </c>
      <c r="AN20" t="s">
        <v>4362</v>
      </c>
      <c r="AO20" t="s">
        <v>4071</v>
      </c>
      <c r="AQ20" t="s">
        <v>4363</v>
      </c>
      <c r="AR20" t="s">
        <v>4073</v>
      </c>
      <c r="AS20" t="s">
        <v>4360</v>
      </c>
      <c r="BR20" t="s">
        <v>4075</v>
      </c>
      <c r="CM20" t="s">
        <v>4364</v>
      </c>
      <c r="CN20">
        <v>2</v>
      </c>
      <c r="CR20" t="s">
        <v>4077</v>
      </c>
      <c r="CS20" t="s">
        <v>4360</v>
      </c>
      <c r="CT20" t="s">
        <v>4078</v>
      </c>
      <c r="CX20" t="s">
        <v>4079</v>
      </c>
      <c r="CY20" t="s">
        <v>4360</v>
      </c>
      <c r="CZ20" t="s">
        <v>33</v>
      </c>
      <c r="DD20" t="s">
        <v>4081</v>
      </c>
      <c r="DE20" t="s">
        <v>4360</v>
      </c>
      <c r="DL20">
        <v>0</v>
      </c>
      <c r="DN20">
        <v>0</v>
      </c>
      <c r="DZ20" t="s">
        <v>4082</v>
      </c>
      <c r="EA20" t="s">
        <v>4360</v>
      </c>
      <c r="FW20" t="s">
        <v>4083</v>
      </c>
      <c r="GK20" t="s">
        <v>4365</v>
      </c>
      <c r="GL20" t="s">
        <v>4360</v>
      </c>
      <c r="GM20" t="s">
        <v>4366</v>
      </c>
      <c r="GN20" t="s">
        <v>4367</v>
      </c>
      <c r="GO20" t="s">
        <v>4086</v>
      </c>
      <c r="GQ20" t="s">
        <v>4368</v>
      </c>
      <c r="GU20" t="s">
        <v>4369</v>
      </c>
      <c r="HC20" t="s">
        <v>4090</v>
      </c>
      <c r="HD20">
        <v>0</v>
      </c>
      <c r="HE20">
        <v>0</v>
      </c>
      <c r="HH20" t="s">
        <v>4096</v>
      </c>
      <c r="HI20" t="e">
        <f>VLOOKUP(D20,Communications!F19:Q1016,12,0)</f>
        <v>#N/A</v>
      </c>
    </row>
    <row r="21" spans="1:219">
      <c r="A21" t="s">
        <v>4370</v>
      </c>
      <c r="B21" s="6">
        <v>44764.659097222233</v>
      </c>
      <c r="C21" t="s">
        <v>4209</v>
      </c>
      <c r="D21" t="s">
        <v>4371</v>
      </c>
      <c r="E21" t="s">
        <v>4372</v>
      </c>
      <c r="F21" t="s">
        <v>4373</v>
      </c>
      <c r="G21" s="7" t="s">
        <v>4113</v>
      </c>
      <c r="H21" t="s">
        <v>4130</v>
      </c>
      <c r="I21" t="s">
        <v>4131</v>
      </c>
      <c r="J21" t="s">
        <v>4374</v>
      </c>
      <c r="K21">
        <v>0</v>
      </c>
      <c r="L21">
        <v>0</v>
      </c>
      <c r="N21" t="s">
        <v>4060</v>
      </c>
      <c r="O21">
        <f t="shared" si="0"/>
        <v>1</v>
      </c>
      <c r="P21" t="s">
        <v>4096</v>
      </c>
      <c r="Q21">
        <f t="shared" si="1"/>
        <v>2</v>
      </c>
      <c r="R21" s="1">
        <v>44764.659108796302</v>
      </c>
      <c r="T21" t="s">
        <v>29</v>
      </c>
      <c r="U21" t="s">
        <v>30</v>
      </c>
      <c r="V21" t="s">
        <v>86</v>
      </c>
      <c r="W21" t="s">
        <v>87</v>
      </c>
      <c r="X21" t="s">
        <v>88</v>
      </c>
      <c r="Y21" s="2">
        <v>44764</v>
      </c>
      <c r="Z21" s="2">
        <v>44795</v>
      </c>
      <c r="AA21" t="s">
        <v>4215</v>
      </c>
      <c r="AB21" t="s">
        <v>4376</v>
      </c>
      <c r="AC21">
        <v>2</v>
      </c>
      <c r="AD21" t="s">
        <v>4377</v>
      </c>
      <c r="AF21" t="s">
        <v>4218</v>
      </c>
      <c r="AJ21" t="s">
        <v>4378</v>
      </c>
      <c r="AL21" t="s">
        <v>4069</v>
      </c>
      <c r="AM21" t="s">
        <v>4375</v>
      </c>
      <c r="AN21" t="s">
        <v>4137</v>
      </c>
      <c r="AO21" t="s">
        <v>4071</v>
      </c>
      <c r="AP21" t="s">
        <v>4379</v>
      </c>
      <c r="AQ21" t="s">
        <v>4138</v>
      </c>
      <c r="AR21" t="s">
        <v>4073</v>
      </c>
      <c r="AS21" t="s">
        <v>4375</v>
      </c>
      <c r="BR21" t="s">
        <v>4075</v>
      </c>
      <c r="CM21" t="s">
        <v>4380</v>
      </c>
      <c r="CN21">
        <v>2</v>
      </c>
      <c r="CR21" t="s">
        <v>4077</v>
      </c>
      <c r="CS21" t="s">
        <v>4375</v>
      </c>
      <c r="CT21" t="s">
        <v>4078</v>
      </c>
      <c r="CX21" t="s">
        <v>4079</v>
      </c>
      <c r="CY21" t="s">
        <v>4375</v>
      </c>
      <c r="CZ21" t="s">
        <v>33</v>
      </c>
      <c r="DD21" t="s">
        <v>4081</v>
      </c>
      <c r="DE21" t="s">
        <v>4375</v>
      </c>
      <c r="DL21">
        <v>0</v>
      </c>
      <c r="DN21">
        <v>0</v>
      </c>
      <c r="DZ21" t="s">
        <v>4082</v>
      </c>
      <c r="EA21" t="s">
        <v>4375</v>
      </c>
      <c r="FW21" t="s">
        <v>4083</v>
      </c>
      <c r="GL21" t="s">
        <v>4375</v>
      </c>
      <c r="GM21" t="s">
        <v>4381</v>
      </c>
      <c r="GN21" t="s">
        <v>4382</v>
      </c>
      <c r="GO21" t="s">
        <v>4086</v>
      </c>
      <c r="GQ21" t="s">
        <v>4383</v>
      </c>
      <c r="GV21" t="s">
        <v>2159</v>
      </c>
      <c r="HC21" t="s">
        <v>4090</v>
      </c>
      <c r="HD21">
        <v>1</v>
      </c>
      <c r="HE21">
        <v>1</v>
      </c>
      <c r="HH21" t="s">
        <v>4096</v>
      </c>
      <c r="HI21" t="e">
        <f>VLOOKUP(D21,Communications!F20:Q1017,12,0)</f>
        <v>#N/A</v>
      </c>
    </row>
    <row r="22" spans="1:219">
      <c r="A22" t="s">
        <v>4384</v>
      </c>
      <c r="B22" s="6">
        <v>44764.55332175926</v>
      </c>
      <c r="C22" t="s">
        <v>4055</v>
      </c>
      <c r="D22" t="s">
        <v>1627</v>
      </c>
      <c r="E22" t="s">
        <v>4385</v>
      </c>
      <c r="F22" t="s">
        <v>4386</v>
      </c>
      <c r="G22" s="7" t="s">
        <v>4149</v>
      </c>
      <c r="H22" t="s">
        <v>4130</v>
      </c>
      <c r="I22" t="s">
        <v>4131</v>
      </c>
      <c r="J22" t="s">
        <v>4387</v>
      </c>
      <c r="K22">
        <v>3</v>
      </c>
      <c r="L22">
        <v>2</v>
      </c>
      <c r="M22" t="s">
        <v>4154</v>
      </c>
      <c r="N22" t="s">
        <v>4060</v>
      </c>
      <c r="O22">
        <f t="shared" si="0"/>
        <v>1</v>
      </c>
      <c r="P22" t="s">
        <v>4096</v>
      </c>
      <c r="Q22">
        <f t="shared" si="1"/>
        <v>2</v>
      </c>
      <c r="R22" s="1">
        <v>44764.55332175926</v>
      </c>
      <c r="S22" t="s">
        <v>4062</v>
      </c>
      <c r="T22" t="s">
        <v>29</v>
      </c>
      <c r="U22" t="s">
        <v>30</v>
      </c>
      <c r="V22" t="s">
        <v>29</v>
      </c>
      <c r="X22" t="s">
        <v>30</v>
      </c>
      <c r="Y22" s="2">
        <v>44764</v>
      </c>
      <c r="Z22" s="2">
        <v>44847</v>
      </c>
      <c r="AA22" t="s">
        <v>4064</v>
      </c>
      <c r="AB22" t="s">
        <v>4065</v>
      </c>
      <c r="AC22">
        <v>2</v>
      </c>
      <c r="AD22" t="s">
        <v>4389</v>
      </c>
      <c r="AE22" t="s">
        <v>4154</v>
      </c>
      <c r="AF22" t="s">
        <v>4390</v>
      </c>
      <c r="AG22" t="s">
        <v>4391</v>
      </c>
      <c r="AL22" t="s">
        <v>4069</v>
      </c>
      <c r="AM22" t="s">
        <v>4388</v>
      </c>
      <c r="AN22" t="s">
        <v>4392</v>
      </c>
      <c r="AO22" t="s">
        <v>4071</v>
      </c>
      <c r="AQ22" t="s">
        <v>4393</v>
      </c>
      <c r="AR22" t="s">
        <v>4073</v>
      </c>
      <c r="AS22" t="s">
        <v>4388</v>
      </c>
      <c r="AT22" t="s">
        <v>4074</v>
      </c>
      <c r="BR22" t="s">
        <v>4075</v>
      </c>
      <c r="CL22">
        <v>1</v>
      </c>
      <c r="CM22" t="s">
        <v>4394</v>
      </c>
      <c r="CN22">
        <v>2</v>
      </c>
      <c r="CR22" t="s">
        <v>4077</v>
      </c>
      <c r="CS22" t="s">
        <v>4388</v>
      </c>
      <c r="CT22" t="s">
        <v>4078</v>
      </c>
      <c r="CX22" t="s">
        <v>4079</v>
      </c>
      <c r="CY22" t="s">
        <v>4388</v>
      </c>
      <c r="CZ22" t="s">
        <v>33</v>
      </c>
      <c r="DD22" t="s">
        <v>4081</v>
      </c>
      <c r="DE22" t="s">
        <v>4388</v>
      </c>
      <c r="DL22">
        <v>0</v>
      </c>
      <c r="DN22">
        <v>0</v>
      </c>
      <c r="DZ22" t="s">
        <v>4082</v>
      </c>
      <c r="EA22" t="s">
        <v>4388</v>
      </c>
      <c r="FW22" t="s">
        <v>4083</v>
      </c>
      <c r="GL22" t="s">
        <v>4388</v>
      </c>
      <c r="GM22" t="s">
        <v>4395</v>
      </c>
      <c r="GN22" t="s">
        <v>4396</v>
      </c>
      <c r="GO22" t="s">
        <v>4064</v>
      </c>
      <c r="GQ22" t="s">
        <v>4397</v>
      </c>
      <c r="GZ22" t="s">
        <v>4398</v>
      </c>
      <c r="HB22" t="s">
        <v>4399</v>
      </c>
      <c r="HC22" t="s">
        <v>4090</v>
      </c>
      <c r="HD22">
        <v>1</v>
      </c>
      <c r="HE22">
        <v>1</v>
      </c>
      <c r="HH22" t="s">
        <v>4096</v>
      </c>
      <c r="HI22">
        <f>VLOOKUP(D22,Communications!F21:Q1018,12,0)</f>
        <v>24.766666666666666</v>
      </c>
    </row>
    <row r="23" spans="1:219">
      <c r="A23" t="s">
        <v>4400</v>
      </c>
      <c r="B23" s="6">
        <v>44763.681550925918</v>
      </c>
      <c r="C23" t="s">
        <v>4055</v>
      </c>
      <c r="D23" t="s">
        <v>1770</v>
      </c>
      <c r="E23" t="s">
        <v>4401</v>
      </c>
      <c r="F23" t="s">
        <v>4298</v>
      </c>
      <c r="G23" s="7" t="s">
        <v>4402</v>
      </c>
      <c r="H23" t="s">
        <v>4714</v>
      </c>
      <c r="I23" t="s">
        <v>4131</v>
      </c>
      <c r="J23" t="s">
        <v>4403</v>
      </c>
      <c r="K23">
        <v>2</v>
      </c>
      <c r="L23">
        <v>1</v>
      </c>
      <c r="N23" t="s">
        <v>4133</v>
      </c>
      <c r="O23">
        <f t="shared" si="0"/>
        <v>2</v>
      </c>
      <c r="P23" t="s">
        <v>4096</v>
      </c>
      <c r="Q23">
        <f t="shared" si="1"/>
        <v>2</v>
      </c>
      <c r="R23" s="1">
        <v>44763.681550925918</v>
      </c>
      <c r="S23" t="s">
        <v>4097</v>
      </c>
      <c r="T23" t="s">
        <v>29</v>
      </c>
      <c r="U23" t="s">
        <v>30</v>
      </c>
      <c r="Y23" s="2">
        <v>44764</v>
      </c>
      <c r="Z23" s="2">
        <v>44777</v>
      </c>
      <c r="AA23" t="s">
        <v>4064</v>
      </c>
      <c r="AB23" t="s">
        <v>4116</v>
      </c>
      <c r="AC23">
        <v>1</v>
      </c>
      <c r="AD23" t="s">
        <v>4136</v>
      </c>
      <c r="AF23" t="s">
        <v>4405</v>
      </c>
      <c r="AG23" t="s">
        <v>4406</v>
      </c>
      <c r="AL23" t="s">
        <v>4069</v>
      </c>
      <c r="AM23" t="s">
        <v>4404</v>
      </c>
      <c r="AN23" t="s">
        <v>4407</v>
      </c>
      <c r="AO23" t="s">
        <v>4071</v>
      </c>
      <c r="AR23" t="s">
        <v>4073</v>
      </c>
      <c r="AS23" t="s">
        <v>4404</v>
      </c>
      <c r="AT23" t="s">
        <v>4103</v>
      </c>
      <c r="BR23" t="s">
        <v>4075</v>
      </c>
      <c r="CL23">
        <v>1</v>
      </c>
      <c r="CM23" t="s">
        <v>4408</v>
      </c>
      <c r="CN23">
        <v>2</v>
      </c>
      <c r="CR23" t="s">
        <v>4077</v>
      </c>
      <c r="CS23" t="s">
        <v>4404</v>
      </c>
      <c r="CT23" t="s">
        <v>4078</v>
      </c>
      <c r="CX23" t="s">
        <v>4079</v>
      </c>
      <c r="CY23" t="s">
        <v>4404</v>
      </c>
      <c r="CZ23" t="s">
        <v>33</v>
      </c>
      <c r="DD23" t="s">
        <v>4081</v>
      </c>
      <c r="DE23" t="s">
        <v>4404</v>
      </c>
      <c r="DL23">
        <v>0</v>
      </c>
      <c r="DN23">
        <v>0</v>
      </c>
      <c r="DZ23" t="s">
        <v>4082</v>
      </c>
      <c r="EA23" t="s">
        <v>4404</v>
      </c>
      <c r="FW23" t="s">
        <v>4083</v>
      </c>
      <c r="GL23" t="s">
        <v>4404</v>
      </c>
      <c r="GM23" t="s">
        <v>4409</v>
      </c>
      <c r="GN23" t="s">
        <v>4410</v>
      </c>
      <c r="GO23" t="s">
        <v>4064</v>
      </c>
      <c r="GQ23" t="s">
        <v>4411</v>
      </c>
      <c r="GZ23" t="s">
        <v>4412</v>
      </c>
      <c r="HB23" t="s">
        <v>4109</v>
      </c>
      <c r="HC23" t="s">
        <v>4090</v>
      </c>
      <c r="HD23">
        <v>1</v>
      </c>
      <c r="HE23">
        <v>1</v>
      </c>
      <c r="HH23" t="s">
        <v>4096</v>
      </c>
      <c r="HI23">
        <f>VLOOKUP(D23,Communications!F22:Q1019,12,0)</f>
        <v>2.4500000000000002</v>
      </c>
    </row>
    <row r="24" spans="1:219">
      <c r="A24" t="s">
        <v>4413</v>
      </c>
      <c r="B24" s="6">
        <v>44763.531724537039</v>
      </c>
      <c r="C24" t="s">
        <v>4055</v>
      </c>
      <c r="D24" t="s">
        <v>294</v>
      </c>
      <c r="E24" t="s">
        <v>4414</v>
      </c>
      <c r="F24" t="s">
        <v>4415</v>
      </c>
      <c r="G24" s="7" t="s">
        <v>4113</v>
      </c>
      <c r="H24" t="s">
        <v>4130</v>
      </c>
      <c r="I24" t="s">
        <v>4131</v>
      </c>
      <c r="J24" t="s">
        <v>4416</v>
      </c>
      <c r="K24">
        <v>0</v>
      </c>
      <c r="L24">
        <v>1</v>
      </c>
      <c r="M24" t="s">
        <v>4154</v>
      </c>
      <c r="N24" t="s">
        <v>4133</v>
      </c>
      <c r="O24">
        <f t="shared" si="0"/>
        <v>2</v>
      </c>
      <c r="P24" t="s">
        <v>4096</v>
      </c>
      <c r="Q24">
        <f t="shared" si="1"/>
        <v>2</v>
      </c>
      <c r="R24" s="1">
        <v>44763.531736111108</v>
      </c>
      <c r="S24" t="s">
        <v>4062</v>
      </c>
      <c r="V24" t="s">
        <v>29</v>
      </c>
      <c r="X24" t="s">
        <v>30</v>
      </c>
      <c r="Y24" s="2">
        <v>44781</v>
      </c>
      <c r="Z24" s="2">
        <v>44777</v>
      </c>
      <c r="AA24" t="s">
        <v>4064</v>
      </c>
      <c r="AB24" t="s">
        <v>4065</v>
      </c>
      <c r="AC24">
        <v>1</v>
      </c>
      <c r="AD24" t="s">
        <v>4136</v>
      </c>
      <c r="AF24" t="s">
        <v>4418</v>
      </c>
      <c r="AL24" t="s">
        <v>4069</v>
      </c>
      <c r="AM24" t="s">
        <v>4417</v>
      </c>
      <c r="AN24" t="s">
        <v>4419</v>
      </c>
      <c r="AO24" t="s">
        <v>4071</v>
      </c>
      <c r="AQ24" t="s">
        <v>4420</v>
      </c>
      <c r="AR24" t="s">
        <v>4073</v>
      </c>
      <c r="AS24" t="s">
        <v>4417</v>
      </c>
      <c r="AT24" t="s">
        <v>4103</v>
      </c>
      <c r="BR24" t="s">
        <v>4075</v>
      </c>
      <c r="CL24">
        <v>1</v>
      </c>
      <c r="CM24" t="s">
        <v>4394</v>
      </c>
      <c r="CN24">
        <v>2</v>
      </c>
      <c r="CR24" t="s">
        <v>4077</v>
      </c>
      <c r="CS24" t="s">
        <v>4417</v>
      </c>
      <c r="CT24" t="s">
        <v>4078</v>
      </c>
      <c r="CX24" t="s">
        <v>4079</v>
      </c>
      <c r="CY24" t="s">
        <v>4417</v>
      </c>
      <c r="CZ24" t="s">
        <v>33</v>
      </c>
      <c r="DD24" t="s">
        <v>4081</v>
      </c>
      <c r="DE24" t="s">
        <v>4417</v>
      </c>
      <c r="DL24">
        <v>0</v>
      </c>
      <c r="DN24">
        <v>0</v>
      </c>
      <c r="DZ24" t="s">
        <v>4082</v>
      </c>
      <c r="EA24" t="s">
        <v>4417</v>
      </c>
      <c r="FW24" t="s">
        <v>4083</v>
      </c>
      <c r="GL24" t="s">
        <v>4417</v>
      </c>
      <c r="GM24" t="s">
        <v>4421</v>
      </c>
      <c r="GN24" t="s">
        <v>4422</v>
      </c>
      <c r="GO24" t="s">
        <v>4064</v>
      </c>
      <c r="GQ24" t="s">
        <v>4423</v>
      </c>
      <c r="GZ24" t="s">
        <v>4424</v>
      </c>
      <c r="HB24" t="s">
        <v>4089</v>
      </c>
      <c r="HC24" t="s">
        <v>4090</v>
      </c>
      <c r="HD24">
        <v>1</v>
      </c>
      <c r="HE24">
        <v>1</v>
      </c>
      <c r="HH24" t="s">
        <v>4096</v>
      </c>
      <c r="HI24">
        <f>VLOOKUP(D24,Communications!F23:Q1020,12,0)</f>
        <v>3.6</v>
      </c>
    </row>
    <row r="25" spans="1:219">
      <c r="A25" t="s">
        <v>4425</v>
      </c>
      <c r="B25" s="6">
        <v>44762.806805555563</v>
      </c>
      <c r="C25" t="s">
        <v>4209</v>
      </c>
      <c r="D25" t="s">
        <v>4426</v>
      </c>
      <c r="E25" t="s">
        <v>4427</v>
      </c>
      <c r="F25" t="s">
        <v>4428</v>
      </c>
      <c r="G25" s="7" t="s">
        <v>4167</v>
      </c>
      <c r="H25" t="s">
        <v>4130</v>
      </c>
      <c r="I25" t="s">
        <v>4131</v>
      </c>
      <c r="J25" t="s">
        <v>4429</v>
      </c>
      <c r="K25">
        <v>0</v>
      </c>
      <c r="L25">
        <v>0</v>
      </c>
      <c r="N25" t="s">
        <v>4244</v>
      </c>
      <c r="O25">
        <f t="shared" si="0"/>
        <v>3</v>
      </c>
      <c r="P25" t="s">
        <v>4096</v>
      </c>
      <c r="Q25">
        <f t="shared" si="1"/>
        <v>2</v>
      </c>
      <c r="R25" s="1">
        <v>44762.806817129633</v>
      </c>
      <c r="V25" t="s">
        <v>86</v>
      </c>
      <c r="W25" t="s">
        <v>87</v>
      </c>
      <c r="X25" t="s">
        <v>88</v>
      </c>
      <c r="AA25" t="s">
        <v>4215</v>
      </c>
      <c r="AB25" t="s">
        <v>4431</v>
      </c>
      <c r="AC25">
        <v>1</v>
      </c>
      <c r="AD25" t="s">
        <v>4136</v>
      </c>
      <c r="AF25" t="s">
        <v>4218</v>
      </c>
      <c r="AJ25" t="s">
        <v>4432</v>
      </c>
      <c r="AL25" t="s">
        <v>4069</v>
      </c>
      <c r="AM25" t="s">
        <v>4430</v>
      </c>
      <c r="AN25" t="s">
        <v>4137</v>
      </c>
      <c r="AO25" t="s">
        <v>4071</v>
      </c>
      <c r="AP25" t="s">
        <v>4433</v>
      </c>
      <c r="AQ25" t="s">
        <v>4138</v>
      </c>
      <c r="AR25" t="s">
        <v>4073</v>
      </c>
      <c r="AS25" t="s">
        <v>4430</v>
      </c>
      <c r="BR25" t="s">
        <v>4075</v>
      </c>
      <c r="CM25" t="s">
        <v>4434</v>
      </c>
      <c r="CN25">
        <v>1</v>
      </c>
      <c r="CR25" t="s">
        <v>4077</v>
      </c>
      <c r="CS25" t="s">
        <v>4430</v>
      </c>
      <c r="CT25" t="s">
        <v>4078</v>
      </c>
      <c r="CX25" t="s">
        <v>4079</v>
      </c>
      <c r="CY25" t="s">
        <v>4430</v>
      </c>
      <c r="CZ25" t="s">
        <v>33</v>
      </c>
      <c r="DD25" t="s">
        <v>4081</v>
      </c>
      <c r="DE25" t="s">
        <v>4430</v>
      </c>
      <c r="DL25">
        <v>0</v>
      </c>
      <c r="DN25">
        <v>0</v>
      </c>
      <c r="DZ25" t="s">
        <v>4082</v>
      </c>
      <c r="EA25" t="s">
        <v>4430</v>
      </c>
      <c r="FW25" t="s">
        <v>4083</v>
      </c>
      <c r="GL25" t="s">
        <v>4430</v>
      </c>
      <c r="GM25" t="s">
        <v>4435</v>
      </c>
      <c r="GN25" t="s">
        <v>4436</v>
      </c>
      <c r="GO25" t="s">
        <v>4086</v>
      </c>
      <c r="GQ25" t="s">
        <v>4437</v>
      </c>
      <c r="GV25" t="s">
        <v>4438</v>
      </c>
      <c r="HC25" t="s">
        <v>4090</v>
      </c>
      <c r="HD25">
        <v>0</v>
      </c>
      <c r="HE25">
        <v>0</v>
      </c>
      <c r="HH25" t="s">
        <v>4096</v>
      </c>
      <c r="HI25" t="e">
        <f>VLOOKUP(D25,Communications!F24:Q1021,12,0)</f>
        <v>#N/A</v>
      </c>
    </row>
    <row r="26" spans="1:219">
      <c r="A26" t="s">
        <v>4439</v>
      </c>
      <c r="B26" s="6">
        <v>44762.736620370371</v>
      </c>
      <c r="C26" t="s">
        <v>4209</v>
      </c>
      <c r="D26" t="s">
        <v>4440</v>
      </c>
      <c r="E26" t="s">
        <v>4441</v>
      </c>
      <c r="F26" t="s">
        <v>4057</v>
      </c>
      <c r="G26" s="7" t="s">
        <v>4442</v>
      </c>
      <c r="H26" t="s">
        <v>4130</v>
      </c>
      <c r="I26" t="s">
        <v>4131</v>
      </c>
      <c r="J26" t="s">
        <v>4443</v>
      </c>
      <c r="K26">
        <v>0</v>
      </c>
      <c r="L26">
        <v>0</v>
      </c>
      <c r="N26" t="s">
        <v>4133</v>
      </c>
      <c r="O26">
        <f t="shared" si="0"/>
        <v>2</v>
      </c>
      <c r="P26" t="s">
        <v>4096</v>
      </c>
      <c r="Q26">
        <f t="shared" si="1"/>
        <v>2</v>
      </c>
      <c r="R26" s="1">
        <v>44762.736631944441</v>
      </c>
      <c r="V26" t="s">
        <v>86</v>
      </c>
      <c r="W26" t="s">
        <v>87</v>
      </c>
      <c r="X26" t="s">
        <v>88</v>
      </c>
      <c r="AA26" t="s">
        <v>4215</v>
      </c>
      <c r="AB26" t="s">
        <v>4445</v>
      </c>
      <c r="AC26">
        <v>1</v>
      </c>
      <c r="AD26" t="s">
        <v>4136</v>
      </c>
      <c r="AF26" t="s">
        <v>4218</v>
      </c>
      <c r="AJ26" t="s">
        <v>4446</v>
      </c>
      <c r="AL26" t="s">
        <v>4069</v>
      </c>
      <c r="AM26" t="s">
        <v>4444</v>
      </c>
      <c r="AN26" t="s">
        <v>4137</v>
      </c>
      <c r="AO26" t="s">
        <v>4071</v>
      </c>
      <c r="AP26" t="s">
        <v>4447</v>
      </c>
      <c r="AQ26" t="s">
        <v>4138</v>
      </c>
      <c r="AR26" t="s">
        <v>4073</v>
      </c>
      <c r="AS26" t="s">
        <v>4444</v>
      </c>
      <c r="BR26" t="s">
        <v>4075</v>
      </c>
      <c r="CL26">
        <v>1</v>
      </c>
      <c r="CM26" t="s">
        <v>4434</v>
      </c>
      <c r="CN26">
        <v>1</v>
      </c>
      <c r="CR26" t="s">
        <v>4077</v>
      </c>
      <c r="CS26" t="s">
        <v>4444</v>
      </c>
      <c r="CT26" t="s">
        <v>4078</v>
      </c>
      <c r="CX26" t="s">
        <v>4079</v>
      </c>
      <c r="CY26" t="s">
        <v>4444</v>
      </c>
      <c r="CZ26" t="s">
        <v>33</v>
      </c>
      <c r="DD26" t="s">
        <v>4081</v>
      </c>
      <c r="DE26" t="s">
        <v>4444</v>
      </c>
      <c r="DL26">
        <v>0</v>
      </c>
      <c r="DN26">
        <v>0</v>
      </c>
      <c r="DZ26" t="s">
        <v>4082</v>
      </c>
      <c r="EA26" t="s">
        <v>4444</v>
      </c>
      <c r="FW26" t="s">
        <v>4083</v>
      </c>
      <c r="GL26" t="s">
        <v>4444</v>
      </c>
      <c r="GM26" t="s">
        <v>4448</v>
      </c>
      <c r="GN26" t="s">
        <v>4449</v>
      </c>
      <c r="GO26" t="s">
        <v>4086</v>
      </c>
      <c r="GQ26" t="s">
        <v>4450</v>
      </c>
      <c r="GV26" t="s">
        <v>2468</v>
      </c>
      <c r="HC26" t="s">
        <v>4090</v>
      </c>
      <c r="HD26">
        <v>0</v>
      </c>
      <c r="HE26">
        <v>0</v>
      </c>
      <c r="HH26" t="s">
        <v>4096</v>
      </c>
      <c r="HI26" t="e">
        <f>VLOOKUP(D26,Communications!F25:Q1022,12,0)</f>
        <v>#N/A</v>
      </c>
    </row>
    <row r="27" spans="1:219" hidden="1">
      <c r="A27" t="s">
        <v>4451</v>
      </c>
      <c r="B27" s="6">
        <v>44762.715891203698</v>
      </c>
      <c r="C27" t="s">
        <v>4055</v>
      </c>
      <c r="D27" t="s">
        <v>1427</v>
      </c>
      <c r="E27" t="s">
        <v>4452</v>
      </c>
      <c r="F27" t="s">
        <v>4453</v>
      </c>
      <c r="G27" s="7" t="s">
        <v>4113</v>
      </c>
      <c r="H27" t="s">
        <v>4130</v>
      </c>
      <c r="I27" t="s">
        <v>4131</v>
      </c>
      <c r="J27" t="s">
        <v>4454</v>
      </c>
      <c r="K27">
        <v>7</v>
      </c>
      <c r="L27">
        <v>1</v>
      </c>
      <c r="M27" t="s">
        <v>4154</v>
      </c>
      <c r="N27" t="s">
        <v>4133</v>
      </c>
      <c r="O27">
        <f t="shared" si="0"/>
        <v>2</v>
      </c>
      <c r="P27" t="s">
        <v>4455</v>
      </c>
      <c r="Q27">
        <f t="shared" si="1"/>
        <v>3</v>
      </c>
      <c r="R27" s="1">
        <v>44762.715891203698</v>
      </c>
      <c r="S27" t="s">
        <v>4062</v>
      </c>
      <c r="T27" t="s">
        <v>29</v>
      </c>
      <c r="U27" t="s">
        <v>30</v>
      </c>
      <c r="V27" t="s">
        <v>86</v>
      </c>
      <c r="W27" t="s">
        <v>87</v>
      </c>
      <c r="X27" t="s">
        <v>88</v>
      </c>
      <c r="Y27" s="2">
        <v>44774</v>
      </c>
      <c r="Z27" s="2">
        <v>44777</v>
      </c>
      <c r="AA27" t="s">
        <v>4064</v>
      </c>
      <c r="AB27" t="s">
        <v>4065</v>
      </c>
      <c r="AC27">
        <v>1</v>
      </c>
      <c r="AD27" t="s">
        <v>4136</v>
      </c>
      <c r="AE27" t="s">
        <v>4154</v>
      </c>
      <c r="AF27" t="s">
        <v>4457</v>
      </c>
      <c r="AG27" t="s">
        <v>4458</v>
      </c>
      <c r="AH27" t="s">
        <v>4459</v>
      </c>
      <c r="AL27" t="s">
        <v>4069</v>
      </c>
      <c r="AM27" t="s">
        <v>4456</v>
      </c>
      <c r="AN27" t="s">
        <v>4460</v>
      </c>
      <c r="AO27" t="s">
        <v>4071</v>
      </c>
      <c r="AQ27" t="s">
        <v>4461</v>
      </c>
      <c r="AR27" t="s">
        <v>4073</v>
      </c>
      <c r="AS27" t="s">
        <v>4456</v>
      </c>
      <c r="AT27" t="s">
        <v>4103</v>
      </c>
      <c r="BR27" t="s">
        <v>4075</v>
      </c>
      <c r="CL27">
        <v>1</v>
      </c>
      <c r="CM27" t="s">
        <v>4462</v>
      </c>
      <c r="CN27">
        <v>6</v>
      </c>
      <c r="CR27" t="s">
        <v>4077</v>
      </c>
      <c r="CS27" t="s">
        <v>4456</v>
      </c>
      <c r="CT27" t="s">
        <v>4078</v>
      </c>
      <c r="CX27" t="s">
        <v>4079</v>
      </c>
      <c r="CY27" t="s">
        <v>4456</v>
      </c>
      <c r="CZ27" t="s">
        <v>4463</v>
      </c>
      <c r="DD27" t="s">
        <v>4081</v>
      </c>
      <c r="DE27" t="s">
        <v>4456</v>
      </c>
      <c r="DL27">
        <v>0</v>
      </c>
      <c r="DN27">
        <v>0</v>
      </c>
      <c r="DZ27" t="s">
        <v>4082</v>
      </c>
      <c r="EA27" t="s">
        <v>4456</v>
      </c>
      <c r="FW27" t="s">
        <v>4083</v>
      </c>
      <c r="GL27" t="s">
        <v>4456</v>
      </c>
      <c r="GM27" t="s">
        <v>4464</v>
      </c>
      <c r="GN27" t="s">
        <v>4465</v>
      </c>
      <c r="GO27" t="s">
        <v>4064</v>
      </c>
      <c r="GP27" t="s">
        <v>1427</v>
      </c>
      <c r="GQ27" t="s">
        <v>4466</v>
      </c>
      <c r="GZ27" t="s">
        <v>4467</v>
      </c>
      <c r="HB27" t="s">
        <v>4089</v>
      </c>
      <c r="HC27" t="s">
        <v>4090</v>
      </c>
      <c r="HD27">
        <v>1</v>
      </c>
      <c r="HE27">
        <v>1</v>
      </c>
      <c r="HH27" t="s">
        <v>4455</v>
      </c>
      <c r="HI27">
        <f>VLOOKUP(D27,Communications!F26:Q1023,12,0)</f>
        <v>0</v>
      </c>
      <c r="HJ27" t="s">
        <v>4455</v>
      </c>
      <c r="HK27">
        <f t="shared" si="2"/>
        <v>3</v>
      </c>
    </row>
    <row r="28" spans="1:219">
      <c r="A28" t="s">
        <v>4468</v>
      </c>
      <c r="B28" s="6">
        <v>44762.691307870373</v>
      </c>
      <c r="C28" t="s">
        <v>4055</v>
      </c>
      <c r="D28" t="s">
        <v>2386</v>
      </c>
      <c r="E28" t="s">
        <v>4469</v>
      </c>
      <c r="F28" t="s">
        <v>4470</v>
      </c>
      <c r="G28" s="7" t="s">
        <v>4113</v>
      </c>
      <c r="H28" t="s">
        <v>4714</v>
      </c>
      <c r="I28" t="s">
        <v>4131</v>
      </c>
      <c r="J28" t="s">
        <v>4471</v>
      </c>
      <c r="K28">
        <v>0</v>
      </c>
      <c r="L28">
        <v>1</v>
      </c>
      <c r="N28" t="s">
        <v>4244</v>
      </c>
      <c r="O28">
        <f t="shared" si="0"/>
        <v>3</v>
      </c>
      <c r="P28" t="s">
        <v>4096</v>
      </c>
      <c r="Q28">
        <f t="shared" si="1"/>
        <v>2</v>
      </c>
      <c r="R28" s="1">
        <v>44762.691307870373</v>
      </c>
      <c r="S28" t="s">
        <v>4097</v>
      </c>
      <c r="V28" t="s">
        <v>86</v>
      </c>
      <c r="W28" t="s">
        <v>87</v>
      </c>
      <c r="X28" t="s">
        <v>88</v>
      </c>
      <c r="AA28" t="s">
        <v>4064</v>
      </c>
      <c r="AB28" t="s">
        <v>4271</v>
      </c>
      <c r="AC28">
        <v>1</v>
      </c>
      <c r="AD28" t="s">
        <v>4136</v>
      </c>
      <c r="AE28" t="s">
        <v>4154</v>
      </c>
      <c r="AF28" t="s">
        <v>4473</v>
      </c>
      <c r="AJ28" t="s">
        <v>4474</v>
      </c>
      <c r="AL28" t="s">
        <v>4069</v>
      </c>
      <c r="AM28" t="s">
        <v>4472</v>
      </c>
      <c r="AN28" t="s">
        <v>4475</v>
      </c>
      <c r="AO28" t="s">
        <v>4071</v>
      </c>
      <c r="AQ28" t="s">
        <v>4476</v>
      </c>
      <c r="AR28" t="s">
        <v>4073</v>
      </c>
      <c r="AS28" t="s">
        <v>4472</v>
      </c>
      <c r="AT28" t="s">
        <v>4074</v>
      </c>
      <c r="BR28" t="s">
        <v>4075</v>
      </c>
      <c r="CM28" t="s">
        <v>4477</v>
      </c>
      <c r="CN28">
        <v>2</v>
      </c>
      <c r="CR28" t="s">
        <v>4077</v>
      </c>
      <c r="CS28" t="s">
        <v>4472</v>
      </c>
      <c r="CT28" t="s">
        <v>4078</v>
      </c>
      <c r="CX28" t="s">
        <v>4079</v>
      </c>
      <c r="CY28" t="s">
        <v>4472</v>
      </c>
      <c r="CZ28" t="s">
        <v>33</v>
      </c>
      <c r="DD28" t="s">
        <v>4081</v>
      </c>
      <c r="DE28" t="s">
        <v>4472</v>
      </c>
      <c r="DL28">
        <v>0</v>
      </c>
      <c r="DN28">
        <v>0</v>
      </c>
      <c r="DZ28" t="s">
        <v>4082</v>
      </c>
      <c r="EA28" t="s">
        <v>4472</v>
      </c>
      <c r="FW28" t="s">
        <v>4083</v>
      </c>
      <c r="GL28" t="s">
        <v>4472</v>
      </c>
      <c r="GM28" t="s">
        <v>4478</v>
      </c>
      <c r="GN28" t="s">
        <v>4479</v>
      </c>
      <c r="GO28" t="s">
        <v>4064</v>
      </c>
      <c r="GQ28" t="s">
        <v>4480</v>
      </c>
      <c r="GZ28" t="s">
        <v>4481</v>
      </c>
      <c r="HB28" t="s">
        <v>4109</v>
      </c>
      <c r="HC28" t="s">
        <v>4090</v>
      </c>
      <c r="HD28">
        <v>0</v>
      </c>
      <c r="HE28">
        <v>0</v>
      </c>
      <c r="HH28" t="s">
        <v>4096</v>
      </c>
      <c r="HI28">
        <f>VLOOKUP(D28,Communications!F27:Q1024,12,0)</f>
        <v>0</v>
      </c>
    </row>
    <row r="29" spans="1:219" hidden="1">
      <c r="A29" t="s">
        <v>4482</v>
      </c>
      <c r="B29" s="6">
        <v>44762.687407407408</v>
      </c>
      <c r="C29" t="s">
        <v>4055</v>
      </c>
      <c r="D29" t="s">
        <v>1400</v>
      </c>
      <c r="E29" t="s">
        <v>4483</v>
      </c>
      <c r="F29" t="s">
        <v>4484</v>
      </c>
      <c r="G29" s="7" t="s">
        <v>4167</v>
      </c>
      <c r="H29" t="s">
        <v>4130</v>
      </c>
      <c r="I29" t="s">
        <v>4131</v>
      </c>
      <c r="J29" t="s">
        <v>4485</v>
      </c>
      <c r="K29">
        <v>4</v>
      </c>
      <c r="L29">
        <v>1</v>
      </c>
      <c r="N29" t="s">
        <v>4133</v>
      </c>
      <c r="O29">
        <f t="shared" si="0"/>
        <v>2</v>
      </c>
      <c r="P29" t="s">
        <v>4455</v>
      </c>
      <c r="Q29">
        <f t="shared" si="1"/>
        <v>3</v>
      </c>
      <c r="R29" s="1">
        <v>44762.687407407408</v>
      </c>
      <c r="S29" t="s">
        <v>4062</v>
      </c>
      <c r="T29" t="s">
        <v>29</v>
      </c>
      <c r="U29" t="s">
        <v>30</v>
      </c>
      <c r="V29" t="s">
        <v>86</v>
      </c>
      <c r="W29" t="s">
        <v>87</v>
      </c>
      <c r="X29" t="s">
        <v>88</v>
      </c>
      <c r="Y29" s="2">
        <v>44764</v>
      </c>
      <c r="Z29" s="2">
        <v>44771</v>
      </c>
      <c r="AA29" t="s">
        <v>4064</v>
      </c>
      <c r="AB29" t="s">
        <v>4065</v>
      </c>
      <c r="AC29">
        <v>1</v>
      </c>
      <c r="AD29" t="s">
        <v>4136</v>
      </c>
      <c r="AE29" t="s">
        <v>4154</v>
      </c>
      <c r="AF29" t="s">
        <v>4487</v>
      </c>
      <c r="AG29" t="s">
        <v>4488</v>
      </c>
      <c r="AL29" t="s">
        <v>4069</v>
      </c>
      <c r="AM29" t="s">
        <v>4486</v>
      </c>
      <c r="AN29" t="s">
        <v>4489</v>
      </c>
      <c r="AO29" t="s">
        <v>4071</v>
      </c>
      <c r="AQ29" t="s">
        <v>4490</v>
      </c>
      <c r="AR29" t="s">
        <v>4073</v>
      </c>
      <c r="AS29" t="s">
        <v>4486</v>
      </c>
      <c r="AT29" t="s">
        <v>4103</v>
      </c>
      <c r="BR29" t="s">
        <v>4075</v>
      </c>
      <c r="CM29" t="s">
        <v>4491</v>
      </c>
      <c r="CN29">
        <v>4</v>
      </c>
      <c r="CR29" t="s">
        <v>4077</v>
      </c>
      <c r="CS29" t="s">
        <v>4486</v>
      </c>
      <c r="CT29" t="s">
        <v>4078</v>
      </c>
      <c r="CX29" t="s">
        <v>4079</v>
      </c>
      <c r="CY29" t="s">
        <v>4486</v>
      </c>
      <c r="CZ29" t="s">
        <v>33</v>
      </c>
      <c r="DD29" t="s">
        <v>4081</v>
      </c>
      <c r="DE29" t="s">
        <v>4486</v>
      </c>
      <c r="DL29">
        <v>0</v>
      </c>
      <c r="DN29">
        <v>0</v>
      </c>
      <c r="DZ29" t="s">
        <v>4082</v>
      </c>
      <c r="EA29" t="s">
        <v>4486</v>
      </c>
      <c r="FW29" t="s">
        <v>4083</v>
      </c>
      <c r="GL29" t="s">
        <v>4486</v>
      </c>
      <c r="GM29" t="s">
        <v>4492</v>
      </c>
      <c r="GN29" t="s">
        <v>4493</v>
      </c>
      <c r="GO29" t="s">
        <v>4064</v>
      </c>
      <c r="GP29" t="s">
        <v>1400</v>
      </c>
      <c r="GQ29" t="s">
        <v>4494</v>
      </c>
      <c r="GZ29" t="s">
        <v>4495</v>
      </c>
      <c r="HB29" t="s">
        <v>4089</v>
      </c>
      <c r="HC29" t="s">
        <v>4090</v>
      </c>
      <c r="HD29">
        <v>1</v>
      </c>
      <c r="HE29">
        <v>1</v>
      </c>
      <c r="HH29" t="s">
        <v>4455</v>
      </c>
      <c r="HI29">
        <f>VLOOKUP(D29,Communications!F28:Q1025,12,0)</f>
        <v>0</v>
      </c>
      <c r="HJ29" t="s">
        <v>4455</v>
      </c>
      <c r="HK29">
        <f t="shared" si="2"/>
        <v>3</v>
      </c>
    </row>
    <row r="30" spans="1:219">
      <c r="A30" t="s">
        <v>4496</v>
      </c>
      <c r="B30" s="6">
        <v>44762.64340277778</v>
      </c>
      <c r="C30" t="s">
        <v>4055</v>
      </c>
      <c r="D30" t="s">
        <v>4497</v>
      </c>
      <c r="J30" t="s">
        <v>4359</v>
      </c>
      <c r="K30">
        <v>0</v>
      </c>
      <c r="L30">
        <v>0</v>
      </c>
      <c r="O30" t="e">
        <f t="shared" si="0"/>
        <v>#N/A</v>
      </c>
      <c r="P30" t="s">
        <v>4096</v>
      </c>
      <c r="Q30">
        <f t="shared" si="1"/>
        <v>2</v>
      </c>
      <c r="R30" s="1">
        <v>44762.643414351849</v>
      </c>
      <c r="AA30" t="s">
        <v>4499</v>
      </c>
      <c r="AC30">
        <v>1</v>
      </c>
      <c r="AD30" t="s">
        <v>4136</v>
      </c>
      <c r="AE30" t="s">
        <v>4154</v>
      </c>
      <c r="AL30" t="s">
        <v>4069</v>
      </c>
      <c r="AM30" t="s">
        <v>4498</v>
      </c>
      <c r="AN30" t="s">
        <v>4273</v>
      </c>
      <c r="AO30" t="s">
        <v>4071</v>
      </c>
      <c r="AQ30" t="s">
        <v>4500</v>
      </c>
      <c r="AR30" t="s">
        <v>4073</v>
      </c>
      <c r="AS30" t="s">
        <v>4498</v>
      </c>
      <c r="BR30" t="s">
        <v>4075</v>
      </c>
      <c r="CM30" t="s">
        <v>4501</v>
      </c>
      <c r="CN30">
        <v>2</v>
      </c>
      <c r="CR30" t="s">
        <v>4077</v>
      </c>
      <c r="CS30" t="s">
        <v>4498</v>
      </c>
      <c r="CT30" t="s">
        <v>4078</v>
      </c>
      <c r="CX30" t="s">
        <v>4079</v>
      </c>
      <c r="CY30" t="s">
        <v>4498</v>
      </c>
      <c r="CZ30" t="s">
        <v>33</v>
      </c>
      <c r="DD30" t="s">
        <v>4081</v>
      </c>
      <c r="DE30" t="s">
        <v>4498</v>
      </c>
      <c r="DL30">
        <v>0</v>
      </c>
      <c r="DN30">
        <v>0</v>
      </c>
      <c r="DZ30" t="s">
        <v>4082</v>
      </c>
      <c r="EA30" t="s">
        <v>4498</v>
      </c>
      <c r="FW30" t="s">
        <v>4083</v>
      </c>
      <c r="GK30" t="s">
        <v>24</v>
      </c>
      <c r="GL30" t="s">
        <v>4498</v>
      </c>
      <c r="GM30" t="s">
        <v>4502</v>
      </c>
      <c r="GN30" t="s">
        <v>4503</v>
      </c>
      <c r="GO30" t="s">
        <v>4504</v>
      </c>
      <c r="GQ30" t="s">
        <v>4368</v>
      </c>
      <c r="GU30" t="s">
        <v>4497</v>
      </c>
      <c r="HC30" t="s">
        <v>4090</v>
      </c>
      <c r="HD30">
        <v>0</v>
      </c>
      <c r="HE30">
        <v>0</v>
      </c>
      <c r="HH30" t="s">
        <v>4096</v>
      </c>
      <c r="HI30" t="e">
        <f>VLOOKUP(D30,Communications!F29:Q1026,12,0)</f>
        <v>#N/A</v>
      </c>
    </row>
    <row r="31" spans="1:219">
      <c r="A31" t="s">
        <v>4505</v>
      </c>
      <c r="B31" s="6">
        <v>44762.553310185183</v>
      </c>
      <c r="C31" t="s">
        <v>4055</v>
      </c>
      <c r="D31" t="s">
        <v>4506</v>
      </c>
      <c r="E31" t="s">
        <v>4507</v>
      </c>
      <c r="F31" t="s">
        <v>4508</v>
      </c>
      <c r="G31" s="7" t="s">
        <v>4113</v>
      </c>
      <c r="H31" t="s">
        <v>4130</v>
      </c>
      <c r="I31" t="s">
        <v>4131</v>
      </c>
      <c r="J31" t="s">
        <v>4509</v>
      </c>
      <c r="K31">
        <v>1</v>
      </c>
      <c r="L31">
        <v>0</v>
      </c>
      <c r="M31" t="s">
        <v>4154</v>
      </c>
      <c r="N31" t="s">
        <v>4244</v>
      </c>
      <c r="O31">
        <f t="shared" si="0"/>
        <v>3</v>
      </c>
      <c r="P31" t="s">
        <v>4096</v>
      </c>
      <c r="Q31">
        <f t="shared" si="1"/>
        <v>2</v>
      </c>
      <c r="R31" s="1">
        <v>44762.553310185183</v>
      </c>
      <c r="S31" t="s">
        <v>4062</v>
      </c>
      <c r="T31" t="s">
        <v>29</v>
      </c>
      <c r="U31" t="s">
        <v>30</v>
      </c>
      <c r="V31" t="s">
        <v>29</v>
      </c>
      <c r="X31" t="s">
        <v>30</v>
      </c>
      <c r="Y31" s="2">
        <v>44762</v>
      </c>
      <c r="Z31" s="2">
        <v>44798</v>
      </c>
      <c r="AA31" t="s">
        <v>4064</v>
      </c>
      <c r="AB31" t="s">
        <v>4511</v>
      </c>
      <c r="AC31">
        <v>1</v>
      </c>
      <c r="AD31" t="s">
        <v>4136</v>
      </c>
      <c r="AF31" t="s">
        <v>4512</v>
      </c>
      <c r="AG31" t="s">
        <v>4513</v>
      </c>
      <c r="AL31" t="s">
        <v>4069</v>
      </c>
      <c r="AM31" t="s">
        <v>4510</v>
      </c>
      <c r="AN31" t="s">
        <v>4137</v>
      </c>
      <c r="AO31" t="s">
        <v>4071</v>
      </c>
      <c r="AQ31" t="s">
        <v>4138</v>
      </c>
      <c r="AR31" t="s">
        <v>4073</v>
      </c>
      <c r="AS31" t="s">
        <v>4510</v>
      </c>
      <c r="AT31" t="s">
        <v>4103</v>
      </c>
      <c r="BR31" t="s">
        <v>4075</v>
      </c>
      <c r="CL31">
        <v>1</v>
      </c>
      <c r="CM31" t="s">
        <v>4514</v>
      </c>
      <c r="CN31">
        <v>2</v>
      </c>
      <c r="CR31" t="s">
        <v>4077</v>
      </c>
      <c r="CS31" t="s">
        <v>4510</v>
      </c>
      <c r="CT31" t="s">
        <v>4078</v>
      </c>
      <c r="CX31" t="s">
        <v>4079</v>
      </c>
      <c r="CY31" t="s">
        <v>4510</v>
      </c>
      <c r="CZ31" t="s">
        <v>33</v>
      </c>
      <c r="DD31" t="s">
        <v>4081</v>
      </c>
      <c r="DE31" t="s">
        <v>4510</v>
      </c>
      <c r="DL31">
        <v>0</v>
      </c>
      <c r="DN31">
        <v>0</v>
      </c>
      <c r="DZ31" t="s">
        <v>4082</v>
      </c>
      <c r="EA31" t="s">
        <v>4510</v>
      </c>
      <c r="FW31" t="s">
        <v>4083</v>
      </c>
      <c r="GL31" t="s">
        <v>4510</v>
      </c>
      <c r="GM31" t="s">
        <v>4515</v>
      </c>
      <c r="GN31" t="s">
        <v>4516</v>
      </c>
      <c r="GO31" t="s">
        <v>4064</v>
      </c>
      <c r="GQ31" t="s">
        <v>4517</v>
      </c>
      <c r="GU31" t="s">
        <v>4518</v>
      </c>
      <c r="HB31" t="s">
        <v>4089</v>
      </c>
      <c r="HC31" t="s">
        <v>4090</v>
      </c>
      <c r="HD31">
        <v>1</v>
      </c>
      <c r="HE31">
        <v>1</v>
      </c>
      <c r="HH31" t="s">
        <v>4096</v>
      </c>
      <c r="HI31" t="e">
        <f>VLOOKUP(D31,Communications!F30:Q1027,12,0)</f>
        <v>#N/A</v>
      </c>
    </row>
    <row r="32" spans="1:219">
      <c r="A32" t="s">
        <v>4519</v>
      </c>
      <c r="B32" s="6">
        <v>44761.535613425927</v>
      </c>
      <c r="C32" t="s">
        <v>4055</v>
      </c>
      <c r="D32" t="s">
        <v>2129</v>
      </c>
      <c r="E32" t="s">
        <v>4520</v>
      </c>
      <c r="F32" t="s">
        <v>4521</v>
      </c>
      <c r="G32" s="7" t="s">
        <v>4149</v>
      </c>
      <c r="H32" t="s">
        <v>4130</v>
      </c>
      <c r="I32" t="s">
        <v>4131</v>
      </c>
      <c r="J32" t="s">
        <v>4522</v>
      </c>
      <c r="K32">
        <v>1</v>
      </c>
      <c r="L32">
        <v>0</v>
      </c>
      <c r="N32" t="s">
        <v>4244</v>
      </c>
      <c r="O32">
        <f t="shared" si="0"/>
        <v>3</v>
      </c>
      <c r="P32" t="s">
        <v>4096</v>
      </c>
      <c r="Q32">
        <f t="shared" si="1"/>
        <v>2</v>
      </c>
      <c r="R32" s="1">
        <v>44761.53565972222</v>
      </c>
      <c r="S32" t="s">
        <v>4097</v>
      </c>
      <c r="Y32" s="2">
        <v>44762</v>
      </c>
      <c r="Z32" s="2">
        <v>44774</v>
      </c>
      <c r="AA32" t="s">
        <v>4064</v>
      </c>
      <c r="AB32" t="s">
        <v>4065</v>
      </c>
      <c r="AC32">
        <v>2</v>
      </c>
      <c r="AD32" t="s">
        <v>4524</v>
      </c>
      <c r="AF32" t="s">
        <v>4525</v>
      </c>
      <c r="AJ32" t="s">
        <v>4526</v>
      </c>
      <c r="AL32" t="s">
        <v>4069</v>
      </c>
      <c r="AM32" t="s">
        <v>4523</v>
      </c>
      <c r="AN32" t="s">
        <v>4527</v>
      </c>
      <c r="AO32" t="s">
        <v>4071</v>
      </c>
      <c r="AQ32" t="s">
        <v>4072</v>
      </c>
      <c r="AR32" t="s">
        <v>4073</v>
      </c>
      <c r="AS32" t="s">
        <v>4523</v>
      </c>
      <c r="AT32" t="s">
        <v>4074</v>
      </c>
      <c r="BR32" t="s">
        <v>4075</v>
      </c>
      <c r="CM32" t="s">
        <v>4528</v>
      </c>
      <c r="CN32">
        <v>2</v>
      </c>
      <c r="CR32" t="s">
        <v>4077</v>
      </c>
      <c r="CS32" t="s">
        <v>4523</v>
      </c>
      <c r="CT32" t="s">
        <v>4078</v>
      </c>
      <c r="CX32" t="s">
        <v>4079</v>
      </c>
      <c r="CY32" t="s">
        <v>4523</v>
      </c>
      <c r="CZ32" t="s">
        <v>33</v>
      </c>
      <c r="DD32" t="s">
        <v>4081</v>
      </c>
      <c r="DE32" t="s">
        <v>4523</v>
      </c>
      <c r="DL32">
        <v>0</v>
      </c>
      <c r="DN32">
        <v>0</v>
      </c>
      <c r="DZ32" t="s">
        <v>4082</v>
      </c>
      <c r="EA32" t="s">
        <v>4523</v>
      </c>
      <c r="FW32" t="s">
        <v>4083</v>
      </c>
      <c r="GL32" t="s">
        <v>4523</v>
      </c>
      <c r="GM32" t="s">
        <v>4529</v>
      </c>
      <c r="GN32" t="s">
        <v>4530</v>
      </c>
      <c r="GO32" t="s">
        <v>4064</v>
      </c>
      <c r="GQ32" t="s">
        <v>4531</v>
      </c>
      <c r="GT32" t="s">
        <v>4532</v>
      </c>
      <c r="HB32" t="s">
        <v>4533</v>
      </c>
      <c r="HC32" t="s">
        <v>4090</v>
      </c>
      <c r="HD32">
        <v>1</v>
      </c>
      <c r="HE32">
        <v>1</v>
      </c>
      <c r="HH32" t="s">
        <v>4096</v>
      </c>
      <c r="HI32">
        <f>VLOOKUP(D32,Communications!F31:Q1028,12,0)</f>
        <v>0</v>
      </c>
    </row>
    <row r="33" spans="1:217">
      <c r="A33" t="s">
        <v>4534</v>
      </c>
      <c r="B33" s="6">
        <v>44761.485381944447</v>
      </c>
      <c r="C33" t="s">
        <v>4055</v>
      </c>
      <c r="D33" t="s">
        <v>1890</v>
      </c>
      <c r="E33" t="s">
        <v>4535</v>
      </c>
      <c r="F33" t="s">
        <v>4536</v>
      </c>
      <c r="G33" s="7" t="s">
        <v>4113</v>
      </c>
      <c r="H33" t="s">
        <v>4130</v>
      </c>
      <c r="I33" t="s">
        <v>4131</v>
      </c>
      <c r="J33" t="s">
        <v>4537</v>
      </c>
      <c r="K33">
        <v>2</v>
      </c>
      <c r="L33">
        <v>1</v>
      </c>
      <c r="N33" t="s">
        <v>4133</v>
      </c>
      <c r="O33">
        <f t="shared" si="0"/>
        <v>2</v>
      </c>
      <c r="P33" t="s">
        <v>4096</v>
      </c>
      <c r="Q33">
        <f t="shared" si="1"/>
        <v>2</v>
      </c>
      <c r="R33" s="1">
        <v>44761.485393518517</v>
      </c>
      <c r="T33" t="s">
        <v>29</v>
      </c>
      <c r="U33" t="s">
        <v>30</v>
      </c>
      <c r="V33" t="s">
        <v>29</v>
      </c>
      <c r="X33" t="s">
        <v>30</v>
      </c>
      <c r="Y33" s="2">
        <v>44762</v>
      </c>
      <c r="Z33" s="2">
        <v>44771</v>
      </c>
      <c r="AA33" t="s">
        <v>4539</v>
      </c>
      <c r="AB33" t="s">
        <v>4540</v>
      </c>
      <c r="AC33">
        <v>1</v>
      </c>
      <c r="AD33" t="s">
        <v>4136</v>
      </c>
      <c r="AE33" t="s">
        <v>4154</v>
      </c>
      <c r="AG33" t="s">
        <v>4541</v>
      </c>
      <c r="AJ33" t="s">
        <v>4542</v>
      </c>
      <c r="AL33" t="s">
        <v>4069</v>
      </c>
      <c r="AM33" t="s">
        <v>4538</v>
      </c>
      <c r="AN33" t="s">
        <v>4543</v>
      </c>
      <c r="AO33" t="s">
        <v>4071</v>
      </c>
      <c r="AQ33" t="s">
        <v>4544</v>
      </c>
      <c r="AR33" t="s">
        <v>4073</v>
      </c>
      <c r="AS33" t="s">
        <v>4538</v>
      </c>
      <c r="BR33" t="s">
        <v>4075</v>
      </c>
      <c r="CL33">
        <v>1</v>
      </c>
      <c r="CM33" t="s">
        <v>4545</v>
      </c>
      <c r="CN33">
        <v>1</v>
      </c>
      <c r="CR33" t="s">
        <v>4077</v>
      </c>
      <c r="CS33" t="s">
        <v>4538</v>
      </c>
      <c r="CT33" t="s">
        <v>4078</v>
      </c>
      <c r="CX33" t="s">
        <v>4079</v>
      </c>
      <c r="CY33" t="s">
        <v>4538</v>
      </c>
      <c r="CZ33" t="s">
        <v>33</v>
      </c>
      <c r="DD33" t="s">
        <v>4081</v>
      </c>
      <c r="DE33" t="s">
        <v>4538</v>
      </c>
      <c r="DL33">
        <v>0</v>
      </c>
      <c r="DN33">
        <v>0</v>
      </c>
      <c r="DZ33" t="s">
        <v>4082</v>
      </c>
      <c r="EA33" t="s">
        <v>4538</v>
      </c>
      <c r="FW33" t="s">
        <v>4083</v>
      </c>
      <c r="GK33" t="s">
        <v>4546</v>
      </c>
      <c r="GL33" t="s">
        <v>4538</v>
      </c>
      <c r="GM33" t="s">
        <v>4547</v>
      </c>
      <c r="GN33" t="s">
        <v>4548</v>
      </c>
      <c r="GO33" t="s">
        <v>4549</v>
      </c>
      <c r="GQ33" t="s">
        <v>4550</v>
      </c>
      <c r="GU33" t="s">
        <v>1892</v>
      </c>
      <c r="HC33" t="s">
        <v>4090</v>
      </c>
      <c r="HD33">
        <v>1</v>
      </c>
      <c r="HE33">
        <v>1</v>
      </c>
      <c r="HH33" t="s">
        <v>4096</v>
      </c>
      <c r="HI33">
        <f>VLOOKUP(D33,Communications!F32:Q1029,12,0)</f>
        <v>0</v>
      </c>
    </row>
    <row r="34" spans="1:217">
      <c r="A34" t="s">
        <v>4551</v>
      </c>
      <c r="B34" s="6">
        <v>44760.772476851853</v>
      </c>
      <c r="C34" t="s">
        <v>4209</v>
      </c>
      <c r="D34" t="s">
        <v>2472</v>
      </c>
      <c r="E34" t="s">
        <v>4552</v>
      </c>
      <c r="F34" t="s">
        <v>4553</v>
      </c>
      <c r="G34" s="7" t="s">
        <v>4167</v>
      </c>
      <c r="H34" t="s">
        <v>4130</v>
      </c>
      <c r="I34" t="s">
        <v>4131</v>
      </c>
      <c r="J34" t="s">
        <v>4554</v>
      </c>
      <c r="K34">
        <v>0</v>
      </c>
      <c r="L34">
        <v>2</v>
      </c>
      <c r="N34" t="s">
        <v>4244</v>
      </c>
      <c r="O34">
        <f t="shared" si="0"/>
        <v>3</v>
      </c>
      <c r="P34" t="s">
        <v>4096</v>
      </c>
      <c r="Q34">
        <f t="shared" si="1"/>
        <v>2</v>
      </c>
      <c r="R34" s="1">
        <v>44760.772476851853</v>
      </c>
      <c r="Z34" s="2">
        <v>44791</v>
      </c>
      <c r="AA34" t="s">
        <v>4215</v>
      </c>
      <c r="AB34" t="s">
        <v>4556</v>
      </c>
      <c r="AC34">
        <v>1</v>
      </c>
      <c r="AD34" t="s">
        <v>4136</v>
      </c>
      <c r="AE34" t="s">
        <v>4154</v>
      </c>
      <c r="AF34" t="s">
        <v>4557</v>
      </c>
      <c r="AL34" t="s">
        <v>4069</v>
      </c>
      <c r="AM34" t="s">
        <v>4555</v>
      </c>
      <c r="AN34" t="s">
        <v>4558</v>
      </c>
      <c r="AO34" t="s">
        <v>4071</v>
      </c>
      <c r="AP34" t="s">
        <v>4559</v>
      </c>
      <c r="AQ34" t="s">
        <v>4560</v>
      </c>
      <c r="AR34" t="s">
        <v>4073</v>
      </c>
      <c r="AS34" t="s">
        <v>4555</v>
      </c>
      <c r="BR34" t="s">
        <v>4075</v>
      </c>
      <c r="CM34" t="s">
        <v>4561</v>
      </c>
      <c r="CN34">
        <v>2</v>
      </c>
      <c r="CR34" t="s">
        <v>4077</v>
      </c>
      <c r="CS34" t="s">
        <v>4555</v>
      </c>
      <c r="CT34" t="s">
        <v>4078</v>
      </c>
      <c r="CX34" t="s">
        <v>4079</v>
      </c>
      <c r="CY34" t="s">
        <v>4555</v>
      </c>
      <c r="CZ34" t="s">
        <v>33</v>
      </c>
      <c r="DD34" t="s">
        <v>4081</v>
      </c>
      <c r="DE34" t="s">
        <v>4555</v>
      </c>
      <c r="DL34">
        <v>0</v>
      </c>
      <c r="DN34">
        <v>0</v>
      </c>
      <c r="DZ34" t="s">
        <v>4082</v>
      </c>
      <c r="EA34" t="s">
        <v>4555</v>
      </c>
      <c r="FW34" t="s">
        <v>4083</v>
      </c>
      <c r="GL34" t="s">
        <v>4555</v>
      </c>
      <c r="GM34" t="s">
        <v>4562</v>
      </c>
      <c r="GN34" t="s">
        <v>4563</v>
      </c>
      <c r="GO34" t="s">
        <v>4086</v>
      </c>
      <c r="GQ34" t="s">
        <v>4564</v>
      </c>
      <c r="GV34" t="s">
        <v>2474</v>
      </c>
      <c r="HC34" t="s">
        <v>4090</v>
      </c>
      <c r="HD34">
        <v>1</v>
      </c>
      <c r="HE34">
        <v>0</v>
      </c>
      <c r="HH34" t="s">
        <v>4096</v>
      </c>
      <c r="HI34">
        <f>VLOOKUP(D34,Communications!F33:Q1030,12,0)</f>
        <v>4.0333333333333332</v>
      </c>
    </row>
    <row r="35" spans="1:217">
      <c r="A35" t="s">
        <v>4565</v>
      </c>
      <c r="B35" s="6">
        <v>44760.772361111107</v>
      </c>
      <c r="C35" t="s">
        <v>4209</v>
      </c>
      <c r="D35" t="s">
        <v>2737</v>
      </c>
      <c r="E35" t="s">
        <v>4566</v>
      </c>
      <c r="F35" t="s">
        <v>4567</v>
      </c>
      <c r="G35" s="7" t="s">
        <v>4167</v>
      </c>
      <c r="H35" t="s">
        <v>4130</v>
      </c>
      <c r="I35" t="s">
        <v>4131</v>
      </c>
      <c r="J35" t="s">
        <v>4568</v>
      </c>
      <c r="K35">
        <v>2</v>
      </c>
      <c r="L35">
        <v>0</v>
      </c>
      <c r="N35" t="s">
        <v>4244</v>
      </c>
      <c r="O35">
        <f t="shared" si="0"/>
        <v>3</v>
      </c>
      <c r="P35" t="s">
        <v>4096</v>
      </c>
      <c r="Q35">
        <f t="shared" si="1"/>
        <v>2</v>
      </c>
      <c r="R35" s="1">
        <v>44760.772361111107</v>
      </c>
      <c r="AA35" t="s">
        <v>4215</v>
      </c>
      <c r="AB35" t="s">
        <v>4556</v>
      </c>
      <c r="AC35">
        <v>1</v>
      </c>
      <c r="AD35" t="s">
        <v>4136</v>
      </c>
      <c r="AF35" t="s">
        <v>4570</v>
      </c>
      <c r="AL35" t="s">
        <v>4069</v>
      </c>
      <c r="AM35" t="s">
        <v>4569</v>
      </c>
      <c r="AN35" t="s">
        <v>4137</v>
      </c>
      <c r="AO35" t="s">
        <v>4071</v>
      </c>
      <c r="AP35" t="s">
        <v>4571</v>
      </c>
      <c r="AQ35" t="s">
        <v>4138</v>
      </c>
      <c r="AR35" t="s">
        <v>4073</v>
      </c>
      <c r="AS35" t="s">
        <v>4569</v>
      </c>
      <c r="BR35" t="s">
        <v>4075</v>
      </c>
      <c r="CM35" t="s">
        <v>4572</v>
      </c>
      <c r="CN35">
        <v>1</v>
      </c>
      <c r="CR35" t="s">
        <v>4077</v>
      </c>
      <c r="CS35" t="s">
        <v>4569</v>
      </c>
      <c r="CT35" t="s">
        <v>4078</v>
      </c>
      <c r="CX35" t="s">
        <v>4079</v>
      </c>
      <c r="CY35" t="s">
        <v>4569</v>
      </c>
      <c r="CZ35" t="s">
        <v>33</v>
      </c>
      <c r="DD35" t="s">
        <v>4081</v>
      </c>
      <c r="DE35" t="s">
        <v>4569</v>
      </c>
      <c r="DL35">
        <v>0</v>
      </c>
      <c r="DN35">
        <v>0</v>
      </c>
      <c r="DZ35" t="s">
        <v>4082</v>
      </c>
      <c r="EA35" t="s">
        <v>4569</v>
      </c>
      <c r="FW35" t="s">
        <v>4083</v>
      </c>
      <c r="GL35" t="s">
        <v>4569</v>
      </c>
      <c r="GM35" t="s">
        <v>4573</v>
      </c>
      <c r="GN35" t="s">
        <v>4574</v>
      </c>
      <c r="GO35" t="s">
        <v>4086</v>
      </c>
      <c r="GQ35" t="s">
        <v>4575</v>
      </c>
      <c r="GV35" t="s">
        <v>2739</v>
      </c>
      <c r="HC35" t="s">
        <v>4090</v>
      </c>
      <c r="HD35">
        <v>0</v>
      </c>
      <c r="HE35">
        <v>0</v>
      </c>
      <c r="HH35" t="s">
        <v>4096</v>
      </c>
      <c r="HI35">
        <f>VLOOKUP(D35,Communications!F34:Q1031,12,0)</f>
        <v>0</v>
      </c>
    </row>
    <row r="36" spans="1:217">
      <c r="A36" t="s">
        <v>4576</v>
      </c>
      <c r="B36" s="6">
        <v>44760.576319444437</v>
      </c>
      <c r="C36" t="s">
        <v>4055</v>
      </c>
      <c r="D36" t="s">
        <v>65</v>
      </c>
      <c r="E36" t="s">
        <v>4577</v>
      </c>
      <c r="F36" t="s">
        <v>4578</v>
      </c>
      <c r="G36" s="7" t="s">
        <v>4113</v>
      </c>
      <c r="H36" t="s">
        <v>4130</v>
      </c>
      <c r="I36" t="s">
        <v>4131</v>
      </c>
      <c r="J36" t="s">
        <v>4579</v>
      </c>
      <c r="K36">
        <v>10</v>
      </c>
      <c r="L36">
        <v>2</v>
      </c>
      <c r="N36" t="s">
        <v>4060</v>
      </c>
      <c r="O36">
        <f t="shared" si="0"/>
        <v>1</v>
      </c>
      <c r="P36" t="s">
        <v>4096</v>
      </c>
      <c r="Q36">
        <f t="shared" si="1"/>
        <v>2</v>
      </c>
      <c r="R36" s="1">
        <v>44760.576319444437</v>
      </c>
      <c r="S36" t="s">
        <v>4062</v>
      </c>
      <c r="T36" t="s">
        <v>29</v>
      </c>
      <c r="U36" t="s">
        <v>30</v>
      </c>
      <c r="V36" t="s">
        <v>29</v>
      </c>
      <c r="X36" t="s">
        <v>30</v>
      </c>
      <c r="Y36" s="2">
        <v>44769</v>
      </c>
      <c r="Z36" s="2">
        <v>44790</v>
      </c>
      <c r="AA36" t="s">
        <v>4064</v>
      </c>
      <c r="AB36" t="s">
        <v>4065</v>
      </c>
      <c r="AC36">
        <v>2</v>
      </c>
      <c r="AD36" t="s">
        <v>4581</v>
      </c>
      <c r="AE36" t="s">
        <v>4154</v>
      </c>
      <c r="AF36" t="s">
        <v>4582</v>
      </c>
      <c r="AG36" t="s">
        <v>4583</v>
      </c>
      <c r="AL36" t="s">
        <v>4069</v>
      </c>
      <c r="AM36" t="s">
        <v>4580</v>
      </c>
      <c r="AN36" t="s">
        <v>4584</v>
      </c>
      <c r="AO36" t="s">
        <v>4071</v>
      </c>
      <c r="AQ36" t="s">
        <v>4585</v>
      </c>
      <c r="AR36" t="s">
        <v>4073</v>
      </c>
      <c r="AS36" t="s">
        <v>4580</v>
      </c>
      <c r="AT36" t="s">
        <v>4103</v>
      </c>
      <c r="BR36" t="s">
        <v>4075</v>
      </c>
      <c r="CL36">
        <v>1</v>
      </c>
      <c r="CM36" t="s">
        <v>4572</v>
      </c>
      <c r="CN36">
        <v>1</v>
      </c>
      <c r="CR36" t="s">
        <v>4077</v>
      </c>
      <c r="CS36" t="s">
        <v>4580</v>
      </c>
      <c r="CT36" t="s">
        <v>4078</v>
      </c>
      <c r="CX36" t="s">
        <v>4079</v>
      </c>
      <c r="CY36" t="s">
        <v>4580</v>
      </c>
      <c r="CZ36" t="s">
        <v>33</v>
      </c>
      <c r="DD36" t="s">
        <v>4081</v>
      </c>
      <c r="DE36" t="s">
        <v>4580</v>
      </c>
      <c r="DL36">
        <v>0</v>
      </c>
      <c r="DN36">
        <v>0</v>
      </c>
      <c r="DZ36" t="s">
        <v>4082</v>
      </c>
      <c r="EA36" t="s">
        <v>4580</v>
      </c>
      <c r="FW36" t="s">
        <v>4083</v>
      </c>
      <c r="GL36" t="s">
        <v>4580</v>
      </c>
      <c r="GM36" t="s">
        <v>4586</v>
      </c>
      <c r="GN36" t="s">
        <v>4587</v>
      </c>
      <c r="GO36" t="s">
        <v>4064</v>
      </c>
      <c r="GQ36" t="s">
        <v>4588</v>
      </c>
      <c r="GZ36" t="s">
        <v>4589</v>
      </c>
      <c r="HB36" t="s">
        <v>4089</v>
      </c>
      <c r="HC36" t="s">
        <v>4090</v>
      </c>
      <c r="HD36">
        <v>1</v>
      </c>
      <c r="HE36">
        <v>1</v>
      </c>
      <c r="HH36" t="s">
        <v>4096</v>
      </c>
      <c r="HI36">
        <f>VLOOKUP(D36,Communications!F35:Q1032,12,0)</f>
        <v>2.0166666666666666</v>
      </c>
    </row>
    <row r="37" spans="1:217">
      <c r="A37" t="s">
        <v>4590</v>
      </c>
      <c r="B37" s="6">
        <v>44757.713634259257</v>
      </c>
      <c r="C37" t="s">
        <v>4055</v>
      </c>
      <c r="D37" t="s">
        <v>4591</v>
      </c>
      <c r="E37" t="s">
        <v>4592</v>
      </c>
      <c r="F37" t="s">
        <v>4200</v>
      </c>
      <c r="G37" s="7" t="s">
        <v>4113</v>
      </c>
      <c r="H37" t="s">
        <v>4130</v>
      </c>
      <c r="I37" t="s">
        <v>4131</v>
      </c>
      <c r="J37" t="s">
        <v>4593</v>
      </c>
      <c r="K37">
        <v>1</v>
      </c>
      <c r="L37">
        <v>0</v>
      </c>
      <c r="M37" t="s">
        <v>4154</v>
      </c>
      <c r="N37" t="s">
        <v>4244</v>
      </c>
      <c r="O37">
        <f t="shared" si="0"/>
        <v>3</v>
      </c>
      <c r="P37" t="s">
        <v>4096</v>
      </c>
      <c r="Q37">
        <f t="shared" si="1"/>
        <v>2</v>
      </c>
      <c r="R37" s="1">
        <v>44757.713634259257</v>
      </c>
      <c r="S37" t="s">
        <v>4062</v>
      </c>
      <c r="T37" t="s">
        <v>29</v>
      </c>
      <c r="U37" t="s">
        <v>30</v>
      </c>
      <c r="V37" t="s">
        <v>29</v>
      </c>
      <c r="X37" t="s">
        <v>30</v>
      </c>
      <c r="Z37" s="2">
        <v>44783</v>
      </c>
      <c r="AA37" t="s">
        <v>4064</v>
      </c>
      <c r="AB37" t="s">
        <v>4511</v>
      </c>
      <c r="AC37">
        <v>2</v>
      </c>
      <c r="AD37" t="s">
        <v>4595</v>
      </c>
      <c r="AF37" t="s">
        <v>4596</v>
      </c>
      <c r="AG37" t="s">
        <v>4597</v>
      </c>
      <c r="AL37" t="s">
        <v>4069</v>
      </c>
      <c r="AM37" t="s">
        <v>4594</v>
      </c>
      <c r="AN37" t="s">
        <v>4137</v>
      </c>
      <c r="AO37" t="s">
        <v>4071</v>
      </c>
      <c r="AQ37" t="s">
        <v>4138</v>
      </c>
      <c r="AR37" t="s">
        <v>4073</v>
      </c>
      <c r="AS37" t="s">
        <v>4594</v>
      </c>
      <c r="BR37" t="s">
        <v>4075</v>
      </c>
      <c r="CL37">
        <v>1</v>
      </c>
      <c r="CM37" t="s">
        <v>4598</v>
      </c>
      <c r="CN37">
        <v>2</v>
      </c>
      <c r="CR37" t="s">
        <v>4077</v>
      </c>
      <c r="CS37" t="s">
        <v>4594</v>
      </c>
      <c r="CT37" t="s">
        <v>4078</v>
      </c>
      <c r="CX37" t="s">
        <v>4079</v>
      </c>
      <c r="CY37" t="s">
        <v>4594</v>
      </c>
      <c r="CZ37" t="s">
        <v>33</v>
      </c>
      <c r="DD37" t="s">
        <v>4081</v>
      </c>
      <c r="DE37" t="s">
        <v>4594</v>
      </c>
      <c r="DL37">
        <v>0</v>
      </c>
      <c r="DN37">
        <v>0</v>
      </c>
      <c r="DZ37" t="s">
        <v>4082</v>
      </c>
      <c r="EA37" t="s">
        <v>4594</v>
      </c>
      <c r="FW37" t="s">
        <v>4083</v>
      </c>
      <c r="GL37" t="s">
        <v>4594</v>
      </c>
      <c r="GM37" t="s">
        <v>4599</v>
      </c>
      <c r="GN37" t="s">
        <v>4600</v>
      </c>
      <c r="GO37" t="s">
        <v>4064</v>
      </c>
      <c r="GQ37" t="s">
        <v>4601</v>
      </c>
      <c r="GU37" t="s">
        <v>4602</v>
      </c>
      <c r="GV37" t="s">
        <v>4603</v>
      </c>
      <c r="HB37" t="s">
        <v>4089</v>
      </c>
      <c r="HC37" t="s">
        <v>4090</v>
      </c>
      <c r="HD37">
        <v>1</v>
      </c>
      <c r="HE37">
        <v>0</v>
      </c>
      <c r="HH37" t="s">
        <v>4096</v>
      </c>
      <c r="HI37" t="e">
        <f>VLOOKUP(D37,Communications!F36:Q1033,12,0)</f>
        <v>#N/A</v>
      </c>
    </row>
    <row r="38" spans="1:217">
      <c r="A38" t="s">
        <v>4604</v>
      </c>
      <c r="B38" s="6">
        <v>44757.712870370371</v>
      </c>
      <c r="C38" t="s">
        <v>4209</v>
      </c>
      <c r="D38" t="s">
        <v>2889</v>
      </c>
      <c r="E38" t="s">
        <v>4605</v>
      </c>
      <c r="F38" t="s">
        <v>4553</v>
      </c>
      <c r="G38" s="7" t="s">
        <v>4167</v>
      </c>
      <c r="H38" t="s">
        <v>4130</v>
      </c>
      <c r="I38" t="s">
        <v>4131</v>
      </c>
      <c r="J38" t="s">
        <v>4606</v>
      </c>
      <c r="K38">
        <v>0</v>
      </c>
      <c r="L38">
        <v>1</v>
      </c>
      <c r="N38" t="s">
        <v>4244</v>
      </c>
      <c r="O38">
        <f t="shared" si="0"/>
        <v>3</v>
      </c>
      <c r="P38" t="s">
        <v>4096</v>
      </c>
      <c r="Q38">
        <f t="shared" si="1"/>
        <v>2</v>
      </c>
      <c r="R38" s="1">
        <v>44757.712881944448</v>
      </c>
      <c r="T38" t="s">
        <v>29</v>
      </c>
      <c r="U38" t="s">
        <v>30</v>
      </c>
      <c r="Y38" s="2">
        <v>44761</v>
      </c>
      <c r="Z38" s="2">
        <v>44861</v>
      </c>
      <c r="AA38" t="s">
        <v>4215</v>
      </c>
      <c r="AB38" t="s">
        <v>4556</v>
      </c>
      <c r="AC38">
        <v>3</v>
      </c>
      <c r="AD38" t="s">
        <v>4608</v>
      </c>
      <c r="AE38" t="s">
        <v>4154</v>
      </c>
      <c r="AF38" t="s">
        <v>4609</v>
      </c>
      <c r="AL38" t="s">
        <v>4069</v>
      </c>
      <c r="AM38" t="s">
        <v>4607</v>
      </c>
      <c r="AN38" t="s">
        <v>4610</v>
      </c>
      <c r="AO38" t="s">
        <v>4071</v>
      </c>
      <c r="AP38" t="s">
        <v>4611</v>
      </c>
      <c r="AQ38" t="s">
        <v>4612</v>
      </c>
      <c r="AR38" t="s">
        <v>4073</v>
      </c>
      <c r="AS38" t="s">
        <v>4607</v>
      </c>
      <c r="BR38" t="s">
        <v>4075</v>
      </c>
      <c r="CM38" t="s">
        <v>4613</v>
      </c>
      <c r="CN38">
        <v>2</v>
      </c>
      <c r="CR38" t="s">
        <v>4077</v>
      </c>
      <c r="CS38" t="s">
        <v>4607</v>
      </c>
      <c r="CT38" t="s">
        <v>4078</v>
      </c>
      <c r="CX38" t="s">
        <v>4079</v>
      </c>
      <c r="CY38" t="s">
        <v>4607</v>
      </c>
      <c r="CZ38" t="s">
        <v>33</v>
      </c>
      <c r="DD38" t="s">
        <v>4081</v>
      </c>
      <c r="DE38" t="s">
        <v>4607</v>
      </c>
      <c r="DL38">
        <v>0</v>
      </c>
      <c r="DN38">
        <v>0</v>
      </c>
      <c r="DZ38" t="s">
        <v>4082</v>
      </c>
      <c r="EA38" t="s">
        <v>4607</v>
      </c>
      <c r="FW38" t="s">
        <v>4083</v>
      </c>
      <c r="GL38" t="s">
        <v>4607</v>
      </c>
      <c r="GM38" t="s">
        <v>4614</v>
      </c>
      <c r="GN38" t="s">
        <v>4615</v>
      </c>
      <c r="GO38" t="s">
        <v>4086</v>
      </c>
      <c r="GQ38" t="s">
        <v>4616</v>
      </c>
      <c r="GV38" t="s">
        <v>2891</v>
      </c>
      <c r="HC38" t="s">
        <v>4090</v>
      </c>
      <c r="HD38">
        <v>1</v>
      </c>
      <c r="HE38">
        <v>1</v>
      </c>
      <c r="HH38" t="s">
        <v>4096</v>
      </c>
      <c r="HI38">
        <f>VLOOKUP(D38,Communications!F37:Q1034,12,0)</f>
        <v>0</v>
      </c>
    </row>
    <row r="39" spans="1:217">
      <c r="A39" t="s">
        <v>4617</v>
      </c>
      <c r="B39" s="6">
        <v>44757.598078703697</v>
      </c>
      <c r="C39" t="s">
        <v>4055</v>
      </c>
      <c r="D39" t="s">
        <v>2955</v>
      </c>
      <c r="E39" t="s">
        <v>4618</v>
      </c>
      <c r="F39" t="s">
        <v>4057</v>
      </c>
      <c r="G39" s="7" t="s">
        <v>4442</v>
      </c>
      <c r="H39" t="s">
        <v>4130</v>
      </c>
      <c r="I39" t="s">
        <v>4131</v>
      </c>
      <c r="J39" t="s">
        <v>4619</v>
      </c>
      <c r="K39">
        <v>1</v>
      </c>
      <c r="L39">
        <v>0</v>
      </c>
      <c r="M39" t="s">
        <v>4154</v>
      </c>
      <c r="N39" t="s">
        <v>4244</v>
      </c>
      <c r="O39">
        <f t="shared" si="0"/>
        <v>3</v>
      </c>
      <c r="P39" t="s">
        <v>4096</v>
      </c>
      <c r="Q39">
        <f t="shared" si="1"/>
        <v>2</v>
      </c>
      <c r="R39" s="1">
        <v>44757.598078703697</v>
      </c>
      <c r="S39" t="s">
        <v>4062</v>
      </c>
      <c r="T39" t="s">
        <v>29</v>
      </c>
      <c r="U39" t="s">
        <v>30</v>
      </c>
      <c r="V39" t="s">
        <v>29</v>
      </c>
      <c r="X39" t="s">
        <v>30</v>
      </c>
      <c r="Y39" s="2">
        <v>44757</v>
      </c>
      <c r="Z39" s="2">
        <v>44818</v>
      </c>
      <c r="AA39" t="s">
        <v>4064</v>
      </c>
      <c r="AB39" t="s">
        <v>4065</v>
      </c>
      <c r="AC39">
        <v>2</v>
      </c>
      <c r="AD39" t="s">
        <v>4621</v>
      </c>
      <c r="AF39" t="s">
        <v>4622</v>
      </c>
      <c r="AG39" t="s">
        <v>4623</v>
      </c>
      <c r="AL39" t="s">
        <v>4069</v>
      </c>
      <c r="AM39" t="s">
        <v>4620</v>
      </c>
      <c r="AN39" t="s">
        <v>4624</v>
      </c>
      <c r="AO39" t="s">
        <v>4071</v>
      </c>
      <c r="AR39" t="s">
        <v>4073</v>
      </c>
      <c r="AS39" t="s">
        <v>4620</v>
      </c>
      <c r="AT39" t="s">
        <v>4103</v>
      </c>
      <c r="BR39" t="s">
        <v>4075</v>
      </c>
      <c r="CM39" t="s">
        <v>4625</v>
      </c>
      <c r="CN39">
        <v>1</v>
      </c>
      <c r="CR39" t="s">
        <v>4077</v>
      </c>
      <c r="CS39" t="s">
        <v>4620</v>
      </c>
      <c r="CT39" t="s">
        <v>4078</v>
      </c>
      <c r="CX39" t="s">
        <v>4079</v>
      </c>
      <c r="CY39" t="s">
        <v>4620</v>
      </c>
      <c r="CZ39" t="s">
        <v>33</v>
      </c>
      <c r="DD39" t="s">
        <v>4081</v>
      </c>
      <c r="DE39" t="s">
        <v>4620</v>
      </c>
      <c r="DL39">
        <v>0</v>
      </c>
      <c r="DN39">
        <v>0</v>
      </c>
      <c r="DZ39" t="s">
        <v>4082</v>
      </c>
      <c r="EA39" t="s">
        <v>4620</v>
      </c>
      <c r="FW39" t="s">
        <v>4083</v>
      </c>
      <c r="GL39" t="s">
        <v>4620</v>
      </c>
      <c r="GM39" t="s">
        <v>4626</v>
      </c>
      <c r="GN39" t="s">
        <v>4627</v>
      </c>
      <c r="GO39" t="s">
        <v>4064</v>
      </c>
      <c r="GQ39" t="s">
        <v>4628</v>
      </c>
      <c r="GZ39" t="s">
        <v>4629</v>
      </c>
      <c r="HB39" t="s">
        <v>4089</v>
      </c>
      <c r="HC39" t="s">
        <v>4090</v>
      </c>
      <c r="HD39">
        <v>1</v>
      </c>
      <c r="HE39">
        <v>1</v>
      </c>
      <c r="HH39" t="s">
        <v>4096</v>
      </c>
      <c r="HI39">
        <f>VLOOKUP(D39,Communications!F38:Q1035,12,0)</f>
        <v>1.5833333333333335</v>
      </c>
    </row>
    <row r="40" spans="1:217">
      <c r="A40" t="s">
        <v>4630</v>
      </c>
      <c r="B40" s="6">
        <v>44756.726666666669</v>
      </c>
      <c r="C40" t="s">
        <v>4209</v>
      </c>
      <c r="D40" t="s">
        <v>4631</v>
      </c>
      <c r="E40" t="s">
        <v>4632</v>
      </c>
      <c r="F40" t="s">
        <v>4470</v>
      </c>
      <c r="G40" s="7" t="s">
        <v>4113</v>
      </c>
      <c r="H40" t="s">
        <v>4130</v>
      </c>
      <c r="I40" t="s">
        <v>4131</v>
      </c>
      <c r="J40" t="s">
        <v>4633</v>
      </c>
      <c r="K40">
        <v>0</v>
      </c>
      <c r="L40">
        <v>0</v>
      </c>
      <c r="N40" t="s">
        <v>4244</v>
      </c>
      <c r="O40">
        <f t="shared" si="0"/>
        <v>3</v>
      </c>
      <c r="P40" t="s">
        <v>4096</v>
      </c>
      <c r="Q40">
        <f t="shared" si="1"/>
        <v>2</v>
      </c>
      <c r="R40" s="1">
        <v>44756.726666666669</v>
      </c>
      <c r="V40" t="s">
        <v>86</v>
      </c>
      <c r="W40" t="s">
        <v>87</v>
      </c>
      <c r="X40" t="s">
        <v>88</v>
      </c>
      <c r="Y40" s="2">
        <v>44756</v>
      </c>
      <c r="Z40" s="2">
        <v>44754</v>
      </c>
      <c r="AA40" t="s">
        <v>4215</v>
      </c>
      <c r="AB40" t="s">
        <v>4635</v>
      </c>
      <c r="AC40">
        <v>2</v>
      </c>
      <c r="AD40" t="s">
        <v>4636</v>
      </c>
      <c r="AF40" t="s">
        <v>4218</v>
      </c>
      <c r="AJ40" t="s">
        <v>4637</v>
      </c>
      <c r="AL40" t="s">
        <v>4069</v>
      </c>
      <c r="AM40" t="s">
        <v>4634</v>
      </c>
      <c r="AN40" t="s">
        <v>4137</v>
      </c>
      <c r="AO40" t="s">
        <v>4071</v>
      </c>
      <c r="AP40" t="s">
        <v>4638</v>
      </c>
      <c r="AQ40" t="s">
        <v>4138</v>
      </c>
      <c r="AR40" t="s">
        <v>4073</v>
      </c>
      <c r="AS40" t="s">
        <v>4634</v>
      </c>
      <c r="BR40" t="s">
        <v>4075</v>
      </c>
      <c r="CM40" t="s">
        <v>4639</v>
      </c>
      <c r="CN40">
        <v>2</v>
      </c>
      <c r="CR40" t="s">
        <v>4077</v>
      </c>
      <c r="CS40" t="s">
        <v>4634</v>
      </c>
      <c r="CT40" t="s">
        <v>4078</v>
      </c>
      <c r="CX40" t="s">
        <v>4079</v>
      </c>
      <c r="CY40" t="s">
        <v>4634</v>
      </c>
      <c r="CZ40" t="s">
        <v>33</v>
      </c>
      <c r="DD40" t="s">
        <v>4081</v>
      </c>
      <c r="DE40" t="s">
        <v>4634</v>
      </c>
      <c r="DL40">
        <v>0</v>
      </c>
      <c r="DN40">
        <v>0</v>
      </c>
      <c r="DZ40" t="s">
        <v>4082</v>
      </c>
      <c r="EA40" t="s">
        <v>4634</v>
      </c>
      <c r="FW40" t="s">
        <v>4083</v>
      </c>
      <c r="GL40" t="s">
        <v>4634</v>
      </c>
      <c r="GM40" t="s">
        <v>4640</v>
      </c>
      <c r="GN40" t="s">
        <v>4641</v>
      </c>
      <c r="GO40" t="s">
        <v>4086</v>
      </c>
      <c r="GQ40" t="s">
        <v>4642</v>
      </c>
      <c r="GV40" t="s">
        <v>3168</v>
      </c>
      <c r="HC40" t="s">
        <v>4090</v>
      </c>
      <c r="HD40">
        <v>1</v>
      </c>
      <c r="HE40">
        <v>1</v>
      </c>
      <c r="HH40" t="s">
        <v>4096</v>
      </c>
      <c r="HI40" t="e">
        <f>VLOOKUP(D40,Communications!F39:Q1036,12,0)</f>
        <v>#N/A</v>
      </c>
    </row>
    <row r="41" spans="1:217">
      <c r="A41" t="s">
        <v>4643</v>
      </c>
      <c r="B41" s="6">
        <v>44755.723356481481</v>
      </c>
      <c r="C41" t="s">
        <v>4055</v>
      </c>
      <c r="D41" t="s">
        <v>3116</v>
      </c>
      <c r="E41" t="s">
        <v>4644</v>
      </c>
      <c r="F41" t="s">
        <v>4645</v>
      </c>
      <c r="G41" s="7" t="s">
        <v>4167</v>
      </c>
      <c r="H41" t="s">
        <v>4130</v>
      </c>
      <c r="I41" t="s">
        <v>4131</v>
      </c>
      <c r="J41" t="s">
        <v>4646</v>
      </c>
      <c r="K41">
        <v>2</v>
      </c>
      <c r="L41">
        <v>0</v>
      </c>
      <c r="N41" t="s">
        <v>4060</v>
      </c>
      <c r="O41">
        <f t="shared" si="0"/>
        <v>1</v>
      </c>
      <c r="P41" t="s">
        <v>4096</v>
      </c>
      <c r="Q41">
        <f t="shared" si="1"/>
        <v>2</v>
      </c>
      <c r="R41" s="1">
        <v>44755.723368055558</v>
      </c>
      <c r="S41" t="s">
        <v>4062</v>
      </c>
      <c r="T41" t="s">
        <v>29</v>
      </c>
      <c r="U41" t="s">
        <v>30</v>
      </c>
      <c r="Y41" s="2">
        <v>44755</v>
      </c>
      <c r="Z41" s="2">
        <v>44778</v>
      </c>
      <c r="AA41" t="s">
        <v>4064</v>
      </c>
      <c r="AB41" t="s">
        <v>4271</v>
      </c>
      <c r="AC41">
        <v>1</v>
      </c>
      <c r="AD41" t="s">
        <v>4136</v>
      </c>
      <c r="AE41" t="s">
        <v>4154</v>
      </c>
      <c r="AF41" t="s">
        <v>4648</v>
      </c>
      <c r="AG41" t="s">
        <v>4649</v>
      </c>
      <c r="AL41" t="s">
        <v>4069</v>
      </c>
      <c r="AM41" t="s">
        <v>4647</v>
      </c>
      <c r="AN41" t="s">
        <v>4650</v>
      </c>
      <c r="AO41" t="s">
        <v>4071</v>
      </c>
      <c r="AQ41" t="s">
        <v>4651</v>
      </c>
      <c r="AR41" t="s">
        <v>4073</v>
      </c>
      <c r="AS41" t="s">
        <v>4647</v>
      </c>
      <c r="AT41" t="s">
        <v>4652</v>
      </c>
      <c r="BR41" t="s">
        <v>4075</v>
      </c>
      <c r="CM41" t="s">
        <v>4653</v>
      </c>
      <c r="CN41">
        <v>3</v>
      </c>
      <c r="CR41" t="s">
        <v>4077</v>
      </c>
      <c r="CS41" t="s">
        <v>4647</v>
      </c>
      <c r="CT41" t="s">
        <v>4078</v>
      </c>
      <c r="CX41" t="s">
        <v>4079</v>
      </c>
      <c r="CY41" t="s">
        <v>4647</v>
      </c>
      <c r="CZ41" t="s">
        <v>33</v>
      </c>
      <c r="DD41" t="s">
        <v>4081</v>
      </c>
      <c r="DE41" t="s">
        <v>4647</v>
      </c>
      <c r="DL41">
        <v>0</v>
      </c>
      <c r="DN41">
        <v>0</v>
      </c>
      <c r="DZ41" t="s">
        <v>4082</v>
      </c>
      <c r="EA41" t="s">
        <v>4647</v>
      </c>
      <c r="FW41" t="s">
        <v>4083</v>
      </c>
      <c r="GL41" t="s">
        <v>4647</v>
      </c>
      <c r="GM41" t="s">
        <v>4654</v>
      </c>
      <c r="GN41" t="s">
        <v>4655</v>
      </c>
      <c r="GO41" t="s">
        <v>4064</v>
      </c>
      <c r="GQ41" t="s">
        <v>4656</v>
      </c>
      <c r="GZ41" t="s">
        <v>4657</v>
      </c>
      <c r="HB41" t="s">
        <v>4658</v>
      </c>
      <c r="HC41" t="s">
        <v>4090</v>
      </c>
      <c r="HD41">
        <v>1</v>
      </c>
      <c r="HE41">
        <v>1</v>
      </c>
      <c r="HH41" t="s">
        <v>4096</v>
      </c>
      <c r="HI41">
        <f>VLOOKUP(D41,Communications!F40:Q1037,12,0)</f>
        <v>0</v>
      </c>
    </row>
    <row r="42" spans="1:217">
      <c r="A42" t="s">
        <v>4659</v>
      </c>
      <c r="B42" s="6">
        <v>44754.564699074072</v>
      </c>
      <c r="C42" t="s">
        <v>4055</v>
      </c>
      <c r="D42" t="s">
        <v>3449</v>
      </c>
      <c r="E42" t="s">
        <v>4660</v>
      </c>
      <c r="F42" t="s">
        <v>4661</v>
      </c>
      <c r="G42" s="7" t="s">
        <v>4167</v>
      </c>
      <c r="H42" t="s">
        <v>4130</v>
      </c>
      <c r="I42" t="s">
        <v>4131</v>
      </c>
      <c r="J42" t="s">
        <v>4662</v>
      </c>
      <c r="K42">
        <v>6</v>
      </c>
      <c r="L42">
        <v>1</v>
      </c>
      <c r="N42" t="s">
        <v>4244</v>
      </c>
      <c r="O42">
        <f t="shared" si="0"/>
        <v>3</v>
      </c>
      <c r="P42" t="s">
        <v>4096</v>
      </c>
      <c r="Q42">
        <f t="shared" si="1"/>
        <v>2</v>
      </c>
      <c r="R42" s="1">
        <v>44754.564699074072</v>
      </c>
      <c r="S42" t="s">
        <v>4062</v>
      </c>
      <c r="T42" t="s">
        <v>29</v>
      </c>
      <c r="U42" t="s">
        <v>30</v>
      </c>
      <c r="Y42" s="2">
        <v>44754</v>
      </c>
      <c r="Z42" s="2">
        <v>44854</v>
      </c>
      <c r="AA42" t="s">
        <v>4064</v>
      </c>
      <c r="AB42" t="s">
        <v>4271</v>
      </c>
      <c r="AC42">
        <v>2</v>
      </c>
      <c r="AD42" t="s">
        <v>4664</v>
      </c>
      <c r="AF42" t="s">
        <v>4665</v>
      </c>
      <c r="AG42" t="s">
        <v>4666</v>
      </c>
      <c r="AL42" t="s">
        <v>4069</v>
      </c>
      <c r="AM42" t="s">
        <v>4663</v>
      </c>
      <c r="AN42" t="s">
        <v>4667</v>
      </c>
      <c r="AO42" t="s">
        <v>4071</v>
      </c>
      <c r="AQ42" t="s">
        <v>4668</v>
      </c>
      <c r="AR42" t="s">
        <v>4073</v>
      </c>
      <c r="AS42" t="s">
        <v>4663</v>
      </c>
      <c r="AT42" t="s">
        <v>4103</v>
      </c>
      <c r="BR42" t="s">
        <v>4075</v>
      </c>
      <c r="CM42" t="s">
        <v>4669</v>
      </c>
      <c r="CN42">
        <v>2</v>
      </c>
      <c r="CR42" t="s">
        <v>4077</v>
      </c>
      <c r="CS42" t="s">
        <v>4663</v>
      </c>
      <c r="CT42" t="s">
        <v>4078</v>
      </c>
      <c r="CX42" t="s">
        <v>4079</v>
      </c>
      <c r="CY42" t="s">
        <v>4663</v>
      </c>
      <c r="CZ42" t="s">
        <v>33</v>
      </c>
      <c r="DD42" t="s">
        <v>4081</v>
      </c>
      <c r="DE42" t="s">
        <v>4663</v>
      </c>
      <c r="DL42">
        <v>0</v>
      </c>
      <c r="DN42">
        <v>0</v>
      </c>
      <c r="DZ42" t="s">
        <v>4082</v>
      </c>
      <c r="EA42" t="s">
        <v>4663</v>
      </c>
      <c r="FW42" t="s">
        <v>4083</v>
      </c>
      <c r="GL42" t="s">
        <v>4663</v>
      </c>
      <c r="GM42" t="s">
        <v>4670</v>
      </c>
      <c r="GN42" t="s">
        <v>4671</v>
      </c>
      <c r="GO42" t="s">
        <v>4064</v>
      </c>
      <c r="GQ42" t="s">
        <v>4672</v>
      </c>
      <c r="GZ42" t="s">
        <v>4673</v>
      </c>
      <c r="HB42" t="s">
        <v>4089</v>
      </c>
      <c r="HC42" t="s">
        <v>4090</v>
      </c>
      <c r="HD42">
        <v>1</v>
      </c>
      <c r="HE42">
        <v>1</v>
      </c>
      <c r="HH42" t="s">
        <v>4096</v>
      </c>
      <c r="HI42">
        <f>VLOOKUP(D42,Communications!F41:Q1038,12,0)</f>
        <v>0</v>
      </c>
    </row>
    <row r="49" spans="221:221">
      <c r="HM49" s="14"/>
    </row>
  </sheetData>
  <autoFilter ref="A1:HK42" xr:uid="{86BEE396-E603-4798-89EF-657F490DA8E8}">
    <filterColumn colId="215">
      <filters>
        <filter val="Follow-up"/>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07354-4910-4732-BC48-7E6438CB4AAC}">
  <dimension ref="B1:N1004"/>
  <sheetViews>
    <sheetView workbookViewId="0">
      <selection activeCell="C44" sqref="C44"/>
    </sheetView>
  </sheetViews>
  <sheetFormatPr defaultRowHeight="14.4"/>
  <cols>
    <col min="2" max="2" width="42.6640625" customWidth="1"/>
    <col min="3" max="4" width="20.33203125" customWidth="1"/>
    <col min="5" max="5" width="13.44140625" customWidth="1"/>
    <col min="7" max="7" width="30.77734375" bestFit="1" customWidth="1"/>
    <col min="8" max="8" width="30.77734375" customWidth="1"/>
    <col min="9" max="9" width="21" customWidth="1"/>
    <col min="10" max="10" width="19" customWidth="1"/>
    <col min="13" max="13" width="23.33203125" customWidth="1"/>
  </cols>
  <sheetData>
    <row r="1" spans="2:14">
      <c r="G1" s="14"/>
      <c r="I1" s="23"/>
    </row>
    <row r="2" spans="2:14">
      <c r="B2" s="14" t="s">
        <v>4712</v>
      </c>
      <c r="I2" s="24"/>
    </row>
    <row r="3" spans="2:14" ht="15" thickBot="1">
      <c r="I3" s="24"/>
    </row>
    <row r="4" spans="2:14">
      <c r="B4" s="14" t="s">
        <v>4061</v>
      </c>
      <c r="C4">
        <v>2</v>
      </c>
      <c r="I4" s="24"/>
      <c r="M4" s="17"/>
      <c r="N4" s="17"/>
    </row>
    <row r="5" spans="2:14">
      <c r="B5" s="14" t="s">
        <v>4713</v>
      </c>
      <c r="C5">
        <v>37</v>
      </c>
      <c r="I5" s="24"/>
      <c r="M5" s="15"/>
      <c r="N5" s="15"/>
    </row>
    <row r="6" spans="2:14">
      <c r="B6" s="14" t="s">
        <v>4455</v>
      </c>
      <c r="C6">
        <v>2</v>
      </c>
      <c r="I6" s="24"/>
      <c r="M6" s="15"/>
      <c r="N6" s="15"/>
    </row>
    <row r="7" spans="2:14">
      <c r="B7" s="14"/>
      <c r="I7" s="24"/>
      <c r="M7" s="15"/>
      <c r="N7" s="15"/>
    </row>
    <row r="8" spans="2:14">
      <c r="B8" s="14" t="s">
        <v>4724</v>
      </c>
      <c r="I8" s="24"/>
      <c r="M8" s="15"/>
      <c r="N8" s="15"/>
    </row>
    <row r="9" spans="2:14">
      <c r="B9" s="14" t="s">
        <v>4244</v>
      </c>
      <c r="C9">
        <v>14</v>
      </c>
      <c r="I9" s="24"/>
      <c r="M9" s="15"/>
      <c r="N9" s="15"/>
    </row>
    <row r="10" spans="2:14">
      <c r="B10" s="14" t="s">
        <v>4133</v>
      </c>
      <c r="C10">
        <v>13</v>
      </c>
      <c r="I10" s="24"/>
      <c r="M10" s="15"/>
      <c r="N10" s="15"/>
    </row>
    <row r="11" spans="2:14">
      <c r="B11" s="14" t="s">
        <v>4060</v>
      </c>
      <c r="C11">
        <v>12</v>
      </c>
      <c r="I11" s="24"/>
      <c r="M11" s="15"/>
      <c r="N11" s="15"/>
    </row>
    <row r="12" spans="2:14">
      <c r="I12" s="24"/>
      <c r="M12" s="15"/>
      <c r="N12" s="15"/>
    </row>
    <row r="13" spans="2:14">
      <c r="I13" s="24"/>
      <c r="M13" s="15"/>
      <c r="N13" s="15"/>
    </row>
    <row r="14" spans="2:14" ht="15" thickBot="1">
      <c r="B14" s="14" t="s">
        <v>4726</v>
      </c>
      <c r="I14" s="24"/>
      <c r="M14" s="16"/>
      <c r="N14" s="16"/>
    </row>
    <row r="15" spans="2:14">
      <c r="I15" s="24"/>
    </row>
    <row r="16" spans="2:14">
      <c r="B16" t="s">
        <v>4727</v>
      </c>
      <c r="I16" s="24"/>
    </row>
    <row r="17" spans="2:10">
      <c r="I17" s="24"/>
    </row>
    <row r="18" spans="2:10">
      <c r="B18" t="s">
        <v>4728</v>
      </c>
      <c r="I18" s="24"/>
    </row>
    <row r="19" spans="2:10">
      <c r="I19" s="24"/>
    </row>
    <row r="20" spans="2:10" ht="115.2" customHeight="1">
      <c r="B20" s="27" t="s">
        <v>4729</v>
      </c>
      <c r="C20" s="32" t="s">
        <v>4731</v>
      </c>
      <c r="D20" s="32"/>
      <c r="E20" s="32"/>
      <c r="F20" s="32"/>
      <c r="G20" s="28"/>
      <c r="I20" s="24"/>
    </row>
    <row r="21" spans="2:10">
      <c r="I21" s="24"/>
    </row>
    <row r="22" spans="2:10" ht="28.8">
      <c r="B22" s="29" t="s">
        <v>4730</v>
      </c>
      <c r="I22" s="24"/>
    </row>
    <row r="23" spans="2:10">
      <c r="I23" s="24"/>
    </row>
    <row r="24" spans="2:10">
      <c r="B24" s="14" t="s">
        <v>4734</v>
      </c>
      <c r="I24" s="24"/>
    </row>
    <row r="25" spans="2:10">
      <c r="B25" s="30" t="s">
        <v>4732</v>
      </c>
      <c r="C25" s="30"/>
      <c r="D25" s="30"/>
      <c r="H25" s="31" t="s">
        <v>4735</v>
      </c>
      <c r="I25" s="31"/>
    </row>
    <row r="26" spans="2:10">
      <c r="B26" t="s">
        <v>4725</v>
      </c>
      <c r="C26" t="s">
        <v>4722</v>
      </c>
      <c r="D26" t="s">
        <v>4725</v>
      </c>
      <c r="E26" t="s">
        <v>3866</v>
      </c>
      <c r="H26" t="s">
        <v>4725</v>
      </c>
      <c r="I26" t="s">
        <v>4722</v>
      </c>
      <c r="J26" s="14" t="s">
        <v>3866</v>
      </c>
    </row>
    <row r="27" spans="2:10">
      <c r="B27">
        <v>2.4500000000000002</v>
      </c>
      <c r="C27">
        <v>1</v>
      </c>
      <c r="D27">
        <v>2.4500000000000002</v>
      </c>
      <c r="E27" t="s">
        <v>4733</v>
      </c>
      <c r="H27">
        <v>0</v>
      </c>
      <c r="I27">
        <v>2</v>
      </c>
      <c r="J27" t="s">
        <v>4096</v>
      </c>
    </row>
    <row r="28" spans="2:10">
      <c r="B28">
        <v>1.5833333333333335</v>
      </c>
      <c r="C28">
        <v>2</v>
      </c>
      <c r="D28">
        <v>1.5833333333333335</v>
      </c>
      <c r="E28" t="s">
        <v>4096</v>
      </c>
      <c r="H28">
        <v>0</v>
      </c>
      <c r="I28">
        <v>1</v>
      </c>
      <c r="J28" t="s">
        <v>4061</v>
      </c>
    </row>
    <row r="29" spans="2:10">
      <c r="B29">
        <v>3.6</v>
      </c>
      <c r="C29">
        <v>2</v>
      </c>
      <c r="D29">
        <v>3.6</v>
      </c>
      <c r="E29" t="s">
        <v>4096</v>
      </c>
      <c r="H29">
        <v>0</v>
      </c>
      <c r="I29">
        <v>3</v>
      </c>
      <c r="J29" t="s">
        <v>4455</v>
      </c>
    </row>
    <row r="30" spans="2:10">
      <c r="B30">
        <v>1.1499999999999999</v>
      </c>
      <c r="C30">
        <v>2</v>
      </c>
      <c r="D30">
        <v>1.1499999999999999</v>
      </c>
      <c r="E30" t="s">
        <v>4096</v>
      </c>
      <c r="H30">
        <v>0</v>
      </c>
      <c r="I30">
        <v>2</v>
      </c>
      <c r="J30" t="s">
        <v>4096</v>
      </c>
    </row>
    <row r="31" spans="2:10">
      <c r="B31">
        <v>2.0166666666666666</v>
      </c>
      <c r="C31">
        <v>2</v>
      </c>
      <c r="D31">
        <v>2.0166666666666666</v>
      </c>
      <c r="E31" t="s">
        <v>4096</v>
      </c>
      <c r="H31">
        <v>0</v>
      </c>
      <c r="I31">
        <v>3</v>
      </c>
      <c r="J31" t="s">
        <v>4455</v>
      </c>
    </row>
    <row r="32" spans="2:10">
      <c r="B32">
        <v>1.5833333333333335</v>
      </c>
      <c r="C32">
        <v>2</v>
      </c>
      <c r="D32">
        <v>1.5833333333333335</v>
      </c>
      <c r="E32" t="s">
        <v>4096</v>
      </c>
      <c r="H32">
        <v>0</v>
      </c>
      <c r="I32">
        <v>2</v>
      </c>
      <c r="J32" t="s">
        <v>4096</v>
      </c>
    </row>
    <row r="33" spans="2:10">
      <c r="B33">
        <v>2.4500000000000002</v>
      </c>
      <c r="C33">
        <v>2</v>
      </c>
      <c r="D33">
        <v>2.4500000000000002</v>
      </c>
      <c r="E33" t="s">
        <v>4096</v>
      </c>
      <c r="H33">
        <v>0</v>
      </c>
      <c r="I33">
        <v>2</v>
      </c>
      <c r="J33" t="s">
        <v>4096</v>
      </c>
    </row>
    <row r="34" spans="2:10">
      <c r="B34">
        <v>3.6</v>
      </c>
      <c r="C34">
        <v>2</v>
      </c>
      <c r="D34">
        <v>3.6</v>
      </c>
      <c r="E34" t="s">
        <v>4096</v>
      </c>
      <c r="H34">
        <v>0</v>
      </c>
      <c r="I34">
        <v>2</v>
      </c>
      <c r="J34" t="s">
        <v>4096</v>
      </c>
    </row>
    <row r="35" spans="2:10">
      <c r="B35">
        <v>4.0333333333333332</v>
      </c>
      <c r="C35">
        <v>2</v>
      </c>
      <c r="D35">
        <v>4.0333333333333332</v>
      </c>
      <c r="E35" t="s">
        <v>4096</v>
      </c>
      <c r="H35">
        <v>0</v>
      </c>
      <c r="I35">
        <v>2</v>
      </c>
      <c r="J35" t="s">
        <v>4096</v>
      </c>
    </row>
    <row r="36" spans="2:10">
      <c r="B36">
        <v>2.0166666666666666</v>
      </c>
      <c r="C36">
        <v>2</v>
      </c>
      <c r="D36">
        <v>2.0166666666666666</v>
      </c>
      <c r="E36" t="s">
        <v>4096</v>
      </c>
      <c r="H36">
        <v>0</v>
      </c>
      <c r="I36">
        <v>2</v>
      </c>
      <c r="J36" t="s">
        <v>4096</v>
      </c>
    </row>
    <row r="37" spans="2:10">
      <c r="B37">
        <v>1.5833333333333335</v>
      </c>
      <c r="C37">
        <v>2</v>
      </c>
      <c r="D37">
        <v>1.5833333333333335</v>
      </c>
      <c r="E37" t="s">
        <v>4096</v>
      </c>
      <c r="H37">
        <v>0</v>
      </c>
      <c r="I37">
        <v>2</v>
      </c>
      <c r="J37" t="s">
        <v>4096</v>
      </c>
    </row>
    <row r="39" spans="2:10">
      <c r="G39" s="31" t="s">
        <v>4739</v>
      </c>
      <c r="H39" s="31"/>
      <c r="I39" s="24"/>
    </row>
    <row r="40" spans="2:10">
      <c r="G40" t="s">
        <v>4725</v>
      </c>
      <c r="H40" s="14" t="s">
        <v>3866</v>
      </c>
      <c r="I40" t="s">
        <v>4722</v>
      </c>
    </row>
    <row r="41" spans="2:10">
      <c r="G41">
        <v>438.76666666666665</v>
      </c>
      <c r="H41" t="s">
        <v>4096</v>
      </c>
      <c r="I41">
        <v>2</v>
      </c>
    </row>
    <row r="42" spans="2:10">
      <c r="G42">
        <v>103.53333333333333</v>
      </c>
      <c r="H42" t="s">
        <v>4096</v>
      </c>
      <c r="I42">
        <v>2</v>
      </c>
    </row>
    <row r="43" spans="2:10">
      <c r="G43">
        <v>55.15</v>
      </c>
      <c r="H43" t="s">
        <v>4096</v>
      </c>
      <c r="I43">
        <v>2</v>
      </c>
    </row>
    <row r="44" spans="2:10">
      <c r="G44">
        <v>89.566666666666663</v>
      </c>
      <c r="H44" t="s">
        <v>4096</v>
      </c>
      <c r="I44">
        <v>2</v>
      </c>
    </row>
    <row r="45" spans="2:10">
      <c r="G45">
        <v>166.03333333333333</v>
      </c>
      <c r="H45" t="s">
        <v>4096</v>
      </c>
      <c r="I45">
        <v>2</v>
      </c>
    </row>
    <row r="46" spans="2:10">
      <c r="G46">
        <v>24.766666666666666</v>
      </c>
      <c r="H46" t="s">
        <v>4096</v>
      </c>
      <c r="I46">
        <v>2</v>
      </c>
    </row>
    <row r="47" spans="2:10">
      <c r="I47" s="24"/>
    </row>
    <row r="48" spans="2:10">
      <c r="I48" s="24"/>
    </row>
    <row r="49" spans="2:9">
      <c r="I49" s="24"/>
    </row>
    <row r="50" spans="2:9">
      <c r="I50" s="24"/>
    </row>
    <row r="51" spans="2:9">
      <c r="I51" s="24"/>
    </row>
    <row r="52" spans="2:9">
      <c r="I52" s="24"/>
    </row>
    <row r="53" spans="2:9">
      <c r="I53" s="24"/>
    </row>
    <row r="54" spans="2:9">
      <c r="I54" s="24"/>
    </row>
    <row r="55" spans="2:9">
      <c r="B55" t="s">
        <v>4736</v>
      </c>
      <c r="C55" t="s">
        <v>4096</v>
      </c>
      <c r="I55" s="24"/>
    </row>
    <row r="56" spans="2:9">
      <c r="B56" t="s">
        <v>4737</v>
      </c>
      <c r="C56" t="s">
        <v>4061</v>
      </c>
      <c r="I56" s="24"/>
    </row>
    <row r="57" spans="2:9">
      <c r="B57" t="s">
        <v>4738</v>
      </c>
      <c r="C57" t="s">
        <v>4455</v>
      </c>
      <c r="I57" s="24"/>
    </row>
    <row r="58" spans="2:9">
      <c r="I58" s="24"/>
    </row>
    <row r="59" spans="2:9">
      <c r="I59" s="24"/>
    </row>
    <row r="60" spans="2:9">
      <c r="I60" s="24"/>
    </row>
    <row r="61" spans="2:9">
      <c r="I61" s="24"/>
    </row>
    <row r="62" spans="2:9">
      <c r="I62" s="24"/>
    </row>
    <row r="63" spans="2:9">
      <c r="I63" s="24"/>
    </row>
    <row r="64" spans="2:9">
      <c r="I64" s="24"/>
    </row>
    <row r="65" spans="9:9">
      <c r="I65" s="24"/>
    </row>
    <row r="66" spans="9:9">
      <c r="I66" s="24"/>
    </row>
    <row r="67" spans="9:9">
      <c r="I67" s="24"/>
    </row>
    <row r="68" spans="9:9">
      <c r="I68" s="24"/>
    </row>
    <row r="69" spans="9:9">
      <c r="I69" s="24"/>
    </row>
    <row r="70" spans="9:9">
      <c r="I70" s="24"/>
    </row>
    <row r="71" spans="9:9">
      <c r="I71" s="24"/>
    </row>
    <row r="72" spans="9:9">
      <c r="I72" s="24"/>
    </row>
    <row r="73" spans="9:9">
      <c r="I73" s="24"/>
    </row>
    <row r="74" spans="9:9">
      <c r="I74" s="24"/>
    </row>
    <row r="75" spans="9:9">
      <c r="I75" s="24"/>
    </row>
    <row r="76" spans="9:9">
      <c r="I76" s="24"/>
    </row>
    <row r="77" spans="9:9">
      <c r="I77" s="24"/>
    </row>
    <row r="78" spans="9:9">
      <c r="I78" s="24"/>
    </row>
    <row r="79" spans="9:9">
      <c r="I79" s="24"/>
    </row>
    <row r="80" spans="9:9">
      <c r="I80" s="24"/>
    </row>
    <row r="81" spans="9:9">
      <c r="I81" s="24"/>
    </row>
    <row r="82" spans="9:9">
      <c r="I82" s="24"/>
    </row>
    <row r="83" spans="9:9">
      <c r="I83" s="24"/>
    </row>
    <row r="84" spans="9:9">
      <c r="I84" s="24"/>
    </row>
    <row r="85" spans="9:9">
      <c r="I85" s="24"/>
    </row>
    <row r="86" spans="9:9">
      <c r="I86" s="24"/>
    </row>
    <row r="87" spans="9:9">
      <c r="I87" s="24"/>
    </row>
    <row r="88" spans="9:9">
      <c r="I88" s="24"/>
    </row>
    <row r="89" spans="9:9">
      <c r="I89" s="24"/>
    </row>
    <row r="90" spans="9:9">
      <c r="I90" s="24"/>
    </row>
    <row r="91" spans="9:9">
      <c r="I91" s="24"/>
    </row>
    <row r="92" spans="9:9">
      <c r="I92" s="24"/>
    </row>
    <row r="93" spans="9:9">
      <c r="I93" s="24"/>
    </row>
    <row r="94" spans="9:9">
      <c r="I94" s="24"/>
    </row>
    <row r="95" spans="9:9">
      <c r="I95" s="24"/>
    </row>
    <row r="96" spans="9:9">
      <c r="I96" s="24"/>
    </row>
    <row r="97" spans="9:9">
      <c r="I97" s="24"/>
    </row>
    <row r="98" spans="9:9">
      <c r="I98" s="24"/>
    </row>
    <row r="99" spans="9:9">
      <c r="I99" s="24"/>
    </row>
    <row r="100" spans="9:9">
      <c r="I100" s="24"/>
    </row>
    <row r="101" spans="9:9">
      <c r="I101" s="24"/>
    </row>
    <row r="102" spans="9:9">
      <c r="I102" s="24"/>
    </row>
    <row r="103" spans="9:9">
      <c r="I103" s="24"/>
    </row>
    <row r="104" spans="9:9">
      <c r="I104" s="24"/>
    </row>
    <row r="105" spans="9:9">
      <c r="I105" s="24"/>
    </row>
    <row r="106" spans="9:9">
      <c r="I106" s="24"/>
    </row>
    <row r="107" spans="9:9">
      <c r="I107" s="24"/>
    </row>
    <row r="108" spans="9:9">
      <c r="I108" s="24"/>
    </row>
    <row r="109" spans="9:9">
      <c r="I109" s="24"/>
    </row>
    <row r="110" spans="9:9">
      <c r="I110" s="24"/>
    </row>
    <row r="111" spans="9:9">
      <c r="I111" s="24"/>
    </row>
    <row r="112" spans="9:9">
      <c r="I112" s="24"/>
    </row>
    <row r="113" spans="9:9">
      <c r="I113" s="24"/>
    </row>
    <row r="114" spans="9:9">
      <c r="I114" s="24"/>
    </row>
    <row r="115" spans="9:9">
      <c r="I115" s="24"/>
    </row>
    <row r="116" spans="9:9">
      <c r="I116" s="24"/>
    </row>
    <row r="117" spans="9:9">
      <c r="I117" s="24"/>
    </row>
    <row r="118" spans="9:9">
      <c r="I118" s="24"/>
    </row>
    <row r="119" spans="9:9">
      <c r="I119" s="24"/>
    </row>
    <row r="120" spans="9:9">
      <c r="I120" s="24"/>
    </row>
    <row r="121" spans="9:9">
      <c r="I121" s="24"/>
    </row>
    <row r="122" spans="9:9">
      <c r="I122" s="24"/>
    </row>
    <row r="123" spans="9:9">
      <c r="I123" s="24"/>
    </row>
    <row r="124" spans="9:9">
      <c r="I124" s="24"/>
    </row>
    <row r="125" spans="9:9">
      <c r="I125" s="24"/>
    </row>
    <row r="126" spans="9:9">
      <c r="I126" s="24"/>
    </row>
    <row r="127" spans="9:9">
      <c r="I127" s="24"/>
    </row>
    <row r="128" spans="9:9">
      <c r="I128" s="24"/>
    </row>
    <row r="129" spans="9:9">
      <c r="I129" s="24"/>
    </row>
    <row r="130" spans="9:9">
      <c r="I130" s="24"/>
    </row>
    <row r="131" spans="9:9">
      <c r="I131" s="24"/>
    </row>
    <row r="132" spans="9:9">
      <c r="I132" s="24"/>
    </row>
    <row r="133" spans="9:9">
      <c r="I133" s="24"/>
    </row>
    <row r="134" spans="9:9">
      <c r="I134" s="24"/>
    </row>
    <row r="135" spans="9:9">
      <c r="I135" s="24"/>
    </row>
    <row r="136" spans="9:9">
      <c r="I136" s="24"/>
    </row>
    <row r="137" spans="9:9">
      <c r="I137" s="24"/>
    </row>
    <row r="138" spans="9:9">
      <c r="I138" s="24"/>
    </row>
    <row r="139" spans="9:9">
      <c r="I139" s="24"/>
    </row>
    <row r="140" spans="9:9">
      <c r="I140" s="24"/>
    </row>
    <row r="141" spans="9:9">
      <c r="I141" s="24"/>
    </row>
    <row r="142" spans="9:9">
      <c r="I142" s="24"/>
    </row>
    <row r="143" spans="9:9">
      <c r="I143" s="24"/>
    </row>
    <row r="144" spans="9:9">
      <c r="I144" s="24"/>
    </row>
    <row r="145" spans="9:9">
      <c r="I145" s="24"/>
    </row>
    <row r="146" spans="9:9">
      <c r="I146" s="24"/>
    </row>
    <row r="147" spans="9:9">
      <c r="I147" s="24"/>
    </row>
    <row r="148" spans="9:9">
      <c r="I148" s="24"/>
    </row>
    <row r="149" spans="9:9">
      <c r="I149" s="24"/>
    </row>
    <row r="150" spans="9:9">
      <c r="I150" s="24"/>
    </row>
    <row r="151" spans="9:9">
      <c r="I151" s="24"/>
    </row>
    <row r="152" spans="9:9">
      <c r="I152" s="24"/>
    </row>
    <row r="153" spans="9:9">
      <c r="I153" s="24"/>
    </row>
    <row r="154" spans="9:9">
      <c r="I154" s="24"/>
    </row>
    <row r="155" spans="9:9">
      <c r="I155" s="24"/>
    </row>
    <row r="156" spans="9:9">
      <c r="I156" s="24"/>
    </row>
    <row r="157" spans="9:9">
      <c r="I157" s="24"/>
    </row>
    <row r="158" spans="9:9">
      <c r="I158" s="24"/>
    </row>
    <row r="159" spans="9:9">
      <c r="I159" s="24"/>
    </row>
    <row r="160" spans="9:9">
      <c r="I160" s="24"/>
    </row>
    <row r="161" spans="9:9">
      <c r="I161" s="24"/>
    </row>
    <row r="162" spans="9:9">
      <c r="I162" s="24"/>
    </row>
    <row r="163" spans="9:9">
      <c r="I163" s="24"/>
    </row>
    <row r="164" spans="9:9">
      <c r="I164" s="24"/>
    </row>
    <row r="165" spans="9:9">
      <c r="I165" s="24"/>
    </row>
    <row r="166" spans="9:9">
      <c r="I166" s="24"/>
    </row>
    <row r="167" spans="9:9">
      <c r="I167" s="24"/>
    </row>
    <row r="168" spans="9:9">
      <c r="I168" s="24"/>
    </row>
    <row r="169" spans="9:9">
      <c r="I169" s="24"/>
    </row>
    <row r="170" spans="9:9">
      <c r="I170" s="24"/>
    </row>
    <row r="171" spans="9:9">
      <c r="I171" s="24"/>
    </row>
    <row r="172" spans="9:9">
      <c r="I172" s="24"/>
    </row>
    <row r="173" spans="9:9">
      <c r="I173" s="24"/>
    </row>
    <row r="174" spans="9:9">
      <c r="I174" s="24"/>
    </row>
    <row r="175" spans="9:9">
      <c r="I175" s="24"/>
    </row>
    <row r="176" spans="9:9">
      <c r="I176" s="24"/>
    </row>
    <row r="177" spans="9:9">
      <c r="I177" s="24"/>
    </row>
    <row r="178" spans="9:9">
      <c r="I178" s="24"/>
    </row>
    <row r="179" spans="9:9">
      <c r="I179" s="24"/>
    </row>
    <row r="180" spans="9:9">
      <c r="I180" s="24"/>
    </row>
    <row r="181" spans="9:9">
      <c r="I181" s="24"/>
    </row>
    <row r="182" spans="9:9">
      <c r="I182" s="24"/>
    </row>
    <row r="183" spans="9:9">
      <c r="I183" s="24"/>
    </row>
    <row r="184" spans="9:9">
      <c r="I184" s="24"/>
    </row>
    <row r="185" spans="9:9">
      <c r="I185" s="24"/>
    </row>
    <row r="186" spans="9:9">
      <c r="I186" s="24"/>
    </row>
    <row r="187" spans="9:9">
      <c r="I187" s="24"/>
    </row>
    <row r="188" spans="9:9">
      <c r="I188" s="24"/>
    </row>
    <row r="189" spans="9:9">
      <c r="I189" s="24"/>
    </row>
    <row r="190" spans="9:9">
      <c r="I190" s="24"/>
    </row>
    <row r="191" spans="9:9">
      <c r="I191" s="24"/>
    </row>
    <row r="192" spans="9:9">
      <c r="I192" s="24"/>
    </row>
    <row r="193" spans="9:9">
      <c r="I193" s="24"/>
    </row>
    <row r="194" spans="9:9">
      <c r="I194" s="24"/>
    </row>
    <row r="195" spans="9:9">
      <c r="I195" s="24"/>
    </row>
    <row r="196" spans="9:9">
      <c r="I196" s="24"/>
    </row>
    <row r="197" spans="9:9">
      <c r="I197" s="24"/>
    </row>
    <row r="198" spans="9:9">
      <c r="I198" s="24"/>
    </row>
    <row r="199" spans="9:9">
      <c r="I199" s="24"/>
    </row>
    <row r="200" spans="9:9">
      <c r="I200" s="24"/>
    </row>
    <row r="201" spans="9:9">
      <c r="I201" s="24"/>
    </row>
    <row r="202" spans="9:9">
      <c r="I202" s="24"/>
    </row>
    <row r="203" spans="9:9">
      <c r="I203" s="24"/>
    </row>
    <row r="204" spans="9:9">
      <c r="I204" s="24"/>
    </row>
    <row r="205" spans="9:9">
      <c r="I205" s="24"/>
    </row>
    <row r="206" spans="9:9">
      <c r="I206" s="24"/>
    </row>
    <row r="207" spans="9:9">
      <c r="I207" s="24"/>
    </row>
    <row r="208" spans="9:9">
      <c r="I208" s="24"/>
    </row>
    <row r="209" spans="9:9">
      <c r="I209" s="24"/>
    </row>
    <row r="210" spans="9:9">
      <c r="I210" s="24"/>
    </row>
    <row r="211" spans="9:9">
      <c r="I211" s="24"/>
    </row>
    <row r="212" spans="9:9">
      <c r="I212" s="24"/>
    </row>
    <row r="213" spans="9:9">
      <c r="I213" s="24"/>
    </row>
    <row r="214" spans="9:9">
      <c r="I214" s="24"/>
    </row>
    <row r="215" spans="9:9">
      <c r="I215" s="24"/>
    </row>
    <row r="216" spans="9:9">
      <c r="I216" s="24"/>
    </row>
    <row r="217" spans="9:9">
      <c r="I217" s="24"/>
    </row>
    <row r="218" spans="9:9">
      <c r="I218" s="24"/>
    </row>
    <row r="219" spans="9:9">
      <c r="I219" s="24"/>
    </row>
    <row r="220" spans="9:9">
      <c r="I220" s="24"/>
    </row>
    <row r="221" spans="9:9">
      <c r="I221" s="24"/>
    </row>
    <row r="222" spans="9:9">
      <c r="I222" s="24"/>
    </row>
    <row r="223" spans="9:9">
      <c r="I223" s="24"/>
    </row>
    <row r="224" spans="9:9">
      <c r="I224" s="24"/>
    </row>
    <row r="225" spans="9:9">
      <c r="I225" s="24"/>
    </row>
    <row r="226" spans="9:9">
      <c r="I226" s="24"/>
    </row>
    <row r="227" spans="9:9">
      <c r="I227" s="24"/>
    </row>
    <row r="228" spans="9:9">
      <c r="I228" s="24"/>
    </row>
    <row r="229" spans="9:9">
      <c r="I229" s="24"/>
    </row>
    <row r="230" spans="9:9">
      <c r="I230" s="24"/>
    </row>
    <row r="231" spans="9:9">
      <c r="I231" s="24"/>
    </row>
    <row r="232" spans="9:9">
      <c r="I232" s="24"/>
    </row>
    <row r="233" spans="9:9">
      <c r="I233" s="24"/>
    </row>
    <row r="234" spans="9:9">
      <c r="I234" s="24"/>
    </row>
    <row r="235" spans="9:9">
      <c r="I235" s="24"/>
    </row>
    <row r="236" spans="9:9">
      <c r="I236" s="24"/>
    </row>
    <row r="237" spans="9:9">
      <c r="I237" s="24"/>
    </row>
    <row r="238" spans="9:9">
      <c r="I238" s="24"/>
    </row>
    <row r="239" spans="9:9">
      <c r="I239" s="24"/>
    </row>
    <row r="240" spans="9:9">
      <c r="I240" s="24"/>
    </row>
    <row r="241" spans="9:9">
      <c r="I241" s="24"/>
    </row>
    <row r="242" spans="9:9">
      <c r="I242" s="24"/>
    </row>
    <row r="243" spans="9:9">
      <c r="I243" s="24"/>
    </row>
    <row r="244" spans="9:9">
      <c r="I244" s="24"/>
    </row>
    <row r="245" spans="9:9">
      <c r="I245" s="24"/>
    </row>
    <row r="246" spans="9:9">
      <c r="I246" s="24"/>
    </row>
    <row r="247" spans="9:9">
      <c r="I247" s="24"/>
    </row>
    <row r="248" spans="9:9">
      <c r="I248" s="24"/>
    </row>
    <row r="249" spans="9:9">
      <c r="I249" s="24"/>
    </row>
    <row r="250" spans="9:9">
      <c r="I250" s="24"/>
    </row>
    <row r="251" spans="9:9">
      <c r="I251" s="24"/>
    </row>
    <row r="252" spans="9:9">
      <c r="I252" s="24"/>
    </row>
    <row r="253" spans="9:9">
      <c r="I253" s="24"/>
    </row>
    <row r="254" spans="9:9">
      <c r="I254" s="24"/>
    </row>
    <row r="255" spans="9:9">
      <c r="I255" s="24"/>
    </row>
    <row r="256" spans="9:9">
      <c r="I256" s="24"/>
    </row>
    <row r="257" spans="9:9">
      <c r="I257" s="24"/>
    </row>
    <row r="258" spans="9:9">
      <c r="I258" s="24"/>
    </row>
    <row r="259" spans="9:9">
      <c r="I259" s="24"/>
    </row>
    <row r="260" spans="9:9">
      <c r="I260" s="24"/>
    </row>
    <row r="261" spans="9:9">
      <c r="I261" s="24"/>
    </row>
    <row r="262" spans="9:9">
      <c r="I262" s="24"/>
    </row>
    <row r="263" spans="9:9">
      <c r="I263" s="24"/>
    </row>
    <row r="264" spans="9:9">
      <c r="I264" s="24"/>
    </row>
    <row r="265" spans="9:9">
      <c r="I265" s="24"/>
    </row>
    <row r="266" spans="9:9">
      <c r="I266" s="24"/>
    </row>
    <row r="267" spans="9:9">
      <c r="I267" s="24"/>
    </row>
    <row r="268" spans="9:9">
      <c r="I268" s="24"/>
    </row>
    <row r="269" spans="9:9">
      <c r="I269" s="24"/>
    </row>
    <row r="270" spans="9:9">
      <c r="I270" s="24"/>
    </row>
    <row r="271" spans="9:9">
      <c r="I271" s="24"/>
    </row>
    <row r="272" spans="9:9">
      <c r="I272" s="24"/>
    </row>
    <row r="273" spans="9:9">
      <c r="I273" s="24"/>
    </row>
    <row r="274" spans="9:9">
      <c r="I274" s="24"/>
    </row>
    <row r="275" spans="9:9">
      <c r="I275" s="24"/>
    </row>
    <row r="276" spans="9:9">
      <c r="I276" s="24"/>
    </row>
    <row r="277" spans="9:9">
      <c r="I277" s="24"/>
    </row>
    <row r="278" spans="9:9">
      <c r="I278" s="24"/>
    </row>
    <row r="279" spans="9:9">
      <c r="I279" s="24"/>
    </row>
    <row r="280" spans="9:9">
      <c r="I280" s="24"/>
    </row>
    <row r="281" spans="9:9">
      <c r="I281" s="24"/>
    </row>
    <row r="282" spans="9:9">
      <c r="I282" s="24"/>
    </row>
    <row r="283" spans="9:9">
      <c r="I283" s="24"/>
    </row>
    <row r="284" spans="9:9">
      <c r="I284" s="24"/>
    </row>
    <row r="285" spans="9:9">
      <c r="I285" s="24"/>
    </row>
    <row r="286" spans="9:9">
      <c r="I286" s="24"/>
    </row>
    <row r="287" spans="9:9">
      <c r="I287" s="24"/>
    </row>
    <row r="288" spans="9:9">
      <c r="I288" s="24"/>
    </row>
    <row r="289" spans="9:9">
      <c r="I289" s="24"/>
    </row>
    <row r="290" spans="9:9">
      <c r="I290" s="24"/>
    </row>
    <row r="291" spans="9:9">
      <c r="I291" s="24"/>
    </row>
    <row r="292" spans="9:9">
      <c r="I292" s="24"/>
    </row>
    <row r="293" spans="9:9">
      <c r="I293" s="24"/>
    </row>
    <row r="294" spans="9:9">
      <c r="I294" s="24"/>
    </row>
    <row r="295" spans="9:9">
      <c r="I295" s="24"/>
    </row>
    <row r="296" spans="9:9">
      <c r="I296" s="24"/>
    </row>
    <row r="297" spans="9:9">
      <c r="I297" s="24"/>
    </row>
    <row r="298" spans="9:9">
      <c r="I298" s="24"/>
    </row>
    <row r="299" spans="9:9">
      <c r="I299" s="24"/>
    </row>
    <row r="300" spans="9:9">
      <c r="I300" s="24"/>
    </row>
    <row r="301" spans="9:9">
      <c r="I301" s="24"/>
    </row>
    <row r="302" spans="9:9">
      <c r="I302" s="24"/>
    </row>
    <row r="303" spans="9:9">
      <c r="I303" s="24"/>
    </row>
    <row r="304" spans="9:9">
      <c r="I304" s="24"/>
    </row>
    <row r="305" spans="9:9">
      <c r="I305" s="24"/>
    </row>
    <row r="306" spans="9:9">
      <c r="I306" s="24"/>
    </row>
    <row r="307" spans="9:9">
      <c r="I307" s="24"/>
    </row>
    <row r="308" spans="9:9">
      <c r="I308" s="24"/>
    </row>
    <row r="309" spans="9:9">
      <c r="I309" s="24"/>
    </row>
    <row r="310" spans="9:9">
      <c r="I310" s="24"/>
    </row>
    <row r="311" spans="9:9">
      <c r="I311" s="24"/>
    </row>
    <row r="312" spans="9:9">
      <c r="I312" s="24"/>
    </row>
    <row r="313" spans="9:9">
      <c r="I313" s="24"/>
    </row>
    <row r="314" spans="9:9">
      <c r="I314" s="24"/>
    </row>
    <row r="315" spans="9:9">
      <c r="I315" s="24"/>
    </row>
    <row r="316" spans="9:9">
      <c r="I316" s="24"/>
    </row>
    <row r="317" spans="9:9">
      <c r="I317" s="24"/>
    </row>
    <row r="318" spans="9:9">
      <c r="I318" s="24"/>
    </row>
    <row r="319" spans="9:9">
      <c r="I319" s="24"/>
    </row>
    <row r="320" spans="9:9">
      <c r="I320" s="24"/>
    </row>
    <row r="321" spans="9:9">
      <c r="I321" s="24"/>
    </row>
    <row r="322" spans="9:9">
      <c r="I322" s="24"/>
    </row>
    <row r="323" spans="9:9">
      <c r="I323" s="24"/>
    </row>
    <row r="324" spans="9:9">
      <c r="I324" s="24"/>
    </row>
    <row r="325" spans="9:9">
      <c r="I325" s="24"/>
    </row>
    <row r="326" spans="9:9">
      <c r="I326" s="24"/>
    </row>
    <row r="327" spans="9:9">
      <c r="I327" s="24"/>
    </row>
    <row r="328" spans="9:9">
      <c r="I328" s="24"/>
    </row>
    <row r="329" spans="9:9">
      <c r="I329" s="24"/>
    </row>
    <row r="330" spans="9:9">
      <c r="I330" s="24"/>
    </row>
    <row r="331" spans="9:9">
      <c r="I331" s="24"/>
    </row>
    <row r="332" spans="9:9">
      <c r="I332" s="24"/>
    </row>
    <row r="333" spans="9:9">
      <c r="I333" s="24"/>
    </row>
    <row r="334" spans="9:9">
      <c r="I334" s="24"/>
    </row>
    <row r="335" spans="9:9">
      <c r="I335" s="24"/>
    </row>
    <row r="336" spans="9:9">
      <c r="I336" s="24"/>
    </row>
    <row r="337" spans="9:9">
      <c r="I337" s="24"/>
    </row>
    <row r="338" spans="9:9">
      <c r="I338" s="24"/>
    </row>
    <row r="339" spans="9:9">
      <c r="I339" s="24"/>
    </row>
    <row r="340" spans="9:9">
      <c r="I340" s="24"/>
    </row>
    <row r="341" spans="9:9">
      <c r="I341" s="24"/>
    </row>
    <row r="342" spans="9:9">
      <c r="I342" s="24"/>
    </row>
    <row r="343" spans="9:9">
      <c r="I343" s="24"/>
    </row>
    <row r="344" spans="9:9">
      <c r="I344" s="24"/>
    </row>
    <row r="345" spans="9:9">
      <c r="I345" s="24"/>
    </row>
    <row r="346" spans="9:9">
      <c r="I346" s="24"/>
    </row>
    <row r="347" spans="9:9">
      <c r="I347" s="24"/>
    </row>
    <row r="348" spans="9:9">
      <c r="I348" s="24"/>
    </row>
    <row r="349" spans="9:9">
      <c r="I349" s="24"/>
    </row>
    <row r="350" spans="9:9">
      <c r="I350" s="24"/>
    </row>
    <row r="351" spans="9:9">
      <c r="I351" s="24"/>
    </row>
    <row r="352" spans="9:9">
      <c r="I352" s="24"/>
    </row>
    <row r="353" spans="9:9">
      <c r="I353" s="24"/>
    </row>
    <row r="354" spans="9:9">
      <c r="I354" s="24"/>
    </row>
    <row r="355" spans="9:9">
      <c r="I355" s="24"/>
    </row>
    <row r="356" spans="9:9">
      <c r="I356" s="24"/>
    </row>
    <row r="357" spans="9:9">
      <c r="I357" s="24"/>
    </row>
    <row r="358" spans="9:9">
      <c r="I358" s="24"/>
    </row>
    <row r="359" spans="9:9">
      <c r="I359" s="24"/>
    </row>
    <row r="360" spans="9:9">
      <c r="I360" s="24"/>
    </row>
    <row r="361" spans="9:9">
      <c r="I361" s="24"/>
    </row>
    <row r="362" spans="9:9">
      <c r="I362" s="24"/>
    </row>
    <row r="363" spans="9:9">
      <c r="I363" s="24"/>
    </row>
    <row r="364" spans="9:9">
      <c r="I364" s="24"/>
    </row>
    <row r="365" spans="9:9">
      <c r="I365" s="24"/>
    </row>
    <row r="366" spans="9:9">
      <c r="I366" s="24"/>
    </row>
    <row r="367" spans="9:9">
      <c r="I367" s="24"/>
    </row>
    <row r="368" spans="9:9">
      <c r="I368" s="24"/>
    </row>
    <row r="369" spans="9:9">
      <c r="I369" s="24"/>
    </row>
    <row r="370" spans="9:9">
      <c r="I370" s="24"/>
    </row>
    <row r="371" spans="9:9">
      <c r="I371" s="24"/>
    </row>
    <row r="372" spans="9:9">
      <c r="I372" s="24"/>
    </row>
    <row r="373" spans="9:9">
      <c r="I373" s="24"/>
    </row>
    <row r="374" spans="9:9">
      <c r="I374" s="24"/>
    </row>
    <row r="375" spans="9:9">
      <c r="I375" s="24"/>
    </row>
    <row r="376" spans="9:9">
      <c r="I376" s="24"/>
    </row>
    <row r="377" spans="9:9">
      <c r="I377" s="24"/>
    </row>
    <row r="378" spans="9:9">
      <c r="I378" s="24"/>
    </row>
    <row r="379" spans="9:9">
      <c r="I379" s="24"/>
    </row>
    <row r="380" spans="9:9">
      <c r="I380" s="24"/>
    </row>
    <row r="381" spans="9:9">
      <c r="I381" s="24"/>
    </row>
    <row r="382" spans="9:9">
      <c r="I382" s="24"/>
    </row>
    <row r="383" spans="9:9">
      <c r="I383" s="24"/>
    </row>
    <row r="384" spans="9:9">
      <c r="I384" s="24"/>
    </row>
    <row r="385" spans="9:9">
      <c r="I385" s="24"/>
    </row>
    <row r="386" spans="9:9">
      <c r="I386" s="24"/>
    </row>
    <row r="387" spans="9:9">
      <c r="I387" s="24"/>
    </row>
    <row r="388" spans="9:9">
      <c r="I388" s="24"/>
    </row>
    <row r="389" spans="9:9">
      <c r="I389" s="24"/>
    </row>
    <row r="390" spans="9:9">
      <c r="I390" s="24"/>
    </row>
    <row r="391" spans="9:9">
      <c r="I391" s="24"/>
    </row>
    <row r="392" spans="9:9">
      <c r="I392" s="24"/>
    </row>
    <row r="393" spans="9:9">
      <c r="I393" s="24"/>
    </row>
    <row r="394" spans="9:9">
      <c r="I394" s="24"/>
    </row>
    <row r="395" spans="9:9">
      <c r="I395" s="24"/>
    </row>
    <row r="396" spans="9:9">
      <c r="I396" s="24"/>
    </row>
    <row r="397" spans="9:9">
      <c r="I397" s="24"/>
    </row>
    <row r="398" spans="9:9">
      <c r="I398" s="24"/>
    </row>
    <row r="399" spans="9:9">
      <c r="I399" s="24"/>
    </row>
    <row r="400" spans="9:9">
      <c r="I400" s="24"/>
    </row>
    <row r="401" spans="9:9">
      <c r="I401" s="24"/>
    </row>
    <row r="402" spans="9:9">
      <c r="I402" s="24"/>
    </row>
    <row r="403" spans="9:9">
      <c r="I403" s="24"/>
    </row>
    <row r="404" spans="9:9">
      <c r="I404" s="24"/>
    </row>
    <row r="405" spans="9:9">
      <c r="I405" s="24"/>
    </row>
    <row r="406" spans="9:9">
      <c r="I406" s="24"/>
    </row>
    <row r="407" spans="9:9">
      <c r="I407" s="24"/>
    </row>
    <row r="408" spans="9:9">
      <c r="I408" s="24"/>
    </row>
    <row r="409" spans="9:9">
      <c r="I409" s="24"/>
    </row>
    <row r="410" spans="9:9">
      <c r="I410" s="24"/>
    </row>
    <row r="411" spans="9:9">
      <c r="I411" s="24"/>
    </row>
    <row r="412" spans="9:9">
      <c r="I412" s="24"/>
    </row>
    <row r="413" spans="9:9">
      <c r="I413" s="24"/>
    </row>
    <row r="414" spans="9:9">
      <c r="I414" s="24"/>
    </row>
    <row r="415" spans="9:9">
      <c r="I415" s="24"/>
    </row>
    <row r="416" spans="9:9">
      <c r="I416" s="24"/>
    </row>
    <row r="417" spans="9:9">
      <c r="I417" s="24"/>
    </row>
    <row r="418" spans="9:9">
      <c r="I418" s="24"/>
    </row>
    <row r="419" spans="9:9">
      <c r="I419" s="24"/>
    </row>
    <row r="420" spans="9:9">
      <c r="I420" s="24"/>
    </row>
    <row r="421" spans="9:9">
      <c r="I421" s="24"/>
    </row>
    <row r="422" spans="9:9">
      <c r="I422" s="24"/>
    </row>
    <row r="423" spans="9:9">
      <c r="I423" s="24"/>
    </row>
    <row r="424" spans="9:9">
      <c r="I424" s="24"/>
    </row>
    <row r="425" spans="9:9">
      <c r="I425" s="24"/>
    </row>
    <row r="426" spans="9:9">
      <c r="I426" s="24"/>
    </row>
    <row r="427" spans="9:9">
      <c r="I427" s="24"/>
    </row>
    <row r="428" spans="9:9">
      <c r="I428" s="24"/>
    </row>
    <row r="429" spans="9:9">
      <c r="I429" s="24"/>
    </row>
    <row r="430" spans="9:9">
      <c r="I430" s="24"/>
    </row>
    <row r="431" spans="9:9">
      <c r="I431" s="24"/>
    </row>
    <row r="432" spans="9:9">
      <c r="I432" s="24"/>
    </row>
    <row r="433" spans="9:9">
      <c r="I433" s="24"/>
    </row>
    <row r="434" spans="9:9">
      <c r="I434" s="24"/>
    </row>
    <row r="435" spans="9:9">
      <c r="I435" s="24"/>
    </row>
    <row r="436" spans="9:9">
      <c r="I436" s="24"/>
    </row>
    <row r="437" spans="9:9">
      <c r="I437" s="24"/>
    </row>
    <row r="438" spans="9:9">
      <c r="I438" s="24"/>
    </row>
    <row r="439" spans="9:9">
      <c r="I439" s="24"/>
    </row>
    <row r="440" spans="9:9">
      <c r="I440" s="24"/>
    </row>
    <row r="441" spans="9:9">
      <c r="I441" s="24"/>
    </row>
    <row r="442" spans="9:9">
      <c r="I442" s="24"/>
    </row>
    <row r="443" spans="9:9">
      <c r="I443" s="24"/>
    </row>
    <row r="444" spans="9:9">
      <c r="I444" s="24"/>
    </row>
    <row r="445" spans="9:9">
      <c r="I445" s="24"/>
    </row>
    <row r="446" spans="9:9">
      <c r="I446" s="24"/>
    </row>
    <row r="447" spans="9:9">
      <c r="I447" s="24"/>
    </row>
    <row r="448" spans="9:9">
      <c r="I448" s="24"/>
    </row>
    <row r="449" spans="9:9">
      <c r="I449" s="24"/>
    </row>
    <row r="450" spans="9:9">
      <c r="I450" s="24"/>
    </row>
    <row r="451" spans="9:9">
      <c r="I451" s="24"/>
    </row>
    <row r="452" spans="9:9">
      <c r="I452" s="24"/>
    </row>
    <row r="453" spans="9:9">
      <c r="I453" s="24"/>
    </row>
    <row r="454" spans="9:9">
      <c r="I454" s="24"/>
    </row>
    <row r="455" spans="9:9">
      <c r="I455" s="24"/>
    </row>
    <row r="456" spans="9:9">
      <c r="I456" s="24"/>
    </row>
    <row r="457" spans="9:9">
      <c r="I457" s="24"/>
    </row>
    <row r="458" spans="9:9">
      <c r="I458" s="24"/>
    </row>
    <row r="459" spans="9:9">
      <c r="I459" s="24"/>
    </row>
    <row r="460" spans="9:9">
      <c r="I460" s="24"/>
    </row>
    <row r="461" spans="9:9">
      <c r="I461" s="24"/>
    </row>
    <row r="462" spans="9:9">
      <c r="I462" s="24"/>
    </row>
    <row r="463" spans="9:9">
      <c r="I463" s="24"/>
    </row>
    <row r="464" spans="9:9">
      <c r="I464" s="24"/>
    </row>
    <row r="465" spans="9:9">
      <c r="I465" s="24"/>
    </row>
    <row r="466" spans="9:9">
      <c r="I466" s="24"/>
    </row>
    <row r="467" spans="9:9">
      <c r="I467" s="24"/>
    </row>
    <row r="468" spans="9:9">
      <c r="I468" s="24"/>
    </row>
    <row r="469" spans="9:9">
      <c r="I469" s="24"/>
    </row>
    <row r="470" spans="9:9">
      <c r="I470" s="24"/>
    </row>
    <row r="471" spans="9:9">
      <c r="I471" s="24"/>
    </row>
    <row r="472" spans="9:9">
      <c r="I472" s="24"/>
    </row>
    <row r="473" spans="9:9">
      <c r="I473" s="24"/>
    </row>
    <row r="474" spans="9:9">
      <c r="I474" s="24"/>
    </row>
    <row r="475" spans="9:9">
      <c r="I475" s="24"/>
    </row>
    <row r="476" spans="9:9">
      <c r="I476" s="24"/>
    </row>
    <row r="477" spans="9:9">
      <c r="I477" s="24"/>
    </row>
    <row r="478" spans="9:9">
      <c r="I478" s="24"/>
    </row>
    <row r="479" spans="9:9">
      <c r="I479" s="24"/>
    </row>
    <row r="480" spans="9:9">
      <c r="I480" s="24"/>
    </row>
    <row r="481" spans="9:9">
      <c r="I481" s="24"/>
    </row>
    <row r="482" spans="9:9">
      <c r="I482" s="24"/>
    </row>
    <row r="483" spans="9:9">
      <c r="I483" s="24"/>
    </row>
    <row r="484" spans="9:9">
      <c r="I484" s="24"/>
    </row>
    <row r="485" spans="9:9">
      <c r="I485" s="24"/>
    </row>
    <row r="486" spans="9:9">
      <c r="I486" s="24"/>
    </row>
    <row r="487" spans="9:9">
      <c r="I487" s="24"/>
    </row>
    <row r="488" spans="9:9">
      <c r="I488" s="24"/>
    </row>
    <row r="489" spans="9:9">
      <c r="I489" s="24"/>
    </row>
    <row r="490" spans="9:9">
      <c r="I490" s="24"/>
    </row>
    <row r="491" spans="9:9">
      <c r="I491" s="24"/>
    </row>
    <row r="492" spans="9:9">
      <c r="I492" s="24"/>
    </row>
    <row r="493" spans="9:9">
      <c r="I493" s="24"/>
    </row>
    <row r="494" spans="9:9">
      <c r="I494" s="24"/>
    </row>
    <row r="495" spans="9:9">
      <c r="I495" s="24"/>
    </row>
    <row r="496" spans="9:9">
      <c r="I496" s="24"/>
    </row>
    <row r="497" spans="9:9">
      <c r="I497" s="24"/>
    </row>
    <row r="498" spans="9:9">
      <c r="I498" s="24"/>
    </row>
    <row r="499" spans="9:9">
      <c r="I499" s="24"/>
    </row>
    <row r="500" spans="9:9">
      <c r="I500" s="24"/>
    </row>
    <row r="501" spans="9:9">
      <c r="I501" s="24"/>
    </row>
    <row r="502" spans="9:9">
      <c r="I502" s="24"/>
    </row>
    <row r="503" spans="9:9">
      <c r="I503" s="24"/>
    </row>
    <row r="504" spans="9:9">
      <c r="I504" s="24"/>
    </row>
    <row r="505" spans="9:9">
      <c r="I505" s="24"/>
    </row>
    <row r="506" spans="9:9">
      <c r="I506" s="24"/>
    </row>
    <row r="507" spans="9:9">
      <c r="I507" s="24"/>
    </row>
    <row r="508" spans="9:9">
      <c r="I508" s="24"/>
    </row>
    <row r="509" spans="9:9">
      <c r="I509" s="24"/>
    </row>
    <row r="510" spans="9:9">
      <c r="I510" s="24"/>
    </row>
    <row r="511" spans="9:9">
      <c r="I511" s="24"/>
    </row>
    <row r="512" spans="9:9">
      <c r="I512" s="24"/>
    </row>
    <row r="513" spans="9:9">
      <c r="I513" s="24"/>
    </row>
    <row r="514" spans="9:9">
      <c r="I514" s="24"/>
    </row>
    <row r="515" spans="9:9">
      <c r="I515" s="24"/>
    </row>
    <row r="516" spans="9:9">
      <c r="I516" s="24"/>
    </row>
    <row r="517" spans="9:9">
      <c r="I517" s="24"/>
    </row>
    <row r="518" spans="9:9">
      <c r="I518" s="24"/>
    </row>
    <row r="519" spans="9:9">
      <c r="I519" s="24"/>
    </row>
    <row r="520" spans="9:9">
      <c r="I520" s="24"/>
    </row>
    <row r="521" spans="9:9">
      <c r="I521" s="24"/>
    </row>
    <row r="522" spans="9:9">
      <c r="I522" s="24"/>
    </row>
    <row r="523" spans="9:9">
      <c r="I523" s="24"/>
    </row>
    <row r="524" spans="9:9">
      <c r="I524" s="24"/>
    </row>
    <row r="525" spans="9:9">
      <c r="I525" s="24"/>
    </row>
    <row r="526" spans="9:9">
      <c r="I526" s="24"/>
    </row>
    <row r="527" spans="9:9">
      <c r="I527" s="24"/>
    </row>
    <row r="528" spans="9:9">
      <c r="I528" s="24"/>
    </row>
    <row r="529" spans="9:9">
      <c r="I529" s="24"/>
    </row>
    <row r="530" spans="9:9">
      <c r="I530" s="24"/>
    </row>
    <row r="531" spans="9:9">
      <c r="I531" s="24"/>
    </row>
    <row r="532" spans="9:9">
      <c r="I532" s="24"/>
    </row>
    <row r="533" spans="9:9">
      <c r="I533" s="24"/>
    </row>
    <row r="534" spans="9:9">
      <c r="I534" s="24"/>
    </row>
    <row r="535" spans="9:9">
      <c r="I535" s="24"/>
    </row>
    <row r="536" spans="9:9">
      <c r="I536" s="24"/>
    </row>
    <row r="537" spans="9:9">
      <c r="I537" s="24"/>
    </row>
    <row r="538" spans="9:9">
      <c r="I538" s="24"/>
    </row>
    <row r="539" spans="9:9">
      <c r="I539" s="24"/>
    </row>
    <row r="540" spans="9:9">
      <c r="I540" s="24"/>
    </row>
    <row r="541" spans="9:9">
      <c r="I541" s="24"/>
    </row>
    <row r="542" spans="9:9">
      <c r="I542" s="24"/>
    </row>
    <row r="543" spans="9:9">
      <c r="I543" s="24"/>
    </row>
    <row r="544" spans="9:9">
      <c r="I544" s="24"/>
    </row>
    <row r="545" spans="9:9">
      <c r="I545" s="24"/>
    </row>
    <row r="546" spans="9:9">
      <c r="I546" s="24"/>
    </row>
    <row r="547" spans="9:9">
      <c r="I547" s="24"/>
    </row>
    <row r="548" spans="9:9">
      <c r="I548" s="24"/>
    </row>
    <row r="549" spans="9:9">
      <c r="I549" s="24"/>
    </row>
    <row r="550" spans="9:9">
      <c r="I550" s="24"/>
    </row>
    <row r="551" spans="9:9">
      <c r="I551" s="24"/>
    </row>
    <row r="552" spans="9:9">
      <c r="I552" s="24"/>
    </row>
    <row r="553" spans="9:9">
      <c r="I553" s="24"/>
    </row>
    <row r="554" spans="9:9">
      <c r="I554" s="24"/>
    </row>
    <row r="555" spans="9:9">
      <c r="I555" s="24"/>
    </row>
    <row r="556" spans="9:9">
      <c r="I556" s="24"/>
    </row>
    <row r="557" spans="9:9">
      <c r="I557" s="24"/>
    </row>
    <row r="558" spans="9:9">
      <c r="I558" s="24"/>
    </row>
    <row r="559" spans="9:9">
      <c r="I559" s="24"/>
    </row>
    <row r="560" spans="9:9">
      <c r="I560" s="24"/>
    </row>
    <row r="561" spans="9:9">
      <c r="I561" s="24"/>
    </row>
    <row r="562" spans="9:9">
      <c r="I562" s="24"/>
    </row>
    <row r="563" spans="9:9">
      <c r="I563" s="24"/>
    </row>
    <row r="564" spans="9:9">
      <c r="I564" s="24"/>
    </row>
    <row r="565" spans="9:9">
      <c r="I565" s="24"/>
    </row>
    <row r="566" spans="9:9">
      <c r="I566" s="24"/>
    </row>
    <row r="567" spans="9:9">
      <c r="I567" s="24"/>
    </row>
    <row r="568" spans="9:9">
      <c r="I568" s="24"/>
    </row>
    <row r="569" spans="9:9">
      <c r="I569" s="24"/>
    </row>
    <row r="570" spans="9:9">
      <c r="I570" s="24"/>
    </row>
    <row r="571" spans="9:9">
      <c r="I571" s="24"/>
    </row>
    <row r="572" spans="9:9">
      <c r="I572" s="24"/>
    </row>
    <row r="573" spans="9:9">
      <c r="I573" s="24"/>
    </row>
    <row r="574" spans="9:9">
      <c r="I574" s="24"/>
    </row>
    <row r="575" spans="9:9">
      <c r="I575" s="24"/>
    </row>
    <row r="576" spans="9:9">
      <c r="I576" s="24"/>
    </row>
    <row r="577" spans="9:9">
      <c r="I577" s="24"/>
    </row>
    <row r="578" spans="9:9">
      <c r="I578" s="24"/>
    </row>
    <row r="579" spans="9:9">
      <c r="I579" s="24"/>
    </row>
    <row r="580" spans="9:9">
      <c r="I580" s="24"/>
    </row>
    <row r="581" spans="9:9">
      <c r="I581" s="24"/>
    </row>
    <row r="582" spans="9:9">
      <c r="I582" s="24"/>
    </row>
    <row r="583" spans="9:9">
      <c r="I583" s="24"/>
    </row>
    <row r="584" spans="9:9">
      <c r="I584" s="24"/>
    </row>
    <row r="585" spans="9:9">
      <c r="I585" s="24"/>
    </row>
    <row r="586" spans="9:9">
      <c r="I586" s="24"/>
    </row>
    <row r="587" spans="9:9">
      <c r="I587" s="24"/>
    </row>
    <row r="588" spans="9:9">
      <c r="I588" s="24"/>
    </row>
    <row r="589" spans="9:9">
      <c r="I589" s="24"/>
    </row>
    <row r="590" spans="9:9">
      <c r="I590" s="24"/>
    </row>
    <row r="591" spans="9:9">
      <c r="I591" s="24"/>
    </row>
    <row r="592" spans="9:9">
      <c r="I592" s="24"/>
    </row>
    <row r="593" spans="9:9">
      <c r="I593" s="24"/>
    </row>
    <row r="594" spans="9:9">
      <c r="I594" s="24"/>
    </row>
    <row r="595" spans="9:9">
      <c r="I595" s="24"/>
    </row>
    <row r="596" spans="9:9">
      <c r="I596" s="24"/>
    </row>
    <row r="597" spans="9:9">
      <c r="I597" s="24"/>
    </row>
    <row r="598" spans="9:9">
      <c r="I598" s="24"/>
    </row>
    <row r="599" spans="9:9">
      <c r="I599" s="24"/>
    </row>
    <row r="600" spans="9:9">
      <c r="I600" s="24"/>
    </row>
    <row r="601" spans="9:9">
      <c r="I601" s="24"/>
    </row>
    <row r="602" spans="9:9">
      <c r="I602" s="24"/>
    </row>
    <row r="603" spans="9:9">
      <c r="I603" s="24"/>
    </row>
    <row r="604" spans="9:9">
      <c r="I604" s="24"/>
    </row>
    <row r="605" spans="9:9">
      <c r="I605" s="24"/>
    </row>
    <row r="606" spans="9:9">
      <c r="I606" s="24"/>
    </row>
    <row r="607" spans="9:9">
      <c r="I607" s="24"/>
    </row>
    <row r="608" spans="9:9">
      <c r="I608" s="24"/>
    </row>
    <row r="609" spans="9:9">
      <c r="I609" s="24"/>
    </row>
    <row r="610" spans="9:9">
      <c r="I610" s="24"/>
    </row>
    <row r="611" spans="9:9">
      <c r="I611" s="24"/>
    </row>
    <row r="612" spans="9:9">
      <c r="I612" s="24"/>
    </row>
    <row r="613" spans="9:9">
      <c r="I613" s="24"/>
    </row>
    <row r="614" spans="9:9">
      <c r="I614" s="24"/>
    </row>
    <row r="615" spans="9:9">
      <c r="I615" s="24"/>
    </row>
    <row r="616" spans="9:9">
      <c r="I616" s="24"/>
    </row>
    <row r="617" spans="9:9">
      <c r="I617" s="24"/>
    </row>
    <row r="618" spans="9:9">
      <c r="I618" s="24"/>
    </row>
    <row r="619" spans="9:9">
      <c r="I619" s="24"/>
    </row>
    <row r="620" spans="9:9">
      <c r="I620" s="24"/>
    </row>
    <row r="621" spans="9:9">
      <c r="I621" s="24"/>
    </row>
    <row r="622" spans="9:9">
      <c r="I622" s="24"/>
    </row>
    <row r="623" spans="9:9">
      <c r="I623" s="24"/>
    </row>
    <row r="624" spans="9:9">
      <c r="I624" s="24"/>
    </row>
    <row r="625" spans="9:9">
      <c r="I625" s="24"/>
    </row>
    <row r="626" spans="9:9">
      <c r="I626" s="24"/>
    </row>
    <row r="627" spans="9:9">
      <c r="I627" s="24"/>
    </row>
    <row r="628" spans="9:9">
      <c r="I628" s="24"/>
    </row>
    <row r="629" spans="9:9">
      <c r="I629" s="24"/>
    </row>
    <row r="630" spans="9:9">
      <c r="I630" s="24"/>
    </row>
    <row r="631" spans="9:9">
      <c r="I631" s="24"/>
    </row>
    <row r="632" spans="9:9">
      <c r="I632" s="24"/>
    </row>
    <row r="633" spans="9:9">
      <c r="I633" s="24"/>
    </row>
    <row r="634" spans="9:9">
      <c r="I634" s="24"/>
    </row>
    <row r="635" spans="9:9">
      <c r="I635" s="24"/>
    </row>
    <row r="636" spans="9:9">
      <c r="I636" s="24"/>
    </row>
    <row r="637" spans="9:9">
      <c r="I637" s="24"/>
    </row>
    <row r="638" spans="9:9">
      <c r="I638" s="24"/>
    </row>
    <row r="639" spans="9:9">
      <c r="I639" s="24"/>
    </row>
    <row r="640" spans="9:9">
      <c r="I640" s="24"/>
    </row>
    <row r="641" spans="9:9">
      <c r="I641" s="24"/>
    </row>
    <row r="642" spans="9:9">
      <c r="I642" s="24"/>
    </row>
    <row r="643" spans="9:9">
      <c r="I643" s="24"/>
    </row>
    <row r="644" spans="9:9">
      <c r="I644" s="24"/>
    </row>
    <row r="645" spans="9:9">
      <c r="I645" s="24"/>
    </row>
    <row r="646" spans="9:9">
      <c r="I646" s="24"/>
    </row>
    <row r="647" spans="9:9">
      <c r="I647" s="24"/>
    </row>
    <row r="648" spans="9:9">
      <c r="I648" s="24"/>
    </row>
    <row r="649" spans="9:9">
      <c r="I649" s="24"/>
    </row>
    <row r="650" spans="9:9">
      <c r="I650" s="24"/>
    </row>
    <row r="651" spans="9:9">
      <c r="I651" s="24"/>
    </row>
    <row r="652" spans="9:9">
      <c r="I652" s="24"/>
    </row>
    <row r="653" spans="9:9">
      <c r="I653" s="24"/>
    </row>
    <row r="654" spans="9:9">
      <c r="I654" s="24"/>
    </row>
    <row r="655" spans="9:9">
      <c r="I655" s="24"/>
    </row>
    <row r="656" spans="9:9">
      <c r="I656" s="24"/>
    </row>
    <row r="657" spans="9:9">
      <c r="I657" s="24"/>
    </row>
    <row r="658" spans="9:9">
      <c r="I658" s="24"/>
    </row>
    <row r="659" spans="9:9">
      <c r="I659" s="24"/>
    </row>
    <row r="660" spans="9:9">
      <c r="I660" s="24"/>
    </row>
    <row r="661" spans="9:9">
      <c r="I661" s="24"/>
    </row>
    <row r="662" spans="9:9">
      <c r="I662" s="24"/>
    </row>
    <row r="663" spans="9:9">
      <c r="I663" s="24"/>
    </row>
    <row r="664" spans="9:9">
      <c r="I664" s="24"/>
    </row>
    <row r="665" spans="9:9">
      <c r="I665" s="24"/>
    </row>
    <row r="666" spans="9:9">
      <c r="I666" s="24"/>
    </row>
    <row r="667" spans="9:9">
      <c r="I667" s="24"/>
    </row>
    <row r="668" spans="9:9">
      <c r="I668" s="24"/>
    </row>
    <row r="669" spans="9:9">
      <c r="I669" s="24"/>
    </row>
    <row r="670" spans="9:9">
      <c r="I670" s="24"/>
    </row>
    <row r="671" spans="9:9">
      <c r="I671" s="24"/>
    </row>
    <row r="672" spans="9:9">
      <c r="I672" s="24"/>
    </row>
    <row r="673" spans="9:9">
      <c r="I673" s="24"/>
    </row>
    <row r="674" spans="9:9">
      <c r="I674" s="24"/>
    </row>
    <row r="675" spans="9:9">
      <c r="I675" s="24"/>
    </row>
    <row r="676" spans="9:9">
      <c r="I676" s="24"/>
    </row>
    <row r="677" spans="9:9">
      <c r="I677" s="24"/>
    </row>
    <row r="678" spans="9:9">
      <c r="I678" s="24"/>
    </row>
    <row r="679" spans="9:9">
      <c r="I679" s="24"/>
    </row>
    <row r="680" spans="9:9">
      <c r="I680" s="24"/>
    </row>
    <row r="681" spans="9:9">
      <c r="I681" s="24"/>
    </row>
    <row r="682" spans="9:9">
      <c r="I682" s="24"/>
    </row>
    <row r="683" spans="9:9">
      <c r="I683" s="24"/>
    </row>
    <row r="684" spans="9:9">
      <c r="I684" s="24"/>
    </row>
    <row r="685" spans="9:9">
      <c r="I685" s="24"/>
    </row>
    <row r="686" spans="9:9">
      <c r="I686" s="24"/>
    </row>
    <row r="687" spans="9:9">
      <c r="I687" s="24"/>
    </row>
    <row r="688" spans="9:9">
      <c r="I688" s="24"/>
    </row>
    <row r="689" spans="9:9">
      <c r="I689" s="24"/>
    </row>
    <row r="690" spans="9:9">
      <c r="I690" s="24"/>
    </row>
    <row r="691" spans="9:9">
      <c r="I691" s="24"/>
    </row>
    <row r="692" spans="9:9">
      <c r="I692" s="24"/>
    </row>
    <row r="693" spans="9:9">
      <c r="I693" s="24"/>
    </row>
    <row r="694" spans="9:9">
      <c r="I694" s="24"/>
    </row>
    <row r="695" spans="9:9">
      <c r="I695" s="24"/>
    </row>
    <row r="696" spans="9:9">
      <c r="I696" s="24"/>
    </row>
    <row r="697" spans="9:9">
      <c r="I697" s="24"/>
    </row>
    <row r="698" spans="9:9">
      <c r="I698" s="24"/>
    </row>
    <row r="699" spans="9:9">
      <c r="I699" s="24"/>
    </row>
    <row r="700" spans="9:9">
      <c r="I700" s="24"/>
    </row>
    <row r="701" spans="9:9">
      <c r="I701" s="24"/>
    </row>
    <row r="702" spans="9:9">
      <c r="I702" s="24"/>
    </row>
    <row r="703" spans="9:9">
      <c r="I703" s="24"/>
    </row>
    <row r="704" spans="9:9">
      <c r="I704" s="24"/>
    </row>
    <row r="705" spans="9:9">
      <c r="I705" s="24"/>
    </row>
    <row r="706" spans="9:9">
      <c r="I706" s="24"/>
    </row>
    <row r="707" spans="9:9">
      <c r="I707" s="24"/>
    </row>
    <row r="708" spans="9:9">
      <c r="I708" s="24"/>
    </row>
    <row r="709" spans="9:9">
      <c r="I709" s="24"/>
    </row>
    <row r="710" spans="9:9">
      <c r="I710" s="24"/>
    </row>
    <row r="711" spans="9:9">
      <c r="I711" s="24"/>
    </row>
    <row r="712" spans="9:9">
      <c r="I712" s="24"/>
    </row>
    <row r="713" spans="9:9">
      <c r="I713" s="24"/>
    </row>
    <row r="714" spans="9:9">
      <c r="I714" s="24"/>
    </row>
    <row r="715" spans="9:9">
      <c r="I715" s="24"/>
    </row>
    <row r="716" spans="9:9">
      <c r="I716" s="24"/>
    </row>
    <row r="717" spans="9:9">
      <c r="I717" s="24"/>
    </row>
    <row r="718" spans="9:9">
      <c r="I718" s="24"/>
    </row>
    <row r="719" spans="9:9">
      <c r="I719" s="24"/>
    </row>
    <row r="720" spans="9:9">
      <c r="I720" s="24"/>
    </row>
    <row r="721" spans="9:9">
      <c r="I721" s="24"/>
    </row>
    <row r="722" spans="9:9">
      <c r="I722" s="24"/>
    </row>
    <row r="723" spans="9:9">
      <c r="I723" s="24"/>
    </row>
    <row r="724" spans="9:9">
      <c r="I724" s="24"/>
    </row>
    <row r="725" spans="9:9">
      <c r="I725" s="24"/>
    </row>
    <row r="726" spans="9:9">
      <c r="I726" s="24"/>
    </row>
    <row r="727" spans="9:9">
      <c r="I727" s="24"/>
    </row>
    <row r="728" spans="9:9">
      <c r="I728" s="24"/>
    </row>
    <row r="729" spans="9:9">
      <c r="I729" s="24"/>
    </row>
    <row r="730" spans="9:9">
      <c r="I730" s="24"/>
    </row>
    <row r="731" spans="9:9">
      <c r="I731" s="24"/>
    </row>
    <row r="732" spans="9:9">
      <c r="I732" s="24"/>
    </row>
    <row r="733" spans="9:9">
      <c r="I733" s="24"/>
    </row>
    <row r="734" spans="9:9">
      <c r="I734" s="24"/>
    </row>
    <row r="735" spans="9:9">
      <c r="I735" s="24"/>
    </row>
    <row r="736" spans="9:9">
      <c r="I736" s="24"/>
    </row>
    <row r="737" spans="9:9">
      <c r="I737" s="24"/>
    </row>
    <row r="738" spans="9:9">
      <c r="I738" s="24"/>
    </row>
    <row r="739" spans="9:9">
      <c r="I739" s="24"/>
    </row>
    <row r="740" spans="9:9">
      <c r="I740" s="24"/>
    </row>
    <row r="741" spans="9:9">
      <c r="I741" s="24"/>
    </row>
    <row r="742" spans="9:9">
      <c r="I742" s="24"/>
    </row>
    <row r="743" spans="9:9">
      <c r="I743" s="24"/>
    </row>
    <row r="744" spans="9:9">
      <c r="I744" s="24"/>
    </row>
    <row r="745" spans="9:9">
      <c r="I745" s="24"/>
    </row>
    <row r="746" spans="9:9">
      <c r="I746" s="24"/>
    </row>
    <row r="747" spans="9:9">
      <c r="I747" s="24"/>
    </row>
    <row r="748" spans="9:9">
      <c r="I748" s="24"/>
    </row>
    <row r="749" spans="9:9">
      <c r="I749" s="24"/>
    </row>
    <row r="750" spans="9:9">
      <c r="I750" s="24"/>
    </row>
    <row r="751" spans="9:9">
      <c r="I751" s="24"/>
    </row>
    <row r="752" spans="9:9">
      <c r="I752" s="24"/>
    </row>
    <row r="753" spans="9:9">
      <c r="I753" s="24"/>
    </row>
    <row r="754" spans="9:9">
      <c r="I754" s="24"/>
    </row>
    <row r="755" spans="9:9">
      <c r="I755" s="24"/>
    </row>
    <row r="756" spans="9:9">
      <c r="I756" s="24"/>
    </row>
    <row r="757" spans="9:9">
      <c r="I757" s="24"/>
    </row>
    <row r="758" spans="9:9">
      <c r="I758" s="24"/>
    </row>
    <row r="759" spans="9:9">
      <c r="I759" s="24"/>
    </row>
    <row r="760" spans="9:9">
      <c r="I760" s="24"/>
    </row>
    <row r="761" spans="9:9">
      <c r="I761" s="24"/>
    </row>
    <row r="762" spans="9:9">
      <c r="I762" s="24"/>
    </row>
    <row r="763" spans="9:9">
      <c r="I763" s="24"/>
    </row>
    <row r="764" spans="9:9">
      <c r="I764" s="24"/>
    </row>
    <row r="765" spans="9:9">
      <c r="I765" s="24"/>
    </row>
    <row r="766" spans="9:9">
      <c r="I766" s="24"/>
    </row>
    <row r="767" spans="9:9">
      <c r="I767" s="24"/>
    </row>
    <row r="768" spans="9:9">
      <c r="I768" s="24"/>
    </row>
    <row r="769" spans="9:9">
      <c r="I769" s="24"/>
    </row>
    <row r="770" spans="9:9">
      <c r="I770" s="24"/>
    </row>
    <row r="771" spans="9:9">
      <c r="I771" s="24"/>
    </row>
    <row r="772" spans="9:9">
      <c r="I772" s="24"/>
    </row>
    <row r="773" spans="9:9">
      <c r="I773" s="24"/>
    </row>
    <row r="774" spans="9:9">
      <c r="I774" s="24"/>
    </row>
    <row r="775" spans="9:9">
      <c r="I775" s="24"/>
    </row>
    <row r="776" spans="9:9">
      <c r="I776" s="24"/>
    </row>
    <row r="777" spans="9:9">
      <c r="I777" s="24"/>
    </row>
    <row r="778" spans="9:9">
      <c r="I778" s="24"/>
    </row>
    <row r="779" spans="9:9">
      <c r="I779" s="24"/>
    </row>
    <row r="780" spans="9:9">
      <c r="I780" s="24"/>
    </row>
    <row r="781" spans="9:9">
      <c r="I781" s="24"/>
    </row>
    <row r="782" spans="9:9">
      <c r="I782" s="24"/>
    </row>
    <row r="783" spans="9:9">
      <c r="I783" s="24"/>
    </row>
    <row r="784" spans="9:9">
      <c r="I784" s="24"/>
    </row>
    <row r="785" spans="9:9">
      <c r="I785" s="24"/>
    </row>
    <row r="786" spans="9:9">
      <c r="I786" s="24"/>
    </row>
    <row r="787" spans="9:9">
      <c r="I787" s="24"/>
    </row>
    <row r="788" spans="9:9">
      <c r="I788" s="24"/>
    </row>
    <row r="789" spans="9:9">
      <c r="I789" s="24"/>
    </row>
    <row r="790" spans="9:9">
      <c r="I790" s="24"/>
    </row>
    <row r="791" spans="9:9">
      <c r="I791" s="24"/>
    </row>
    <row r="792" spans="9:9">
      <c r="I792" s="24"/>
    </row>
    <row r="793" spans="9:9">
      <c r="I793" s="24"/>
    </row>
    <row r="794" spans="9:9">
      <c r="I794" s="24"/>
    </row>
    <row r="795" spans="9:9">
      <c r="I795" s="24"/>
    </row>
    <row r="796" spans="9:9">
      <c r="I796" s="24"/>
    </row>
    <row r="797" spans="9:9">
      <c r="I797" s="24"/>
    </row>
    <row r="798" spans="9:9">
      <c r="I798" s="24"/>
    </row>
    <row r="799" spans="9:9">
      <c r="I799" s="24"/>
    </row>
    <row r="800" spans="9:9">
      <c r="I800" s="24"/>
    </row>
    <row r="801" spans="9:9">
      <c r="I801" s="24"/>
    </row>
    <row r="802" spans="9:9">
      <c r="I802" s="24"/>
    </row>
    <row r="803" spans="9:9">
      <c r="I803" s="24"/>
    </row>
    <row r="804" spans="9:9">
      <c r="I804" s="24"/>
    </row>
    <row r="805" spans="9:9">
      <c r="I805" s="24"/>
    </row>
    <row r="806" spans="9:9">
      <c r="I806" s="24"/>
    </row>
    <row r="807" spans="9:9">
      <c r="I807" s="24"/>
    </row>
    <row r="808" spans="9:9">
      <c r="I808" s="24"/>
    </row>
    <row r="809" spans="9:9">
      <c r="I809" s="24"/>
    </row>
    <row r="810" spans="9:9">
      <c r="I810" s="24"/>
    </row>
    <row r="811" spans="9:9">
      <c r="I811" s="24"/>
    </row>
    <row r="812" spans="9:9">
      <c r="I812" s="24"/>
    </row>
    <row r="813" spans="9:9">
      <c r="I813" s="24"/>
    </row>
    <row r="814" spans="9:9">
      <c r="I814" s="24"/>
    </row>
    <row r="815" spans="9:9">
      <c r="I815" s="24"/>
    </row>
    <row r="816" spans="9:9">
      <c r="I816" s="24"/>
    </row>
    <row r="817" spans="9:9">
      <c r="I817" s="24"/>
    </row>
    <row r="818" spans="9:9">
      <c r="I818" s="24"/>
    </row>
    <row r="819" spans="9:9">
      <c r="I819" s="24"/>
    </row>
    <row r="820" spans="9:9">
      <c r="I820" s="24"/>
    </row>
    <row r="821" spans="9:9">
      <c r="I821" s="24"/>
    </row>
    <row r="822" spans="9:9">
      <c r="I822" s="24"/>
    </row>
    <row r="823" spans="9:9">
      <c r="I823" s="24"/>
    </row>
    <row r="824" spans="9:9">
      <c r="I824" s="24"/>
    </row>
    <row r="825" spans="9:9">
      <c r="I825" s="24"/>
    </row>
    <row r="826" spans="9:9">
      <c r="I826" s="24"/>
    </row>
    <row r="827" spans="9:9">
      <c r="I827" s="24"/>
    </row>
    <row r="828" spans="9:9">
      <c r="I828" s="24"/>
    </row>
    <row r="829" spans="9:9">
      <c r="I829" s="24"/>
    </row>
    <row r="830" spans="9:9">
      <c r="I830" s="24"/>
    </row>
    <row r="831" spans="9:9">
      <c r="I831" s="24"/>
    </row>
    <row r="832" spans="9:9">
      <c r="I832" s="24"/>
    </row>
    <row r="833" spans="9:9">
      <c r="I833" s="24"/>
    </row>
    <row r="834" spans="9:9">
      <c r="I834" s="24"/>
    </row>
    <row r="835" spans="9:9">
      <c r="I835" s="24"/>
    </row>
    <row r="836" spans="9:9">
      <c r="I836" s="24"/>
    </row>
    <row r="837" spans="9:9">
      <c r="I837" s="24"/>
    </row>
    <row r="838" spans="9:9">
      <c r="I838" s="24"/>
    </row>
    <row r="839" spans="9:9">
      <c r="I839" s="24"/>
    </row>
    <row r="840" spans="9:9">
      <c r="I840" s="24"/>
    </row>
    <row r="841" spans="9:9">
      <c r="I841" s="24"/>
    </row>
    <row r="842" spans="9:9">
      <c r="I842" s="24"/>
    </row>
    <row r="843" spans="9:9">
      <c r="I843" s="24"/>
    </row>
    <row r="844" spans="9:9">
      <c r="I844" s="24"/>
    </row>
    <row r="845" spans="9:9">
      <c r="I845" s="24"/>
    </row>
    <row r="846" spans="9:9">
      <c r="I846" s="24"/>
    </row>
    <row r="847" spans="9:9">
      <c r="I847" s="24"/>
    </row>
    <row r="848" spans="9:9">
      <c r="I848" s="24"/>
    </row>
    <row r="849" spans="9:9">
      <c r="I849" s="24"/>
    </row>
    <row r="850" spans="9:9">
      <c r="I850" s="24"/>
    </row>
    <row r="851" spans="9:9">
      <c r="I851" s="24"/>
    </row>
    <row r="852" spans="9:9">
      <c r="I852" s="24"/>
    </row>
    <row r="853" spans="9:9">
      <c r="I853" s="24"/>
    </row>
    <row r="854" spans="9:9">
      <c r="I854" s="24"/>
    </row>
    <row r="855" spans="9:9">
      <c r="I855" s="24"/>
    </row>
    <row r="856" spans="9:9">
      <c r="I856" s="24"/>
    </row>
    <row r="857" spans="9:9">
      <c r="I857" s="24"/>
    </row>
    <row r="858" spans="9:9">
      <c r="I858" s="24"/>
    </row>
    <row r="859" spans="9:9">
      <c r="I859" s="24"/>
    </row>
    <row r="860" spans="9:9">
      <c r="I860" s="24"/>
    </row>
    <row r="861" spans="9:9">
      <c r="I861" s="24"/>
    </row>
    <row r="862" spans="9:9">
      <c r="I862" s="24"/>
    </row>
    <row r="863" spans="9:9">
      <c r="I863" s="24"/>
    </row>
    <row r="864" spans="9:9">
      <c r="I864" s="24"/>
    </row>
    <row r="865" spans="9:9">
      <c r="I865" s="24"/>
    </row>
    <row r="866" spans="9:9">
      <c r="I866" s="24"/>
    </row>
    <row r="867" spans="9:9">
      <c r="I867" s="24"/>
    </row>
    <row r="868" spans="9:9">
      <c r="I868" s="24"/>
    </row>
    <row r="869" spans="9:9">
      <c r="I869" s="24"/>
    </row>
    <row r="870" spans="9:9">
      <c r="I870" s="24"/>
    </row>
    <row r="871" spans="9:9">
      <c r="I871" s="24"/>
    </row>
    <row r="872" spans="9:9">
      <c r="I872" s="24"/>
    </row>
    <row r="873" spans="9:9">
      <c r="I873" s="24"/>
    </row>
    <row r="874" spans="9:9">
      <c r="I874" s="24"/>
    </row>
    <row r="875" spans="9:9">
      <c r="I875" s="24"/>
    </row>
    <row r="876" spans="9:9">
      <c r="I876" s="24"/>
    </row>
    <row r="877" spans="9:9">
      <c r="I877" s="24"/>
    </row>
    <row r="878" spans="9:9">
      <c r="I878" s="24"/>
    </row>
    <row r="879" spans="9:9">
      <c r="I879" s="24"/>
    </row>
    <row r="880" spans="9:9">
      <c r="I880" s="24"/>
    </row>
    <row r="881" spans="9:9">
      <c r="I881" s="24"/>
    </row>
    <row r="882" spans="9:9">
      <c r="I882" s="24"/>
    </row>
    <row r="883" spans="9:9">
      <c r="I883" s="24"/>
    </row>
    <row r="884" spans="9:9">
      <c r="I884" s="24"/>
    </row>
    <row r="885" spans="9:9">
      <c r="I885" s="24"/>
    </row>
    <row r="886" spans="9:9">
      <c r="I886" s="24"/>
    </row>
    <row r="887" spans="9:9">
      <c r="I887" s="24"/>
    </row>
    <row r="888" spans="9:9">
      <c r="I888" s="24"/>
    </row>
    <row r="889" spans="9:9">
      <c r="I889" s="24"/>
    </row>
    <row r="890" spans="9:9">
      <c r="I890" s="24"/>
    </row>
    <row r="891" spans="9:9">
      <c r="I891" s="24"/>
    </row>
    <row r="892" spans="9:9">
      <c r="I892" s="24"/>
    </row>
    <row r="893" spans="9:9">
      <c r="I893" s="24"/>
    </row>
    <row r="894" spans="9:9">
      <c r="I894" s="24"/>
    </row>
    <row r="895" spans="9:9">
      <c r="I895" s="24"/>
    </row>
    <row r="896" spans="9:9">
      <c r="I896" s="24"/>
    </row>
    <row r="897" spans="9:9">
      <c r="I897" s="24"/>
    </row>
    <row r="898" spans="9:9">
      <c r="I898" s="24"/>
    </row>
    <row r="899" spans="9:9">
      <c r="I899" s="24"/>
    </row>
    <row r="900" spans="9:9">
      <c r="I900" s="24"/>
    </row>
    <row r="901" spans="9:9">
      <c r="I901" s="24"/>
    </row>
    <row r="902" spans="9:9">
      <c r="I902" s="24"/>
    </row>
    <row r="903" spans="9:9">
      <c r="I903" s="24"/>
    </row>
    <row r="904" spans="9:9">
      <c r="I904" s="24"/>
    </row>
    <row r="905" spans="9:9">
      <c r="I905" s="24"/>
    </row>
    <row r="906" spans="9:9">
      <c r="I906" s="24"/>
    </row>
    <row r="907" spans="9:9">
      <c r="I907" s="24"/>
    </row>
    <row r="908" spans="9:9">
      <c r="I908" s="24"/>
    </row>
    <row r="909" spans="9:9">
      <c r="I909" s="24"/>
    </row>
    <row r="910" spans="9:9">
      <c r="I910" s="24"/>
    </row>
    <row r="911" spans="9:9">
      <c r="I911" s="24"/>
    </row>
    <row r="912" spans="9:9">
      <c r="I912" s="24"/>
    </row>
    <row r="913" spans="9:9">
      <c r="I913" s="24"/>
    </row>
    <row r="914" spans="9:9">
      <c r="I914" s="24"/>
    </row>
    <row r="915" spans="9:9">
      <c r="I915" s="24"/>
    </row>
    <row r="916" spans="9:9">
      <c r="I916" s="24"/>
    </row>
    <row r="917" spans="9:9">
      <c r="I917" s="24"/>
    </row>
    <row r="918" spans="9:9">
      <c r="I918" s="24"/>
    </row>
    <row r="919" spans="9:9">
      <c r="I919" s="24"/>
    </row>
    <row r="920" spans="9:9">
      <c r="I920" s="24"/>
    </row>
    <row r="921" spans="9:9">
      <c r="I921" s="24"/>
    </row>
    <row r="922" spans="9:9">
      <c r="I922" s="24"/>
    </row>
    <row r="923" spans="9:9">
      <c r="I923" s="24"/>
    </row>
    <row r="924" spans="9:9">
      <c r="I924" s="24"/>
    </row>
    <row r="925" spans="9:9">
      <c r="I925" s="24"/>
    </row>
    <row r="926" spans="9:9">
      <c r="I926" s="24"/>
    </row>
    <row r="927" spans="9:9">
      <c r="I927" s="24"/>
    </row>
    <row r="928" spans="9:9">
      <c r="I928" s="24"/>
    </row>
    <row r="929" spans="9:9">
      <c r="I929" s="24"/>
    </row>
    <row r="930" spans="9:9">
      <c r="I930" s="24"/>
    </row>
    <row r="931" spans="9:9">
      <c r="I931" s="24"/>
    </row>
    <row r="932" spans="9:9">
      <c r="I932" s="24"/>
    </row>
    <row r="933" spans="9:9">
      <c r="I933" s="24"/>
    </row>
    <row r="934" spans="9:9">
      <c r="I934" s="24"/>
    </row>
    <row r="935" spans="9:9">
      <c r="I935" s="24"/>
    </row>
    <row r="936" spans="9:9">
      <c r="I936" s="24"/>
    </row>
    <row r="937" spans="9:9">
      <c r="I937" s="24"/>
    </row>
    <row r="938" spans="9:9">
      <c r="I938" s="24"/>
    </row>
    <row r="939" spans="9:9">
      <c r="I939" s="24"/>
    </row>
    <row r="940" spans="9:9">
      <c r="I940" s="24"/>
    </row>
    <row r="941" spans="9:9">
      <c r="I941" s="24"/>
    </row>
    <row r="942" spans="9:9">
      <c r="I942" s="24"/>
    </row>
    <row r="943" spans="9:9">
      <c r="I943" s="24"/>
    </row>
    <row r="944" spans="9:9">
      <c r="I944" s="24"/>
    </row>
    <row r="945" spans="9:9">
      <c r="I945" s="24"/>
    </row>
    <row r="946" spans="9:9">
      <c r="I946" s="24"/>
    </row>
    <row r="947" spans="9:9">
      <c r="I947" s="24"/>
    </row>
    <row r="948" spans="9:9">
      <c r="I948" s="24"/>
    </row>
    <row r="949" spans="9:9">
      <c r="I949" s="24"/>
    </row>
    <row r="950" spans="9:9">
      <c r="I950" s="24"/>
    </row>
    <row r="951" spans="9:9">
      <c r="I951" s="24"/>
    </row>
    <row r="952" spans="9:9">
      <c r="I952" s="24"/>
    </row>
    <row r="953" spans="9:9">
      <c r="I953" s="24"/>
    </row>
    <row r="954" spans="9:9">
      <c r="I954" s="24"/>
    </row>
    <row r="955" spans="9:9">
      <c r="I955" s="24"/>
    </row>
    <row r="956" spans="9:9">
      <c r="I956" s="24"/>
    </row>
    <row r="957" spans="9:9">
      <c r="I957" s="24"/>
    </row>
    <row r="958" spans="9:9">
      <c r="I958" s="24"/>
    </row>
    <row r="959" spans="9:9">
      <c r="I959" s="24"/>
    </row>
    <row r="960" spans="9:9">
      <c r="I960" s="24"/>
    </row>
    <row r="961" spans="9:9">
      <c r="I961" s="24"/>
    </row>
    <row r="962" spans="9:9">
      <c r="I962" s="24"/>
    </row>
    <row r="963" spans="9:9">
      <c r="I963" s="24"/>
    </row>
    <row r="964" spans="9:9">
      <c r="I964" s="24"/>
    </row>
    <row r="965" spans="9:9">
      <c r="I965" s="24"/>
    </row>
    <row r="966" spans="9:9">
      <c r="I966" s="24"/>
    </row>
    <row r="967" spans="9:9">
      <c r="I967" s="24"/>
    </row>
    <row r="968" spans="9:9">
      <c r="I968" s="24"/>
    </row>
    <row r="969" spans="9:9">
      <c r="I969" s="24"/>
    </row>
    <row r="970" spans="9:9">
      <c r="I970" s="24"/>
    </row>
    <row r="971" spans="9:9">
      <c r="I971" s="24"/>
    </row>
    <row r="972" spans="9:9">
      <c r="I972" s="24"/>
    </row>
    <row r="973" spans="9:9">
      <c r="I973" s="24"/>
    </row>
    <row r="974" spans="9:9">
      <c r="I974" s="24"/>
    </row>
    <row r="975" spans="9:9">
      <c r="I975" s="24"/>
    </row>
    <row r="976" spans="9:9">
      <c r="I976" s="24"/>
    </row>
    <row r="977" spans="9:9">
      <c r="I977" s="24"/>
    </row>
    <row r="978" spans="9:9">
      <c r="I978" s="24"/>
    </row>
    <row r="979" spans="9:9">
      <c r="I979" s="24"/>
    </row>
    <row r="980" spans="9:9">
      <c r="I980" s="24"/>
    </row>
    <row r="981" spans="9:9">
      <c r="I981" s="24"/>
    </row>
    <row r="982" spans="9:9">
      <c r="I982" s="24"/>
    </row>
    <row r="983" spans="9:9">
      <c r="I983" s="24"/>
    </row>
    <row r="984" spans="9:9">
      <c r="I984" s="24"/>
    </row>
    <row r="985" spans="9:9">
      <c r="I985" s="24"/>
    </row>
    <row r="986" spans="9:9">
      <c r="I986" s="24"/>
    </row>
    <row r="987" spans="9:9">
      <c r="I987" s="24"/>
    </row>
    <row r="988" spans="9:9">
      <c r="I988" s="24"/>
    </row>
    <row r="989" spans="9:9">
      <c r="I989" s="24"/>
    </row>
    <row r="990" spans="9:9">
      <c r="I990" s="24"/>
    </row>
    <row r="991" spans="9:9">
      <c r="I991" s="24"/>
    </row>
    <row r="992" spans="9:9">
      <c r="I992" s="24"/>
    </row>
    <row r="993" spans="9:9">
      <c r="I993" s="24"/>
    </row>
    <row r="994" spans="9:9">
      <c r="I994" s="24"/>
    </row>
    <row r="995" spans="9:9">
      <c r="I995" s="24"/>
    </row>
    <row r="996" spans="9:9">
      <c r="I996" s="24"/>
    </row>
    <row r="997" spans="9:9">
      <c r="I997" s="24"/>
    </row>
    <row r="998" spans="9:9">
      <c r="I998" s="24"/>
    </row>
    <row r="999" spans="9:9">
      <c r="I999" s="24"/>
    </row>
    <row r="1000" spans="9:9">
      <c r="I1000" s="24"/>
    </row>
    <row r="1001" spans="9:9">
      <c r="I1001" s="24"/>
    </row>
    <row r="1002" spans="9:9">
      <c r="I1002" s="24"/>
    </row>
    <row r="1003" spans="9:9">
      <c r="I1003" s="24"/>
    </row>
    <row r="1004" spans="9:9">
      <c r="I1004" s="24"/>
    </row>
  </sheetData>
  <mergeCells count="1">
    <mergeCell ref="C20:F20"/>
  </mergeCells>
  <pageMargins left="0.7" right="0.7" top="0.75" bottom="0.75" header="0.3" footer="0.3"/>
  <pageSetup paperSize="0" orientation="portrait" horizontalDpi="0" verticalDpi="0" copie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488C-7EE3-4B87-B029-EBCF2BA1D1C5}">
  <dimension ref="A3:E68"/>
  <sheetViews>
    <sheetView topLeftCell="A33" workbookViewId="0">
      <selection activeCell="N49" sqref="N49"/>
    </sheetView>
  </sheetViews>
  <sheetFormatPr defaultRowHeight="14.4"/>
  <cols>
    <col min="1" max="1" width="17.44140625" bestFit="1" customWidth="1"/>
    <col min="2" max="2" width="17.33203125" bestFit="1" customWidth="1"/>
    <col min="3" max="3" width="18.6640625" bestFit="1" customWidth="1"/>
    <col min="4" max="4" width="9.33203125" bestFit="1" customWidth="1"/>
    <col min="5" max="5" width="13.5546875" bestFit="1" customWidth="1"/>
    <col min="6" max="6" width="4" bestFit="1" customWidth="1"/>
    <col min="7" max="7" width="6.109375" bestFit="1" customWidth="1"/>
    <col min="8" max="8" width="22.6640625" bestFit="1" customWidth="1"/>
    <col min="9" max="9" width="23.44140625" bestFit="1" customWidth="1"/>
  </cols>
  <sheetData>
    <row r="3" spans="1:4">
      <c r="A3" s="11" t="s">
        <v>4715</v>
      </c>
      <c r="B3" s="11" t="s">
        <v>4683</v>
      </c>
    </row>
    <row r="4" spans="1:4">
      <c r="A4" s="11" t="s">
        <v>4680</v>
      </c>
      <c r="B4" t="s">
        <v>4061</v>
      </c>
      <c r="C4" t="s">
        <v>4455</v>
      </c>
      <c r="D4" t="s">
        <v>4096</v>
      </c>
    </row>
    <row r="5" spans="1:4">
      <c r="A5" s="7" t="s">
        <v>4284</v>
      </c>
      <c r="B5" s="4"/>
      <c r="C5" s="4"/>
      <c r="D5" s="4">
        <v>1</v>
      </c>
    </row>
    <row r="6" spans="1:4">
      <c r="A6" s="7" t="s">
        <v>4062</v>
      </c>
      <c r="B6" s="4">
        <v>1</v>
      </c>
      <c r="C6" s="4">
        <v>2</v>
      </c>
      <c r="D6" s="4">
        <v>13</v>
      </c>
    </row>
    <row r="7" spans="1:4">
      <c r="A7" s="7" t="s">
        <v>4681</v>
      </c>
      <c r="B7" s="4">
        <v>1</v>
      </c>
      <c r="C7" s="4">
        <v>2</v>
      </c>
      <c r="D7" s="4">
        <v>14</v>
      </c>
    </row>
    <row r="24" spans="1:2">
      <c r="A24" s="11" t="s">
        <v>4718</v>
      </c>
      <c r="B24" s="11" t="s">
        <v>4683</v>
      </c>
    </row>
    <row r="25" spans="1:2">
      <c r="A25" s="11" t="s">
        <v>4680</v>
      </c>
      <c r="B25" t="s">
        <v>29</v>
      </c>
    </row>
    <row r="26" spans="1:2">
      <c r="A26" s="7" t="s">
        <v>4215</v>
      </c>
      <c r="B26" s="4">
        <v>3</v>
      </c>
    </row>
    <row r="27" spans="1:2">
      <c r="A27" s="7" t="s">
        <v>4539</v>
      </c>
      <c r="B27" s="4">
        <v>1</v>
      </c>
    </row>
    <row r="28" spans="1:2">
      <c r="A28" s="7" t="s">
        <v>4064</v>
      </c>
      <c r="B28" s="4">
        <v>14</v>
      </c>
    </row>
    <row r="29" spans="1:2">
      <c r="A29" s="7" t="s">
        <v>4681</v>
      </c>
      <c r="B29" s="4">
        <v>18</v>
      </c>
    </row>
    <row r="35" spans="1:3">
      <c r="A35" s="11" t="s">
        <v>4680</v>
      </c>
      <c r="B35" t="s">
        <v>4716</v>
      </c>
      <c r="C35" t="s">
        <v>4717</v>
      </c>
    </row>
    <row r="36" spans="1:3">
      <c r="A36" s="7" t="s">
        <v>4284</v>
      </c>
      <c r="B36" s="4"/>
      <c r="C36" s="4"/>
    </row>
    <row r="37" spans="1:3">
      <c r="A37" s="12" t="s">
        <v>4244</v>
      </c>
      <c r="B37" s="4">
        <v>0</v>
      </c>
      <c r="C37" s="4">
        <v>1</v>
      </c>
    </row>
    <row r="38" spans="1:3">
      <c r="A38" s="7" t="s">
        <v>4097</v>
      </c>
      <c r="B38" s="4"/>
      <c r="C38" s="4"/>
    </row>
    <row r="39" spans="1:3">
      <c r="A39" s="12" t="s">
        <v>4244</v>
      </c>
      <c r="B39" s="4">
        <v>1</v>
      </c>
      <c r="C39" s="4">
        <v>1</v>
      </c>
    </row>
    <row r="40" spans="1:3">
      <c r="A40" s="12" t="s">
        <v>4133</v>
      </c>
      <c r="B40" s="4">
        <v>2</v>
      </c>
      <c r="C40" s="4">
        <v>1</v>
      </c>
    </row>
    <row r="41" spans="1:3">
      <c r="A41" s="12" t="s">
        <v>4060</v>
      </c>
      <c r="B41" s="4">
        <v>8</v>
      </c>
      <c r="C41" s="4">
        <v>4</v>
      </c>
    </row>
    <row r="42" spans="1:3">
      <c r="A42" s="7" t="s">
        <v>4062</v>
      </c>
      <c r="B42" s="4"/>
      <c r="C42" s="4"/>
    </row>
    <row r="43" spans="1:3">
      <c r="A43" s="12" t="s">
        <v>4244</v>
      </c>
      <c r="B43" s="4">
        <v>9</v>
      </c>
      <c r="C43" s="4">
        <v>2</v>
      </c>
    </row>
    <row r="44" spans="1:3">
      <c r="A44" s="12" t="s">
        <v>4133</v>
      </c>
      <c r="B44" s="4">
        <v>19</v>
      </c>
      <c r="C44" s="4">
        <v>6</v>
      </c>
    </row>
    <row r="45" spans="1:3">
      <c r="A45" s="12" t="s">
        <v>4060</v>
      </c>
      <c r="B45" s="4">
        <v>19</v>
      </c>
      <c r="C45" s="4">
        <v>6</v>
      </c>
    </row>
    <row r="46" spans="1:3">
      <c r="A46" s="7" t="s">
        <v>4681</v>
      </c>
      <c r="B46" s="4">
        <v>58</v>
      </c>
      <c r="C46" s="4">
        <v>21</v>
      </c>
    </row>
    <row r="54" spans="1:5">
      <c r="A54" s="11" t="s">
        <v>4680</v>
      </c>
      <c r="B54" t="s">
        <v>4719</v>
      </c>
      <c r="C54" t="s">
        <v>4720</v>
      </c>
      <c r="D54" t="s">
        <v>4721</v>
      </c>
    </row>
    <row r="55" spans="1:5">
      <c r="A55" s="7" t="s">
        <v>4284</v>
      </c>
      <c r="B55" s="4">
        <v>1</v>
      </c>
      <c r="C55" s="4">
        <v>1</v>
      </c>
      <c r="D55" s="4">
        <v>3</v>
      </c>
    </row>
    <row r="56" spans="1:5">
      <c r="A56" s="7" t="s">
        <v>4097</v>
      </c>
      <c r="B56" s="4">
        <v>6</v>
      </c>
      <c r="C56" s="4">
        <v>5</v>
      </c>
      <c r="D56" s="4">
        <v>12</v>
      </c>
    </row>
    <row r="57" spans="1:5">
      <c r="A57" s="7" t="s">
        <v>4062</v>
      </c>
      <c r="B57" s="4">
        <v>16</v>
      </c>
      <c r="C57" s="4">
        <v>15</v>
      </c>
      <c r="D57" s="4">
        <v>25</v>
      </c>
    </row>
    <row r="58" spans="1:5">
      <c r="A58" s="7" t="s">
        <v>4681</v>
      </c>
      <c r="B58" s="4">
        <v>23</v>
      </c>
      <c r="C58" s="4">
        <v>21</v>
      </c>
      <c r="D58" s="4">
        <v>40</v>
      </c>
    </row>
    <row r="62" spans="1:5">
      <c r="C62" s="13"/>
      <c r="D62" s="11" t="s">
        <v>4680</v>
      </c>
      <c r="E62" t="s">
        <v>4715</v>
      </c>
    </row>
    <row r="63" spans="1:5">
      <c r="D63" s="7" t="s">
        <v>4061</v>
      </c>
      <c r="E63" s="4">
        <v>2</v>
      </c>
    </row>
    <row r="64" spans="1:5">
      <c r="D64" s="7" t="s">
        <v>4455</v>
      </c>
      <c r="E64" s="4">
        <v>2</v>
      </c>
    </row>
    <row r="65" spans="1:5">
      <c r="D65" s="7" t="s">
        <v>4096</v>
      </c>
      <c r="E65" s="4">
        <v>37</v>
      </c>
    </row>
    <row r="66" spans="1:5">
      <c r="A66" s="7"/>
      <c r="B66" s="4"/>
    </row>
    <row r="67" spans="1:5">
      <c r="A67" s="7"/>
      <c r="B67" s="4"/>
    </row>
    <row r="68" spans="1:5">
      <c r="A68" s="7"/>
      <c r="B68" s="4"/>
    </row>
  </sheetData>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Comm. Insights</vt:lpstr>
      <vt:lpstr>Communications</vt:lpstr>
      <vt:lpstr>Comm. Analysis</vt:lpstr>
      <vt:lpstr>Seller Leads</vt:lpstr>
      <vt:lpstr>Seller Leads Analysis</vt:lpstr>
      <vt:lpstr>Seller Leads Insights</vt:lpstr>
      <vt:lpstr>Communications!Extract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aman singh</cp:lastModifiedBy>
  <dcterms:created xsi:type="dcterms:W3CDTF">2022-08-10T11:44:42Z</dcterms:created>
  <dcterms:modified xsi:type="dcterms:W3CDTF">2022-08-17T04:07:59Z</dcterms:modified>
</cp:coreProperties>
</file>