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0"/>
  <workbookPr filterPrivacy="1" defaultThemeVersion="124226"/>
  <xr:revisionPtr revIDLastSave="0" documentId="13_ncr:1_{D510EF66-1229-408B-865E-264791CCDE5E}" xr6:coauthVersionLast="36" xr6:coauthVersionMax="36" xr10:uidLastSave="{00000000-0000-0000-0000-000000000000}"/>
  <bookViews>
    <workbookView xWindow="0" yWindow="0" windowWidth="20490" windowHeight="7545" activeTab="1" xr2:uid="{00000000-000D-0000-FFFF-FFFF00000000}"/>
  </bookViews>
  <sheets>
    <sheet name="priya Expense sheet" sheetId="1" r:id="rId1"/>
    <sheet name="priya expense(task1)" sheetId="4" r:id="rId2"/>
  </sheets>
  <definedNames>
    <definedName name="_xlnm._FilterDatabase" localSheetId="1" hidden="1">'priya expense(task1)'!$B$59:$D$59</definedName>
  </definedNames>
  <calcPr calcId="191029"/>
</workbook>
</file>

<file path=xl/calcChain.xml><?xml version="1.0" encoding="utf-8"?>
<calcChain xmlns="http://schemas.openxmlformats.org/spreadsheetml/2006/main">
  <c r="H64" i="4" l="1"/>
  <c r="H63"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60" i="4"/>
  <c r="H62" i="4" s="1"/>
  <c r="F171" i="4" l="1"/>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170" i="4"/>
  <c r="C13" i="4"/>
  <c r="C14" i="4"/>
  <c r="C15" i="4"/>
  <c r="C16" i="4"/>
  <c r="C17" i="4"/>
  <c r="C18" i="4"/>
  <c r="C19" i="4"/>
  <c r="C20" i="4"/>
  <c r="C21" i="4"/>
  <c r="C22" i="4"/>
  <c r="C12" i="4"/>
  <c r="C6" i="4"/>
  <c r="C7" i="4"/>
  <c r="C5" i="4"/>
</calcChain>
</file>

<file path=xl/sharedStrings.xml><?xml version="1.0" encoding="utf-8"?>
<sst xmlns="http://schemas.openxmlformats.org/spreadsheetml/2006/main" count="383" uniqueCount="41">
  <si>
    <t>Date</t>
  </si>
  <si>
    <t>Items</t>
  </si>
  <si>
    <t>Expense</t>
  </si>
  <si>
    <t>Medicine</t>
  </si>
  <si>
    <t>Online shopping</t>
  </si>
  <si>
    <t>Other essential items</t>
  </si>
  <si>
    <t>Vegetables &amp; Fruit</t>
  </si>
  <si>
    <t>Fish &amp; Chicken</t>
  </si>
  <si>
    <t>Gifts</t>
  </si>
  <si>
    <t>Ordering food</t>
  </si>
  <si>
    <t>Movie with friends</t>
  </si>
  <si>
    <t>Mobile Bill Payment</t>
  </si>
  <si>
    <t>Cab to office</t>
  </si>
  <si>
    <t>Online Shopping</t>
  </si>
  <si>
    <t>Trip</t>
  </si>
  <si>
    <t>Task to Perform</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</si>
  <si>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</si>
  <si>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</si>
  <si>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</si>
  <si>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</si>
  <si>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</si>
  <si>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</si>
  <si>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</si>
  <si>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</si>
  <si>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items</t>
  </si>
  <si>
    <t>ordering food</t>
  </si>
  <si>
    <t>gifts</t>
  </si>
  <si>
    <t>online shopping</t>
  </si>
  <si>
    <t>category</t>
  </si>
  <si>
    <t>Essential</t>
  </si>
  <si>
    <t>Non essential</t>
  </si>
  <si>
    <t>cost type</t>
  </si>
  <si>
    <t>count</t>
  </si>
  <si>
    <t>Total=15</t>
  </si>
  <si>
    <t xml:space="preserve">Months </t>
  </si>
  <si>
    <t>month 10</t>
  </si>
  <si>
    <t>month 11</t>
  </si>
  <si>
    <t>month 12</t>
  </si>
  <si>
    <t>1. Priya should  do less online shopping</t>
  </si>
  <si>
    <t>2.priya should reduce watchig movies and spending money on friends</t>
  </si>
  <si>
    <t xml:space="preserve">        3.should less use of online ordering foods as she should cook food at home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</si>
</sst>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2"/>
      <color theme="3"/>
      <name val="Calibri"/>
      <family val="2"/>
      <scheme val="minor"/>
    </font>
    <font>
      <b/>
      <sz val="14"/>
      <color theme="3"/>
      <name val="Calibri"/>
      <family val="2"/>
      <scheme val="minor"/>
    </font>
  </fonts>
  <fills count="6">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s>
  <cellStyleXfs count="1">
    <xf numFmtId="0" fontId="0" fillId="0" borderId="0"/>
  </cellStyleXfs>
  <cellXfs count="63">
    <xf numFmtId="0" fontId="0" fillId="0" borderId="0" xfId="0"/>
    <xf numFmtId="0" fontId="2" fillId="2" borderId="1" xfId="0" applyFont="1" applyFill="1" applyBorder="1" applyAlignment="1">
      <alignment horizontal="center" vertical="center"/>
    </xf>
    <xf numFmtId="0" fontId="4" fillId="0" borderId="0" xfId="0" applyFont="1" applyAlignment="1">
      <alignment vertical="center"/>
    </xf>
    <xf numFmtId="0" fontId="0" fillId="4" borderId="0" xfId="0" applyFill="1" applyAlignment="1">
      <alignment horizontal="right"/>
    </xf>
    <xf numFmtId="0" fontId="2" fillId="4" borderId="1" xfId="0" applyFont="1" applyFill="1" applyBorder="1" applyAlignment="1">
      <alignment horizontal="center" vertical="center"/>
    </xf>
    <xf numFmtId="14" fontId="3" fillId="2" borderId="1" xfId="0" applyNumberFormat="1" applyFont="1" applyFill="1" applyBorder="1" applyAlignment="1">
      <alignment horizontal="center" vertical="center"/>
    </xf>
    <xf numFmtId="0" fontId="3" fillId="2" borderId="1" xfId="0" applyFont="1" applyFill="1" applyBorder="1" applyAlignment="1">
      <alignment vertical="center"/>
    </xf>
    <xf numFmtId="0" fontId="3" fillId="4" borderId="1" xfId="0" applyFont="1" applyFill="1" applyBorder="1" applyAlignment="1">
      <alignment horizontal="right" vertical="center"/>
    </xf>
    <xf numFmtId="14" fontId="3" fillId="3" borderId="1" xfId="0" applyNumberFormat="1" applyFont="1" applyFill="1" applyBorder="1" applyAlignment="1">
      <alignment horizontal="center" vertical="center"/>
    </xf>
    <xf numFmtId="0" fontId="3" fillId="3" borderId="1" xfId="0" applyFont="1" applyFill="1" applyBorder="1" applyAlignment="1">
      <alignment vertical="center"/>
    </xf>
    <xf numFmtId="4" fontId="3" fillId="4" borderId="1" xfId="0" applyNumberFormat="1" applyFont="1" applyFill="1" applyBorder="1" applyAlignment="1">
      <alignment horizontal="right" vertical="center"/>
    </xf>
    <xf numFmtId="0" fontId="0" fillId="0" borderId="0" xfId="0" applyAlignment="1"/>
    <xf numFmtId="0" fontId="0" fillId="0" borderId="1" xfId="0" applyBorder="1" applyAlignment="1">
      <alignment vertical="center"/>
    </xf>
    <xf numFmtId="0" fontId="0" fillId="0" borderId="0" xfId="0"/>
    <xf numFmtId="0" fontId="0" fillId="0" borderId="1" xfId="0" applyBorder="1"/>
    <xf numFmtId="0" fontId="0" fillId="5" borderId="0" xfId="0" applyFill="1"/>
    <xf numFmtId="0" fontId="0" fillId="0" borderId="3" xfId="0" applyBorder="1"/>
    <xf numFmtId="0" fontId="0" fillId="0" borderId="18" xfId="0" applyBorder="1"/>
    <xf numFmtId="0" fontId="0" fillId="0" borderId="6" xfId="0" applyBorder="1"/>
    <xf numFmtId="0" fontId="0" fillId="0" borderId="19" xfId="0" applyBorder="1"/>
    <xf numFmtId="0" fontId="0" fillId="0" borderId="7" xfId="0" applyBorder="1"/>
    <xf numFmtId="0" fontId="0" fillId="0" borderId="20" xfId="0" applyBorder="1"/>
    <xf numFmtId="0" fontId="1" fillId="0" borderId="2" xfId="0" applyFont="1" applyBorder="1"/>
    <xf numFmtId="0" fontId="1" fillId="5" borderId="0" xfId="0" applyFont="1" applyFill="1"/>
    <xf numFmtId="0" fontId="1" fillId="5" borderId="0" xfId="0" applyFont="1" applyFill="1" applyBorder="1" applyAlignment="1">
      <alignment vertical="center"/>
    </xf>
    <xf numFmtId="0" fontId="1" fillId="5" borderId="0" xfId="0" applyFont="1" applyFill="1" applyBorder="1"/>
    <xf numFmtId="0" fontId="2" fillId="2" borderId="3" xfId="0" applyFont="1" applyFill="1" applyBorder="1" applyAlignment="1">
      <alignment horizontal="center" vertical="center"/>
    </xf>
    <xf numFmtId="0" fontId="5" fillId="0" borderId="18" xfId="0" applyFont="1" applyBorder="1" applyAlignment="1">
      <alignment horizontal="center"/>
    </xf>
    <xf numFmtId="0" fontId="3" fillId="2" borderId="6" xfId="0" applyFont="1" applyFill="1" applyBorder="1" applyAlignment="1">
      <alignment vertical="center"/>
    </xf>
    <xf numFmtId="0" fontId="3" fillId="3" borderId="6" xfId="0" applyFont="1" applyFill="1" applyBorder="1" applyAlignment="1">
      <alignment vertical="center"/>
    </xf>
    <xf numFmtId="0" fontId="3" fillId="2" borderId="7" xfId="0" applyFont="1" applyFill="1" applyBorder="1" applyAlignment="1">
      <alignment vertical="center"/>
    </xf>
    <xf numFmtId="0" fontId="3" fillId="3" borderId="7" xfId="0" applyFont="1" applyFill="1" applyBorder="1" applyAlignment="1">
      <alignment vertical="center"/>
    </xf>
    <xf numFmtId="0" fontId="5" fillId="0" borderId="2" xfId="0" applyFont="1" applyBorder="1" applyAlignment="1">
      <alignment horizontal="center" vertical="center"/>
    </xf>
    <xf numFmtId="0" fontId="5" fillId="0" borderId="21" xfId="0" applyFont="1" applyBorder="1" applyAlignment="1">
      <alignment horizontal="center" vertical="center"/>
    </xf>
    <xf numFmtId="0" fontId="2" fillId="2" borderId="22" xfId="0" applyFont="1" applyFill="1" applyBorder="1" applyAlignment="1">
      <alignment horizontal="center" vertical="center"/>
    </xf>
    <xf numFmtId="0" fontId="2" fillId="4" borderId="18" xfId="0" applyFont="1" applyFill="1" applyBorder="1" applyAlignment="1">
      <alignment horizontal="center" vertical="center"/>
    </xf>
    <xf numFmtId="14" fontId="3" fillId="2" borderId="6" xfId="0" applyNumberFormat="1" applyFont="1" applyFill="1" applyBorder="1" applyAlignment="1">
      <alignment horizontal="center" vertical="center"/>
    </xf>
    <xf numFmtId="0" fontId="3" fillId="4" borderId="19" xfId="0" applyFont="1" applyFill="1" applyBorder="1" applyAlignment="1">
      <alignment horizontal="right" vertical="center"/>
    </xf>
    <xf numFmtId="14" fontId="3" fillId="3" borderId="6" xfId="0" applyNumberFormat="1" applyFont="1" applyFill="1" applyBorder="1" applyAlignment="1">
      <alignment horizontal="center" vertical="center"/>
    </xf>
    <xf numFmtId="4" fontId="3" fillId="4" borderId="19" xfId="0" applyNumberFormat="1" applyFont="1" applyFill="1" applyBorder="1" applyAlignment="1">
      <alignment horizontal="right" vertical="center"/>
    </xf>
    <xf numFmtId="14" fontId="3" fillId="2" borderId="7" xfId="0" applyNumberFormat="1" applyFont="1" applyFill="1" applyBorder="1" applyAlignment="1">
      <alignment horizontal="center" vertical="center"/>
    </xf>
    <xf numFmtId="0" fontId="3" fillId="2" borderId="23" xfId="0" applyFont="1" applyFill="1" applyBorder="1" applyAlignment="1">
      <alignment vertical="center"/>
    </xf>
    <xf numFmtId="0" fontId="3" fillId="4" borderId="20" xfId="0" applyFont="1" applyFill="1" applyBorder="1" applyAlignment="1">
      <alignment horizontal="right" vertical="center"/>
    </xf>
    <xf numFmtId="0" fontId="2" fillId="4" borderId="22" xfId="0" applyFont="1" applyFill="1" applyBorder="1" applyAlignment="1">
      <alignment horizontal="center" vertical="center"/>
    </xf>
    <xf numFmtId="0" fontId="3" fillId="4" borderId="23" xfId="0" applyFont="1" applyFill="1" applyBorder="1" applyAlignment="1">
      <alignment horizontal="right" vertical="center"/>
    </xf>
    <xf numFmtId="0" fontId="6" fillId="0" borderId="18" xfId="0" applyFont="1" applyBorder="1"/>
    <xf numFmtId="0" fontId="1" fillId="5" borderId="8" xfId="0" applyFont="1" applyFill="1" applyBorder="1" applyAlignment="1">
      <alignment horizontal="center"/>
    </xf>
    <xf numFmtId="0" fontId="1" fillId="5" borderId="4" xfId="0" applyFont="1" applyFill="1" applyBorder="1" applyAlignment="1">
      <alignment horizontal="center"/>
    </xf>
    <xf numFmtId="0" fontId="1" fillId="5" borderId="5" xfId="0" applyFont="1" applyFill="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1" fillId="5" borderId="0" xfId="0" applyFont="1" applyFill="1" applyBorder="1" applyAlignment="1">
      <alignment horizontal="left" vertical="center"/>
    </xf>
    <xf numFmtId="0" fontId="2" fillId="2" borderId="24" xfId="0" applyFont="1" applyFill="1" applyBorder="1" applyAlignment="1">
      <alignment horizontal="center" vertical="center"/>
    </xf>
    <xf numFmtId="0" fontId="3" fillId="2" borderId="17" xfId="0" applyNumberFormat="1" applyFont="1" applyFill="1" applyBorder="1" applyAlignment="1">
      <alignment horizontal="center" vertical="center"/>
    </xf>
    <xf numFmtId="0" fontId="0" fillId="0" borderId="0" xfId="0" applyAlignment="1">
      <alignment horizontal="center"/>
    </xf>
    <xf numFmtId="0" fontId="0" fillId="0" borderId="0" xfId="0"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Item Expense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'priya expense(task1)'!$C$43</c:f>
              <c:strCache>
                <c:ptCount val="1"/>
                <c:pt idx="0">
                  <c:v>Expense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64A-4AF5-94BF-751031AC3D0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64A-4AF5-94BF-751031AC3D0A}"/>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864A-4AF5-94BF-751031AC3D0A}"/>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864A-4AF5-94BF-751031AC3D0A}"/>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864A-4AF5-94BF-751031AC3D0A}"/>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864A-4AF5-94BF-751031AC3D0A}"/>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864A-4AF5-94BF-751031AC3D0A}"/>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864A-4AF5-94BF-751031AC3D0A}"/>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864A-4AF5-94BF-751031AC3D0A}"/>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864A-4AF5-94BF-751031AC3D0A}"/>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'priya expense(task1)'!$B$44:$B$53</c:f>
              <c:strCache>
                <c:ptCount val="10"/>
                <c:pt idx="0">
                  <c:v>Other essential items</c:v>
                </c:pt>
                <c:pt idx="1">
                  <c:v>Online shopping</c:v>
                </c:pt>
                <c:pt idx="2">
                  <c:v>Medicine</c:v>
                </c:pt>
                <c:pt idx="3">
                  <c:v>Gifts</c:v>
                </c:pt>
                <c:pt idx="4">
                  <c:v>Vegetables &amp; Fruit</c:v>
                </c:pt>
                <c:pt idx="5">
                  <c:v>Fish &amp; Chicken</c:v>
                </c:pt>
                <c:pt idx="6">
                  <c:v>Movie with friends</c:v>
                </c:pt>
                <c:pt idx="7">
                  <c:v>Mobile Bill Payment</c:v>
                </c:pt>
                <c:pt idx="8">
                  <c:v>Ordering food</c:v>
                </c:pt>
                <c:pt idx="9">
                  <c:v>Cab to office</c:v>
                </c:pt>
              </c:strCache>
            </c:strRef>
          </c:cat>
          <c:val>
            <c:numRef>
              <c:f>'priya expense(task1)'!$C$44:$C$53</c:f>
              <c:numCache>
                <c:formatCode>General</c:formatCode>
                <c:ptCount val="10"/>
                <c:pt idx="0">
                  <c:v>6120</c:v>
                </c:pt>
                <c:pt idx="1">
                  <c:v>5727</c:v>
                </c:pt>
                <c:pt idx="2">
                  <c:v>4400</c:v>
                </c:pt>
                <c:pt idx="3">
                  <c:v>3788</c:v>
                </c:pt>
                <c:pt idx="4">
                  <c:v>2207</c:v>
                </c:pt>
                <c:pt idx="5">
                  <c:v>2032</c:v>
                </c:pt>
                <c:pt idx="6">
                  <c:v>1446</c:v>
                </c:pt>
                <c:pt idx="7">
                  <c:v>941.26</c:v>
                </c:pt>
                <c:pt idx="8">
                  <c:v>918</c:v>
                </c:pt>
                <c:pt idx="9">
                  <c:v>322.64</c:v>
                </c:pt>
              </c:numCache>
            </c:numRef>
          </c:val>
          <c:extLst>
            <c:ext xmlns:c16="http://schemas.microsoft.com/office/drawing/2014/chart" uri="{C3380CC4-5D6E-409C-BE32-E72D297353CC}">
              <c16:uniqueId val="{00000014-864A-4AF5-94BF-751031AC3D0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9163783359196895"/>
          <c:y val="0.22539420090406923"/>
          <c:w val="0.22807019560511141"/>
          <c:h val="0.6818232638298684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gradFill flip="none" rotWithShape="1">
        <a:gsLst>
          <a:gs pos="35000">
            <a:schemeClr val="tx2">
              <a:lumMod val="40000"/>
              <a:lumOff val="60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609599</xdr:colOff>
      <xdr:row>41</xdr:row>
      <xdr:rowOff>133351</xdr:rowOff>
    </xdr:from>
    <xdr:to>
      <xdr:col>10</xdr:col>
      <xdr:colOff>114300</xdr:colOff>
      <xdr:row>53</xdr:row>
      <xdr:rowOff>19050</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3"/>
  <sheetViews>
    <sheetView workbookViewId="0">
      <selection activeCell="E20" sqref="E20"/>
    </sheetView>
  </sheetViews>
  <sheetFormatPr defaultRowHeight="15" x14ac:dyDescent="0.25"/>
  <cols>
    <col min="1" max="1" width="14.85546875" bestFit="1" customWidth="1"/>
    <col min="2" max="2" width="24.140625" bestFit="1" customWidth="1"/>
    <col min="3" max="3" width="11.28515625" bestFit="1" customWidth="1"/>
    <col min="5" max="5" width="15" bestFit="1" customWidth="1"/>
  </cols>
  <sheetData>
    <row r="1" spans="1:20" ht="15.75" thickBot="1" x14ac:dyDescent="0.3"/>
    <row r="2" spans="1:20" x14ac:dyDescent="0.25">
      <c r="A2" s="1" t="s">
        <v>0</v>
      </c>
      <c r="B2" s="1" t="s">
        <v>1</v>
      </c>
      <c r="C2" s="4" t="s">
        <v>2</v>
      </c>
      <c r="E2" s="46" t="s">
        <v>15</v>
      </c>
      <c r="F2" s="47"/>
      <c r="G2" s="47"/>
      <c r="H2" s="47"/>
      <c r="I2" s="47"/>
      <c r="J2" s="47"/>
      <c r="K2" s="47"/>
      <c r="L2" s="47"/>
      <c r="M2" s="47"/>
      <c r="N2" s="47"/>
      <c r="O2" s="47"/>
      <c r="P2" s="47"/>
      <c r="Q2" s="47"/>
      <c r="R2" s="47"/>
      <c r="S2" s="47"/>
      <c r="T2" s="48"/>
    </row>
    <row r="3" spans="1:20" x14ac:dyDescent="0.25">
      <c r="A3" s="5">
        <v>44470</v>
      </c>
      <c r="B3" s="6" t="s">
        <v>3</v>
      </c>
      <c r="C3" s="7">
        <v>2300</v>
      </c>
      <c r="E3" s="12" t="s">
        <v>16</v>
      </c>
      <c r="F3" s="14"/>
      <c r="G3" s="14"/>
      <c r="H3" s="14"/>
      <c r="I3" s="14"/>
      <c r="J3" s="14"/>
      <c r="K3" s="14"/>
      <c r="L3" s="14"/>
      <c r="M3" s="14"/>
      <c r="N3" s="55"/>
      <c r="O3" s="56"/>
      <c r="P3" s="56"/>
      <c r="Q3" s="56"/>
      <c r="R3" s="56"/>
      <c r="S3" s="56"/>
      <c r="T3" s="57"/>
    </row>
    <row r="4" spans="1:20" x14ac:dyDescent="0.25">
      <c r="A4" s="8">
        <v>44470</v>
      </c>
      <c r="B4" s="9" t="s">
        <v>4</v>
      </c>
      <c r="C4" s="7">
        <v>767</v>
      </c>
      <c r="E4" s="12" t="s">
        <v>17</v>
      </c>
      <c r="F4" s="14"/>
      <c r="G4" s="14"/>
      <c r="H4" s="14"/>
      <c r="I4" s="14"/>
      <c r="J4" s="49"/>
      <c r="K4" s="50"/>
      <c r="L4" s="50"/>
      <c r="M4" s="50"/>
      <c r="N4" s="50"/>
      <c r="O4" s="50"/>
      <c r="P4" s="50"/>
      <c r="Q4" s="50"/>
      <c r="R4" s="50"/>
      <c r="S4" s="50"/>
      <c r="T4" s="51"/>
    </row>
    <row r="5" spans="1:20" x14ac:dyDescent="0.25">
      <c r="A5" s="8">
        <v>44470</v>
      </c>
      <c r="B5" s="9" t="s">
        <v>5</v>
      </c>
      <c r="C5" s="10">
        <v>2500</v>
      </c>
      <c r="E5" s="12" t="s">
        <v>18</v>
      </c>
      <c r="F5" s="14"/>
      <c r="G5" s="14"/>
      <c r="H5" s="14"/>
      <c r="I5" s="14"/>
      <c r="J5" s="52"/>
      <c r="K5" s="53"/>
      <c r="L5" s="53"/>
      <c r="M5" s="53"/>
      <c r="N5" s="53"/>
      <c r="O5" s="53"/>
      <c r="P5" s="53"/>
      <c r="Q5" s="53"/>
      <c r="R5" s="53"/>
      <c r="S5" s="53"/>
      <c r="T5" s="54"/>
    </row>
    <row r="6" spans="1:20" x14ac:dyDescent="0.25">
      <c r="A6" s="8">
        <v>44473</v>
      </c>
      <c r="B6" s="9" t="s">
        <v>6</v>
      </c>
      <c r="C6" s="7">
        <v>710</v>
      </c>
      <c r="E6" s="12" t="s">
        <v>19</v>
      </c>
      <c r="F6" s="14"/>
      <c r="G6" s="14"/>
      <c r="H6" s="14"/>
      <c r="I6" s="14"/>
      <c r="J6" s="14"/>
      <c r="K6" s="14"/>
      <c r="L6" s="14"/>
      <c r="M6" s="14"/>
      <c r="N6" s="14"/>
      <c r="O6" s="14"/>
      <c r="P6" s="14"/>
      <c r="Q6" s="14"/>
      <c r="R6" s="14"/>
      <c r="S6" s="14"/>
      <c r="T6" s="14"/>
    </row>
    <row r="7" spans="1:20" x14ac:dyDescent="0.25">
      <c r="A7" s="5">
        <v>44473</v>
      </c>
      <c r="B7" s="6" t="s">
        <v>7</v>
      </c>
      <c r="C7" s="7">
        <v>760</v>
      </c>
      <c r="E7" s="12" t="s">
        <v>20</v>
      </c>
      <c r="F7" s="14"/>
      <c r="G7" s="14"/>
      <c r="H7" s="14"/>
      <c r="I7" s="14"/>
      <c r="J7" s="55"/>
      <c r="K7" s="56"/>
      <c r="L7" s="56"/>
      <c r="M7" s="56"/>
      <c r="N7" s="56"/>
      <c r="O7" s="56"/>
      <c r="P7" s="56"/>
      <c r="Q7" s="56"/>
      <c r="R7" s="56"/>
      <c r="S7" s="56"/>
      <c r="T7" s="57"/>
    </row>
    <row r="8" spans="1:20" x14ac:dyDescent="0.25">
      <c r="A8" s="8">
        <v>44476</v>
      </c>
      <c r="B8" s="9" t="s">
        <v>8</v>
      </c>
      <c r="C8" s="10">
        <v>1900</v>
      </c>
      <c r="E8" s="12" t="s">
        <v>21</v>
      </c>
      <c r="F8" s="14"/>
      <c r="G8" s="14"/>
      <c r="H8" s="14"/>
      <c r="I8" s="14"/>
      <c r="J8" s="14"/>
      <c r="K8" s="14"/>
      <c r="L8" s="14"/>
      <c r="M8" s="14"/>
      <c r="N8" s="14"/>
      <c r="O8" s="14"/>
      <c r="P8" s="14"/>
      <c r="Q8" s="14"/>
      <c r="R8" s="14"/>
      <c r="S8" s="14"/>
      <c r="T8" s="14"/>
    </row>
    <row r="9" spans="1:20" x14ac:dyDescent="0.25">
      <c r="A9" s="5">
        <v>44477</v>
      </c>
      <c r="B9" s="6" t="s">
        <v>9</v>
      </c>
      <c r="C9" s="7">
        <v>450</v>
      </c>
      <c r="E9" s="12" t="s">
        <v>22</v>
      </c>
      <c r="F9" s="14"/>
      <c r="G9" s="14"/>
      <c r="H9" s="14"/>
      <c r="I9" s="14"/>
      <c r="J9" s="14"/>
      <c r="K9" s="14"/>
      <c r="L9" s="14"/>
      <c r="M9" s="14"/>
      <c r="N9" s="14"/>
      <c r="O9" s="14"/>
      <c r="P9" s="14"/>
      <c r="Q9" s="14"/>
      <c r="R9" s="14"/>
      <c r="S9" s="14"/>
      <c r="T9" s="14"/>
    </row>
    <row r="10" spans="1:20" x14ac:dyDescent="0.25">
      <c r="A10" s="8">
        <v>44484</v>
      </c>
      <c r="B10" s="9" t="s">
        <v>10</v>
      </c>
      <c r="C10" s="7">
        <v>620</v>
      </c>
      <c r="E10" s="12" t="s">
        <v>23</v>
      </c>
      <c r="F10" s="14"/>
      <c r="G10" s="14"/>
      <c r="H10" s="14"/>
      <c r="I10" s="14"/>
      <c r="J10" s="14"/>
      <c r="K10" s="14"/>
      <c r="L10" s="55"/>
      <c r="M10" s="56"/>
      <c r="N10" s="56"/>
      <c r="O10" s="56"/>
      <c r="P10" s="56"/>
      <c r="Q10" s="56"/>
      <c r="R10" s="56"/>
      <c r="S10" s="56"/>
      <c r="T10" s="57"/>
    </row>
    <row r="11" spans="1:20" x14ac:dyDescent="0.25">
      <c r="A11" s="8">
        <v>44485</v>
      </c>
      <c r="B11" s="9" t="s">
        <v>11</v>
      </c>
      <c r="C11" s="7">
        <v>470</v>
      </c>
    </row>
    <row r="12" spans="1:20" x14ac:dyDescent="0.25">
      <c r="A12" s="8">
        <v>44487</v>
      </c>
      <c r="B12" s="9" t="s">
        <v>4</v>
      </c>
      <c r="C12" s="7">
        <v>970</v>
      </c>
    </row>
    <row r="13" spans="1:20" x14ac:dyDescent="0.25">
      <c r="A13" s="8">
        <v>44487</v>
      </c>
      <c r="B13" s="6" t="s">
        <v>3</v>
      </c>
      <c r="C13" s="10">
        <v>1075</v>
      </c>
    </row>
    <row r="14" spans="1:20" x14ac:dyDescent="0.25">
      <c r="A14" s="8">
        <v>44488</v>
      </c>
      <c r="B14" s="9" t="s">
        <v>9</v>
      </c>
      <c r="C14" s="7">
        <v>489</v>
      </c>
    </row>
    <row r="15" spans="1:20" x14ac:dyDescent="0.25">
      <c r="A15" s="8">
        <v>44491</v>
      </c>
      <c r="B15" s="9" t="s">
        <v>5</v>
      </c>
      <c r="C15" s="10">
        <v>1574.1</v>
      </c>
    </row>
    <row r="16" spans="1:20" x14ac:dyDescent="0.25">
      <c r="A16" s="8">
        <v>44491</v>
      </c>
      <c r="B16" s="9" t="s">
        <v>7</v>
      </c>
      <c r="C16" s="7">
        <v>550</v>
      </c>
    </row>
    <row r="17" spans="1:3" x14ac:dyDescent="0.25">
      <c r="A17" s="8">
        <v>44494</v>
      </c>
      <c r="B17" s="9" t="s">
        <v>12</v>
      </c>
      <c r="C17" s="7">
        <v>423</v>
      </c>
    </row>
    <row r="18" spans="1:3" x14ac:dyDescent="0.25">
      <c r="A18" s="8">
        <v>44496</v>
      </c>
      <c r="B18" s="9" t="s">
        <v>12</v>
      </c>
      <c r="C18" s="7">
        <v>358.22</v>
      </c>
    </row>
    <row r="19" spans="1:3" x14ac:dyDescent="0.25">
      <c r="A19" s="8">
        <v>44496</v>
      </c>
      <c r="B19" s="9" t="s">
        <v>10</v>
      </c>
      <c r="C19" s="7">
        <v>520</v>
      </c>
    </row>
    <row r="20" spans="1:3" x14ac:dyDescent="0.25">
      <c r="A20" s="5">
        <v>44497</v>
      </c>
      <c r="B20" s="6" t="s">
        <v>6</v>
      </c>
      <c r="C20" s="7">
        <v>300</v>
      </c>
    </row>
    <row r="21" spans="1:3" x14ac:dyDescent="0.25">
      <c r="A21" s="5">
        <v>44498</v>
      </c>
      <c r="B21" s="6" t="s">
        <v>12</v>
      </c>
      <c r="C21" s="7">
        <v>407.05</v>
      </c>
    </row>
    <row r="22" spans="1:3" x14ac:dyDescent="0.25">
      <c r="A22" s="5">
        <v>44499</v>
      </c>
      <c r="B22" s="6" t="s">
        <v>5</v>
      </c>
      <c r="C22" s="7">
        <v>300</v>
      </c>
    </row>
    <row r="23" spans="1:3" x14ac:dyDescent="0.25">
      <c r="A23" s="8">
        <v>44501</v>
      </c>
      <c r="B23" s="9" t="s">
        <v>4</v>
      </c>
      <c r="C23" s="10">
        <v>2327</v>
      </c>
    </row>
    <row r="24" spans="1:3" x14ac:dyDescent="0.25">
      <c r="A24" s="8">
        <v>44502</v>
      </c>
      <c r="B24" s="9" t="s">
        <v>8</v>
      </c>
      <c r="C24" s="7">
        <v>1150</v>
      </c>
    </row>
    <row r="25" spans="1:3" x14ac:dyDescent="0.25">
      <c r="A25" s="8">
        <v>44504</v>
      </c>
      <c r="B25" s="9" t="s">
        <v>8</v>
      </c>
      <c r="C25" s="10">
        <v>1138</v>
      </c>
    </row>
    <row r="26" spans="1:3" x14ac:dyDescent="0.25">
      <c r="A26" s="5">
        <v>44505</v>
      </c>
      <c r="B26" s="6" t="s">
        <v>13</v>
      </c>
      <c r="C26" s="7">
        <v>500</v>
      </c>
    </row>
    <row r="27" spans="1:3" x14ac:dyDescent="0.25">
      <c r="A27" s="5">
        <v>44508</v>
      </c>
      <c r="B27" s="6" t="s">
        <v>7</v>
      </c>
      <c r="C27" s="7">
        <v>702</v>
      </c>
    </row>
    <row r="28" spans="1:3" x14ac:dyDescent="0.25">
      <c r="A28" s="8">
        <v>44509</v>
      </c>
      <c r="B28" s="9" t="s">
        <v>5</v>
      </c>
      <c r="C28" s="10">
        <v>1600</v>
      </c>
    </row>
    <row r="29" spans="1:3" x14ac:dyDescent="0.25">
      <c r="A29" s="8">
        <v>44512</v>
      </c>
      <c r="B29" s="9" t="s">
        <v>6</v>
      </c>
      <c r="C29" s="7">
        <v>600</v>
      </c>
    </row>
    <row r="30" spans="1:3" x14ac:dyDescent="0.25">
      <c r="A30" s="5">
        <v>44515</v>
      </c>
      <c r="B30" s="6" t="s">
        <v>13</v>
      </c>
      <c r="C30" s="7">
        <v>900</v>
      </c>
    </row>
    <row r="31" spans="1:3" x14ac:dyDescent="0.25">
      <c r="A31" s="8">
        <v>44515</v>
      </c>
      <c r="B31" s="6" t="s">
        <v>7</v>
      </c>
      <c r="C31" s="7">
        <v>150</v>
      </c>
    </row>
    <row r="32" spans="1:3" x14ac:dyDescent="0.25">
      <c r="A32" s="5">
        <v>44515</v>
      </c>
      <c r="B32" s="6" t="s">
        <v>3</v>
      </c>
      <c r="C32" s="7">
        <v>2100</v>
      </c>
    </row>
    <row r="33" spans="1:3" x14ac:dyDescent="0.25">
      <c r="A33" s="5">
        <v>44517</v>
      </c>
      <c r="B33" s="6" t="s">
        <v>11</v>
      </c>
      <c r="C33" s="7">
        <v>470.63</v>
      </c>
    </row>
    <row r="34" spans="1:3" x14ac:dyDescent="0.25">
      <c r="A34" s="5">
        <v>44517</v>
      </c>
      <c r="B34" s="6" t="s">
        <v>12</v>
      </c>
      <c r="C34" s="7">
        <v>322.64</v>
      </c>
    </row>
    <row r="35" spans="1:3" x14ac:dyDescent="0.25">
      <c r="A35" s="5">
        <v>44518</v>
      </c>
      <c r="B35" s="9" t="s">
        <v>10</v>
      </c>
      <c r="C35" s="7">
        <v>428</v>
      </c>
    </row>
    <row r="36" spans="1:3" x14ac:dyDescent="0.25">
      <c r="A36" s="5">
        <v>44519</v>
      </c>
      <c r="B36" s="6" t="s">
        <v>6</v>
      </c>
      <c r="C36" s="7">
        <v>447</v>
      </c>
    </row>
    <row r="37" spans="1:3" x14ac:dyDescent="0.25">
      <c r="A37" s="5">
        <v>44522</v>
      </c>
      <c r="B37" s="6" t="s">
        <v>5</v>
      </c>
      <c r="C37" s="10">
        <v>1720</v>
      </c>
    </row>
    <row r="38" spans="1:3" x14ac:dyDescent="0.25">
      <c r="A38" s="8">
        <v>44524</v>
      </c>
      <c r="B38" s="9" t="s">
        <v>7</v>
      </c>
      <c r="C38" s="7">
        <v>540</v>
      </c>
    </row>
    <row r="39" spans="1:3" x14ac:dyDescent="0.25">
      <c r="A39" s="5">
        <v>44525</v>
      </c>
      <c r="B39" s="6" t="s">
        <v>9</v>
      </c>
      <c r="C39" s="7">
        <v>314</v>
      </c>
    </row>
    <row r="40" spans="1:3" x14ac:dyDescent="0.25">
      <c r="A40" s="5">
        <v>44526</v>
      </c>
      <c r="B40" s="6" t="s">
        <v>10</v>
      </c>
      <c r="C40" s="7">
        <v>518</v>
      </c>
    </row>
    <row r="41" spans="1:3" x14ac:dyDescent="0.25">
      <c r="A41" s="5">
        <v>44526</v>
      </c>
      <c r="B41" s="9" t="s">
        <v>4</v>
      </c>
      <c r="C41" s="10">
        <v>2000</v>
      </c>
    </row>
    <row r="42" spans="1:3" x14ac:dyDescent="0.25">
      <c r="A42" s="8">
        <v>44529</v>
      </c>
      <c r="B42" s="9" t="s">
        <v>9</v>
      </c>
      <c r="C42" s="7">
        <v>337</v>
      </c>
    </row>
    <row r="43" spans="1:3" x14ac:dyDescent="0.25">
      <c r="A43" s="5">
        <v>44530</v>
      </c>
      <c r="B43" s="6" t="s">
        <v>10</v>
      </c>
      <c r="C43" s="7">
        <v>500</v>
      </c>
    </row>
    <row r="44" spans="1:3" x14ac:dyDescent="0.25">
      <c r="A44" s="5">
        <v>44531</v>
      </c>
      <c r="B44" s="6" t="s">
        <v>5</v>
      </c>
      <c r="C44" s="10">
        <v>2500</v>
      </c>
    </row>
    <row r="45" spans="1:3" x14ac:dyDescent="0.25">
      <c r="A45" s="8">
        <v>44534</v>
      </c>
      <c r="B45" s="9" t="s">
        <v>6</v>
      </c>
      <c r="C45" s="7">
        <v>710</v>
      </c>
    </row>
    <row r="46" spans="1:3" x14ac:dyDescent="0.25">
      <c r="A46" s="5">
        <v>44537</v>
      </c>
      <c r="B46" s="6" t="s">
        <v>3</v>
      </c>
      <c r="C46" s="7">
        <v>2300</v>
      </c>
    </row>
    <row r="47" spans="1:3" x14ac:dyDescent="0.25">
      <c r="A47" s="5">
        <v>44539</v>
      </c>
      <c r="B47" s="6" t="s">
        <v>14</v>
      </c>
      <c r="C47" s="7">
        <v>12000</v>
      </c>
    </row>
    <row r="48" spans="1:3" x14ac:dyDescent="0.25">
      <c r="A48" s="5">
        <v>44545</v>
      </c>
      <c r="B48" s="9" t="s">
        <v>8</v>
      </c>
      <c r="C48" s="7">
        <v>1500</v>
      </c>
    </row>
    <row r="49" spans="1:3" x14ac:dyDescent="0.25">
      <c r="A49" s="5">
        <v>44547</v>
      </c>
      <c r="B49" s="6" t="s">
        <v>11</v>
      </c>
      <c r="C49" s="7">
        <v>470.63</v>
      </c>
    </row>
    <row r="50" spans="1:3" x14ac:dyDescent="0.25">
      <c r="A50" s="5">
        <v>44550</v>
      </c>
      <c r="B50" s="6" t="s">
        <v>9</v>
      </c>
      <c r="C50" s="7">
        <v>267</v>
      </c>
    </row>
    <row r="51" spans="1:3" x14ac:dyDescent="0.25">
      <c r="A51" s="5">
        <v>44553</v>
      </c>
      <c r="B51" s="6" t="s">
        <v>7</v>
      </c>
      <c r="C51" s="7">
        <v>640</v>
      </c>
    </row>
    <row r="52" spans="1:3" x14ac:dyDescent="0.25">
      <c r="A52" s="5">
        <v>44553</v>
      </c>
      <c r="B52" s="6" t="s">
        <v>6</v>
      </c>
      <c r="C52" s="7">
        <v>450</v>
      </c>
    </row>
    <row r="53" spans="1:3" ht="31.5" x14ac:dyDescent="0.25">
      <c r="A53" s="2"/>
      <c r="B53" s="11"/>
      <c r="C53" s="3">
        <v>57045.27</v>
      </c>
    </row>
  </sheetData>
  <mergeCells count="5">
    <mergeCell ref="E2:T2"/>
    <mergeCell ref="J4:T5"/>
    <mergeCell ref="N3:T3"/>
    <mergeCell ref="J7:T7"/>
    <mergeCell ref="L10:T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R226"/>
  <sheetViews>
    <sheetView tabSelected="1" workbookViewId="0">
      <selection activeCell="E115" sqref="E115"/>
    </sheetView>
  </sheetViews>
  <sheetFormatPr defaultRowHeight="15" x14ac:dyDescent="0.25"/>
  <cols>
    <col min="2" max="3" width="24.140625" bestFit="1" customWidth="1"/>
    <col min="4" max="4" width="15.7109375" bestFit="1" customWidth="1"/>
    <col min="5" max="5" width="15.5703125" style="13" bestFit="1" customWidth="1"/>
    <col min="6" max="6" width="13.5703125" bestFit="1" customWidth="1"/>
  </cols>
  <sheetData>
    <row r="2" spans="2:11" s="15" customFormat="1" ht="28.5" customHeight="1" x14ac:dyDescent="0.25">
      <c r="B2" s="58" t="s">
        <v>16</v>
      </c>
      <c r="C2" s="58"/>
      <c r="D2" s="58"/>
      <c r="E2" s="58"/>
      <c r="F2" s="58"/>
      <c r="G2" s="58"/>
      <c r="H2" s="58"/>
      <c r="I2" s="58"/>
      <c r="J2" s="58"/>
      <c r="K2" s="58"/>
    </row>
    <row r="3" spans="2:11" ht="15.75" thickBot="1" x14ac:dyDescent="0.3"/>
    <row r="4" spans="2:11" ht="16.5" thickBot="1" x14ac:dyDescent="0.3">
      <c r="B4" s="32" t="s">
        <v>24</v>
      </c>
      <c r="C4" s="33" t="s">
        <v>32</v>
      </c>
    </row>
    <row r="5" spans="2:11" x14ac:dyDescent="0.25">
      <c r="B5" s="16" t="s">
        <v>27</v>
      </c>
      <c r="C5" s="17">
        <f>COUNTIF('priya Expense sheet'!B2:B52,'priya expense(task1)'!B5)</f>
        <v>6</v>
      </c>
    </row>
    <row r="6" spans="2:11" ht="15.75" thickBot="1" x14ac:dyDescent="0.3">
      <c r="B6" s="18" t="s">
        <v>25</v>
      </c>
      <c r="C6" s="19">
        <f>COUNTIF('priya Expense sheet'!B3:B53,'priya expense(task1)'!B6)</f>
        <v>5</v>
      </c>
    </row>
    <row r="7" spans="2:11" ht="15.75" thickBot="1" x14ac:dyDescent="0.3">
      <c r="B7" s="20" t="s">
        <v>26</v>
      </c>
      <c r="C7" s="21">
        <f>COUNTIF('priya Expense sheet'!B4:B54,'priya expense(task1)'!B7)</f>
        <v>4</v>
      </c>
      <c r="E7" s="22" t="s">
        <v>33</v>
      </c>
    </row>
    <row r="9" spans="2:11" s="23" customFormat="1" ht="31.5" customHeight="1" x14ac:dyDescent="0.25">
      <c r="B9" s="24" t="s">
        <v>17</v>
      </c>
      <c r="C9" s="25"/>
      <c r="D9" s="25"/>
      <c r="E9" s="25"/>
      <c r="F9" s="25"/>
      <c r="G9" s="25"/>
    </row>
    <row r="10" spans="2:11" ht="15.75" thickBot="1" x14ac:dyDescent="0.3"/>
    <row r="11" spans="2:11" ht="15.75" x14ac:dyDescent="0.25">
      <c r="B11" s="26" t="s">
        <v>1</v>
      </c>
      <c r="C11" s="27" t="s">
        <v>2</v>
      </c>
    </row>
    <row r="12" spans="2:11" x14ac:dyDescent="0.25">
      <c r="B12" s="28" t="s">
        <v>3</v>
      </c>
      <c r="C12" s="19">
        <f>SUMIF('priya Expense sheet'!B2:B52,'priya expense(task1)'!B12,'priya Expense sheet'!C2:C52)</f>
        <v>7775</v>
      </c>
    </row>
    <row r="13" spans="2:11" x14ac:dyDescent="0.25">
      <c r="B13" s="29" t="s">
        <v>4</v>
      </c>
      <c r="C13" s="19">
        <f>SUMIF('priya Expense sheet'!B3:B53,'priya expense(task1)'!B13,'priya Expense sheet'!C3:C53)</f>
        <v>7464</v>
      </c>
    </row>
    <row r="14" spans="2:11" x14ac:dyDescent="0.25">
      <c r="B14" s="29" t="s">
        <v>5</v>
      </c>
      <c r="C14" s="19">
        <f>SUMIF('priya Expense sheet'!B4:B54,'priya expense(task1)'!B14,'priya Expense sheet'!C4:C54)</f>
        <v>10194.1</v>
      </c>
    </row>
    <row r="15" spans="2:11" x14ac:dyDescent="0.25">
      <c r="B15" s="29" t="s">
        <v>6</v>
      </c>
      <c r="C15" s="19">
        <f>SUMIF('priya Expense sheet'!B5:B55,'priya expense(task1)'!B15,'priya Expense sheet'!C5:C55)</f>
        <v>3217</v>
      </c>
    </row>
    <row r="16" spans="2:11" x14ac:dyDescent="0.25">
      <c r="B16" s="28" t="s">
        <v>7</v>
      </c>
      <c r="C16" s="19">
        <f>SUMIF('priya Expense sheet'!B6:B56,'priya expense(task1)'!B16,'priya Expense sheet'!C6:C56)</f>
        <v>3342</v>
      </c>
    </row>
    <row r="17" spans="2:7" x14ac:dyDescent="0.25">
      <c r="B17" s="29" t="s">
        <v>8</v>
      </c>
      <c r="C17" s="19">
        <f>SUMIF('priya Expense sheet'!B7:B57,'priya expense(task1)'!B17,'priya Expense sheet'!C7:C57)</f>
        <v>5688</v>
      </c>
    </row>
    <row r="18" spans="2:7" x14ac:dyDescent="0.25">
      <c r="B18" s="28" t="s">
        <v>9</v>
      </c>
      <c r="C18" s="19">
        <f>SUMIF('priya Expense sheet'!B8:B58,'priya expense(task1)'!B18,'priya Expense sheet'!C8:C58)</f>
        <v>1857</v>
      </c>
    </row>
    <row r="19" spans="2:7" x14ac:dyDescent="0.25">
      <c r="B19" s="29" t="s">
        <v>10</v>
      </c>
      <c r="C19" s="19">
        <f>SUMIF('priya Expense sheet'!B9:B59,'priya expense(task1)'!B19,'priya Expense sheet'!C9:C59)</f>
        <v>2586</v>
      </c>
    </row>
    <row r="20" spans="2:7" x14ac:dyDescent="0.25">
      <c r="B20" s="29" t="s">
        <v>11</v>
      </c>
      <c r="C20" s="19">
        <f>SUMIF('priya Expense sheet'!B10:B60,'priya expense(task1)'!B20,'priya Expense sheet'!C10:C60)</f>
        <v>1411.26</v>
      </c>
    </row>
    <row r="21" spans="2:7" x14ac:dyDescent="0.25">
      <c r="B21" s="29" t="s">
        <v>12</v>
      </c>
      <c r="C21" s="19">
        <f>SUMIF('priya Expense sheet'!B11:B61,'priya expense(task1)'!B21,'priya Expense sheet'!C11:C61)</f>
        <v>1510.9099999999999</v>
      </c>
    </row>
    <row r="22" spans="2:7" ht="15.75" thickBot="1" x14ac:dyDescent="0.3">
      <c r="B22" s="30" t="s">
        <v>14</v>
      </c>
      <c r="C22" s="21">
        <f>SUMIF('priya Expense sheet'!B12:B62,'priya expense(task1)'!B22,'priya Expense sheet'!C12:C62)</f>
        <v>12000</v>
      </c>
    </row>
    <row r="25" spans="2:7" s="23" customFormat="1" ht="30" customHeight="1" x14ac:dyDescent="0.25">
      <c r="B25" s="24" t="s">
        <v>18</v>
      </c>
      <c r="C25" s="25"/>
      <c r="D25" s="25"/>
      <c r="E25" s="25"/>
      <c r="F25" s="25"/>
      <c r="G25" s="25"/>
    </row>
    <row r="26" spans="2:7" ht="15.75" thickBot="1" x14ac:dyDescent="0.3"/>
    <row r="27" spans="2:7" ht="15.75" x14ac:dyDescent="0.25">
      <c r="B27" s="26" t="s">
        <v>1</v>
      </c>
      <c r="C27" s="27" t="s">
        <v>2</v>
      </c>
    </row>
    <row r="28" spans="2:7" x14ac:dyDescent="0.25">
      <c r="B28" s="28" t="s">
        <v>14</v>
      </c>
      <c r="C28" s="19">
        <v>12000</v>
      </c>
    </row>
    <row r="29" spans="2:7" x14ac:dyDescent="0.25">
      <c r="B29" s="29" t="s">
        <v>5</v>
      </c>
      <c r="C29" s="19">
        <v>6120</v>
      </c>
    </row>
    <row r="30" spans="2:7" x14ac:dyDescent="0.25">
      <c r="B30" s="29" t="s">
        <v>4</v>
      </c>
      <c r="C30" s="19">
        <v>5727</v>
      </c>
    </row>
    <row r="31" spans="2:7" x14ac:dyDescent="0.25">
      <c r="B31" s="28" t="s">
        <v>3</v>
      </c>
      <c r="C31" s="19">
        <v>4400</v>
      </c>
    </row>
    <row r="32" spans="2:7" x14ac:dyDescent="0.25">
      <c r="B32" s="29" t="s">
        <v>8</v>
      </c>
      <c r="C32" s="19">
        <v>3788</v>
      </c>
    </row>
    <row r="33" spans="2:18" x14ac:dyDescent="0.25">
      <c r="B33" s="29" t="s">
        <v>6</v>
      </c>
      <c r="C33" s="19">
        <v>2207</v>
      </c>
    </row>
    <row r="34" spans="2:18" x14ac:dyDescent="0.25">
      <c r="B34" s="28" t="s">
        <v>7</v>
      </c>
      <c r="C34" s="19">
        <v>2032</v>
      </c>
    </row>
    <row r="35" spans="2:18" x14ac:dyDescent="0.25">
      <c r="B35" s="29" t="s">
        <v>10</v>
      </c>
      <c r="C35" s="19">
        <v>1446</v>
      </c>
    </row>
    <row r="36" spans="2:18" x14ac:dyDescent="0.25">
      <c r="B36" s="29" t="s">
        <v>11</v>
      </c>
      <c r="C36" s="19">
        <v>941.26</v>
      </c>
    </row>
    <row r="37" spans="2:18" x14ac:dyDescent="0.25">
      <c r="B37" s="28" t="s">
        <v>9</v>
      </c>
      <c r="C37" s="19">
        <v>918</v>
      </c>
    </row>
    <row r="38" spans="2:18" ht="15.75" thickBot="1" x14ac:dyDescent="0.3">
      <c r="B38" s="31" t="s">
        <v>12</v>
      </c>
      <c r="C38" s="21">
        <v>322.64</v>
      </c>
    </row>
    <row r="41" spans="2:18" s="23" customFormat="1" ht="29.25" customHeight="1" x14ac:dyDescent="0.25">
      <c r="B41" s="24" t="s">
        <v>19</v>
      </c>
      <c r="C41" s="25"/>
      <c r="D41" s="25"/>
      <c r="E41" s="25"/>
      <c r="F41" s="25"/>
      <c r="G41" s="25"/>
      <c r="H41" s="25"/>
      <c r="I41" s="25"/>
      <c r="J41" s="25"/>
      <c r="K41" s="25"/>
      <c r="L41" s="25"/>
      <c r="M41" s="25"/>
      <c r="N41" s="25"/>
      <c r="O41" s="25"/>
      <c r="P41" s="25"/>
      <c r="Q41" s="25"/>
      <c r="R41" s="25"/>
    </row>
    <row r="42" spans="2:18" ht="15.75" thickBot="1" x14ac:dyDescent="0.3"/>
    <row r="43" spans="2:18" ht="15.75" x14ac:dyDescent="0.25">
      <c r="B43" s="26" t="s">
        <v>1</v>
      </c>
      <c r="C43" s="27" t="s">
        <v>2</v>
      </c>
    </row>
    <row r="44" spans="2:18" x14ac:dyDescent="0.25">
      <c r="B44" s="29" t="s">
        <v>5</v>
      </c>
      <c r="C44" s="19">
        <v>6120</v>
      </c>
    </row>
    <row r="45" spans="2:18" x14ac:dyDescent="0.25">
      <c r="B45" s="29" t="s">
        <v>4</v>
      </c>
      <c r="C45" s="19">
        <v>5727</v>
      </c>
    </row>
    <row r="46" spans="2:18" x14ac:dyDescent="0.25">
      <c r="B46" s="28" t="s">
        <v>3</v>
      </c>
      <c r="C46" s="19">
        <v>4400</v>
      </c>
    </row>
    <row r="47" spans="2:18" x14ac:dyDescent="0.25">
      <c r="B47" s="29" t="s">
        <v>8</v>
      </c>
      <c r="C47" s="19">
        <v>3788</v>
      </c>
    </row>
    <row r="48" spans="2:18" x14ac:dyDescent="0.25">
      <c r="B48" s="29" t="s">
        <v>6</v>
      </c>
      <c r="C48" s="19">
        <v>2207</v>
      </c>
    </row>
    <row r="49" spans="2:8" x14ac:dyDescent="0.25">
      <c r="B49" s="28" t="s">
        <v>7</v>
      </c>
      <c r="C49" s="19">
        <v>2032</v>
      </c>
    </row>
    <row r="50" spans="2:8" x14ac:dyDescent="0.25">
      <c r="B50" s="29" t="s">
        <v>10</v>
      </c>
      <c r="C50" s="19">
        <v>1446</v>
      </c>
    </row>
    <row r="51" spans="2:8" x14ac:dyDescent="0.25">
      <c r="B51" s="29" t="s">
        <v>11</v>
      </c>
      <c r="C51" s="19">
        <v>941.26</v>
      </c>
    </row>
    <row r="52" spans="2:8" x14ac:dyDescent="0.25">
      <c r="B52" s="28" t="s">
        <v>9</v>
      </c>
      <c r="C52" s="19">
        <v>918</v>
      </c>
    </row>
    <row r="53" spans="2:8" ht="15.75" thickBot="1" x14ac:dyDescent="0.3">
      <c r="B53" s="31" t="s">
        <v>12</v>
      </c>
      <c r="C53" s="21">
        <v>322.64</v>
      </c>
    </row>
    <row r="57" spans="2:8" s="23" customFormat="1" ht="30.75" customHeight="1" x14ac:dyDescent="0.25">
      <c r="B57" s="24" t="s">
        <v>20</v>
      </c>
      <c r="C57" s="25"/>
      <c r="D57" s="25"/>
      <c r="E57" s="25"/>
      <c r="F57" s="25"/>
      <c r="G57" s="25"/>
    </row>
    <row r="58" spans="2:8" ht="15.75" thickBot="1" x14ac:dyDescent="0.3"/>
    <row r="59" spans="2:8" x14ac:dyDescent="0.25">
      <c r="B59" s="26" t="s">
        <v>0</v>
      </c>
      <c r="C59" s="34" t="s">
        <v>1</v>
      </c>
      <c r="D59" s="35" t="s">
        <v>2</v>
      </c>
      <c r="E59" s="59" t="s">
        <v>34</v>
      </c>
    </row>
    <row r="60" spans="2:8" x14ac:dyDescent="0.25">
      <c r="B60" s="36">
        <v>44470</v>
      </c>
      <c r="C60" s="6" t="s">
        <v>3</v>
      </c>
      <c r="D60" s="37">
        <v>2300</v>
      </c>
      <c r="E60" s="60">
        <f>MONTH(B60)</f>
        <v>10</v>
      </c>
    </row>
    <row r="61" spans="2:8" x14ac:dyDescent="0.25">
      <c r="B61" s="38">
        <v>44470</v>
      </c>
      <c r="C61" s="9" t="s">
        <v>4</v>
      </c>
      <c r="D61" s="37">
        <v>767</v>
      </c>
      <c r="E61" s="60">
        <f>MONTH(B61)</f>
        <v>10</v>
      </c>
    </row>
    <row r="62" spans="2:8" x14ac:dyDescent="0.25">
      <c r="B62" s="38">
        <v>44470</v>
      </c>
      <c r="C62" s="9" t="s">
        <v>5</v>
      </c>
      <c r="D62" s="39">
        <v>2500</v>
      </c>
      <c r="E62" s="60">
        <f>MONTH(B62)</f>
        <v>10</v>
      </c>
      <c r="G62" s="14" t="s">
        <v>35</v>
      </c>
      <c r="H62" s="14">
        <f>SUMIF(E60:E109,E60,D60:D109)</f>
        <v>17443.37</v>
      </c>
    </row>
    <row r="63" spans="2:8" x14ac:dyDescent="0.25">
      <c r="B63" s="38">
        <v>44473</v>
      </c>
      <c r="C63" s="9" t="s">
        <v>6</v>
      </c>
      <c r="D63" s="37">
        <v>710</v>
      </c>
      <c r="E63" s="60">
        <f>MONTH(B63)</f>
        <v>10</v>
      </c>
      <c r="G63" s="14" t="s">
        <v>36</v>
      </c>
      <c r="H63" s="14">
        <f>SUMIF(E61:E110,E80,D61:D110)</f>
        <v>18764.269999999997</v>
      </c>
    </row>
    <row r="64" spans="2:8" x14ac:dyDescent="0.25">
      <c r="B64" s="36">
        <v>44473</v>
      </c>
      <c r="C64" s="6" t="s">
        <v>7</v>
      </c>
      <c r="D64" s="37">
        <v>760</v>
      </c>
      <c r="E64" s="60">
        <f>MONTH(B64)</f>
        <v>10</v>
      </c>
      <c r="G64" s="14" t="s">
        <v>37</v>
      </c>
      <c r="H64" s="14">
        <f>SUMIF(E62:E111,E102,D62:D111)</f>
        <v>20837.63</v>
      </c>
    </row>
    <row r="65" spans="2:5" x14ac:dyDescent="0.25">
      <c r="B65" s="38">
        <v>44476</v>
      </c>
      <c r="C65" s="9" t="s">
        <v>8</v>
      </c>
      <c r="D65" s="39">
        <v>1900</v>
      </c>
      <c r="E65" s="60">
        <f>MONTH(B65)</f>
        <v>10</v>
      </c>
    </row>
    <row r="66" spans="2:5" x14ac:dyDescent="0.25">
      <c r="B66" s="36">
        <v>44477</v>
      </c>
      <c r="C66" s="6" t="s">
        <v>9</v>
      </c>
      <c r="D66" s="37">
        <v>450</v>
      </c>
      <c r="E66" s="60">
        <f>MONTH(B66)</f>
        <v>10</v>
      </c>
    </row>
    <row r="67" spans="2:5" x14ac:dyDescent="0.25">
      <c r="B67" s="38">
        <v>44484</v>
      </c>
      <c r="C67" s="9" t="s">
        <v>10</v>
      </c>
      <c r="D67" s="37">
        <v>620</v>
      </c>
      <c r="E67" s="60">
        <f>MONTH(B67)</f>
        <v>10</v>
      </c>
    </row>
    <row r="68" spans="2:5" x14ac:dyDescent="0.25">
      <c r="B68" s="38">
        <v>44485</v>
      </c>
      <c r="C68" s="9" t="s">
        <v>11</v>
      </c>
      <c r="D68" s="37">
        <v>470</v>
      </c>
      <c r="E68" s="60">
        <f>MONTH(B68)</f>
        <v>10</v>
      </c>
    </row>
    <row r="69" spans="2:5" x14ac:dyDescent="0.25">
      <c r="B69" s="38">
        <v>44487</v>
      </c>
      <c r="C69" s="9" t="s">
        <v>4</v>
      </c>
      <c r="D69" s="37">
        <v>970</v>
      </c>
      <c r="E69" s="60">
        <f>MONTH(B69)</f>
        <v>10</v>
      </c>
    </row>
    <row r="70" spans="2:5" x14ac:dyDescent="0.25">
      <c r="B70" s="38">
        <v>44487</v>
      </c>
      <c r="C70" s="6" t="s">
        <v>3</v>
      </c>
      <c r="D70" s="39">
        <v>1075</v>
      </c>
      <c r="E70" s="60">
        <f>MONTH(B70)</f>
        <v>10</v>
      </c>
    </row>
    <row r="71" spans="2:5" x14ac:dyDescent="0.25">
      <c r="B71" s="38">
        <v>44488</v>
      </c>
      <c r="C71" s="9" t="s">
        <v>9</v>
      </c>
      <c r="D71" s="37">
        <v>489</v>
      </c>
      <c r="E71" s="60">
        <f>MONTH(B71)</f>
        <v>10</v>
      </c>
    </row>
    <row r="72" spans="2:5" x14ac:dyDescent="0.25">
      <c r="B72" s="38">
        <v>44491</v>
      </c>
      <c r="C72" s="9" t="s">
        <v>5</v>
      </c>
      <c r="D72" s="39">
        <v>1574.1</v>
      </c>
      <c r="E72" s="60">
        <f>MONTH(B72)</f>
        <v>10</v>
      </c>
    </row>
    <row r="73" spans="2:5" x14ac:dyDescent="0.25">
      <c r="B73" s="38">
        <v>44491</v>
      </c>
      <c r="C73" s="9" t="s">
        <v>7</v>
      </c>
      <c r="D73" s="37">
        <v>550</v>
      </c>
      <c r="E73" s="60">
        <f>MONTH(B73)</f>
        <v>10</v>
      </c>
    </row>
    <row r="74" spans="2:5" x14ac:dyDescent="0.25">
      <c r="B74" s="38">
        <v>44494</v>
      </c>
      <c r="C74" s="9" t="s">
        <v>12</v>
      </c>
      <c r="D74" s="37">
        <v>423</v>
      </c>
      <c r="E74" s="60">
        <f>MONTH(B74)</f>
        <v>10</v>
      </c>
    </row>
    <row r="75" spans="2:5" x14ac:dyDescent="0.25">
      <c r="B75" s="38">
        <v>44496</v>
      </c>
      <c r="C75" s="9" t="s">
        <v>12</v>
      </c>
      <c r="D75" s="37">
        <v>358.22</v>
      </c>
      <c r="E75" s="60">
        <f>MONTH(B75)</f>
        <v>10</v>
      </c>
    </row>
    <row r="76" spans="2:5" x14ac:dyDescent="0.25">
      <c r="B76" s="38">
        <v>44496</v>
      </c>
      <c r="C76" s="9" t="s">
        <v>10</v>
      </c>
      <c r="D76" s="37">
        <v>520</v>
      </c>
      <c r="E76" s="60">
        <f>MONTH(B76)</f>
        <v>10</v>
      </c>
    </row>
    <row r="77" spans="2:5" x14ac:dyDescent="0.25">
      <c r="B77" s="36">
        <v>44497</v>
      </c>
      <c r="C77" s="6" t="s">
        <v>6</v>
      </c>
      <c r="D77" s="37">
        <v>300</v>
      </c>
      <c r="E77" s="60">
        <f>MONTH(B77)</f>
        <v>10</v>
      </c>
    </row>
    <row r="78" spans="2:5" x14ac:dyDescent="0.25">
      <c r="B78" s="36">
        <v>44498</v>
      </c>
      <c r="C78" s="6" t="s">
        <v>12</v>
      </c>
      <c r="D78" s="37">
        <v>407.05</v>
      </c>
      <c r="E78" s="60">
        <f>MONTH(B78)</f>
        <v>10</v>
      </c>
    </row>
    <row r="79" spans="2:5" x14ac:dyDescent="0.25">
      <c r="B79" s="36">
        <v>44499</v>
      </c>
      <c r="C79" s="6" t="s">
        <v>5</v>
      </c>
      <c r="D79" s="37">
        <v>300</v>
      </c>
      <c r="E79" s="60">
        <f>MONTH(B79)</f>
        <v>10</v>
      </c>
    </row>
    <row r="80" spans="2:5" x14ac:dyDescent="0.25">
      <c r="B80" s="38">
        <v>44501</v>
      </c>
      <c r="C80" s="9" t="s">
        <v>4</v>
      </c>
      <c r="D80" s="39">
        <v>2327</v>
      </c>
      <c r="E80" s="60">
        <f>MONTH(B80)</f>
        <v>11</v>
      </c>
    </row>
    <row r="81" spans="2:5" x14ac:dyDescent="0.25">
      <c r="B81" s="38">
        <v>44502</v>
      </c>
      <c r="C81" s="9" t="s">
        <v>8</v>
      </c>
      <c r="D81" s="37">
        <v>1150</v>
      </c>
      <c r="E81" s="60">
        <f>MONTH(B81)</f>
        <v>11</v>
      </c>
    </row>
    <row r="82" spans="2:5" x14ac:dyDescent="0.25">
      <c r="B82" s="38">
        <v>44504</v>
      </c>
      <c r="C82" s="9" t="s">
        <v>8</v>
      </c>
      <c r="D82" s="39">
        <v>1138</v>
      </c>
      <c r="E82" s="60">
        <f>MONTH(B82)</f>
        <v>11</v>
      </c>
    </row>
    <row r="83" spans="2:5" x14ac:dyDescent="0.25">
      <c r="B83" s="36">
        <v>44505</v>
      </c>
      <c r="C83" s="6" t="s">
        <v>13</v>
      </c>
      <c r="D83" s="37">
        <v>500</v>
      </c>
      <c r="E83" s="60">
        <f>MONTH(B83)</f>
        <v>11</v>
      </c>
    </row>
    <row r="84" spans="2:5" x14ac:dyDescent="0.25">
      <c r="B84" s="36">
        <v>44508</v>
      </c>
      <c r="C84" s="6" t="s">
        <v>7</v>
      </c>
      <c r="D84" s="37">
        <v>702</v>
      </c>
      <c r="E84" s="60">
        <f>MONTH(B84)</f>
        <v>11</v>
      </c>
    </row>
    <row r="85" spans="2:5" x14ac:dyDescent="0.25">
      <c r="B85" s="38">
        <v>44509</v>
      </c>
      <c r="C85" s="9" t="s">
        <v>5</v>
      </c>
      <c r="D85" s="39">
        <v>1600</v>
      </c>
      <c r="E85" s="60">
        <f>MONTH(B85)</f>
        <v>11</v>
      </c>
    </row>
    <row r="86" spans="2:5" x14ac:dyDescent="0.25">
      <c r="B86" s="38">
        <v>44512</v>
      </c>
      <c r="C86" s="9" t="s">
        <v>6</v>
      </c>
      <c r="D86" s="37">
        <v>600</v>
      </c>
      <c r="E86" s="60">
        <f>MONTH(B86)</f>
        <v>11</v>
      </c>
    </row>
    <row r="87" spans="2:5" x14ac:dyDescent="0.25">
      <c r="B87" s="36">
        <v>44515</v>
      </c>
      <c r="C87" s="6" t="s">
        <v>13</v>
      </c>
      <c r="D87" s="37">
        <v>900</v>
      </c>
      <c r="E87" s="60">
        <f>MONTH(B87)</f>
        <v>11</v>
      </c>
    </row>
    <row r="88" spans="2:5" x14ac:dyDescent="0.25">
      <c r="B88" s="38">
        <v>44515</v>
      </c>
      <c r="C88" s="6" t="s">
        <v>7</v>
      </c>
      <c r="D88" s="37">
        <v>150</v>
      </c>
      <c r="E88" s="60">
        <f>MONTH(B88)</f>
        <v>11</v>
      </c>
    </row>
    <row r="89" spans="2:5" x14ac:dyDescent="0.25">
      <c r="B89" s="36">
        <v>44515</v>
      </c>
      <c r="C89" s="6" t="s">
        <v>3</v>
      </c>
      <c r="D89" s="37">
        <v>2100</v>
      </c>
      <c r="E89" s="60">
        <f>MONTH(B89)</f>
        <v>11</v>
      </c>
    </row>
    <row r="90" spans="2:5" x14ac:dyDescent="0.25">
      <c r="B90" s="36">
        <v>44517</v>
      </c>
      <c r="C90" s="6" t="s">
        <v>11</v>
      </c>
      <c r="D90" s="37">
        <v>470.63</v>
      </c>
      <c r="E90" s="60">
        <f>MONTH(B90)</f>
        <v>11</v>
      </c>
    </row>
    <row r="91" spans="2:5" x14ac:dyDescent="0.25">
      <c r="B91" s="36">
        <v>44517</v>
      </c>
      <c r="C91" s="6" t="s">
        <v>12</v>
      </c>
      <c r="D91" s="37">
        <v>322.64</v>
      </c>
      <c r="E91" s="60">
        <f>MONTH(B91)</f>
        <v>11</v>
      </c>
    </row>
    <row r="92" spans="2:5" x14ac:dyDescent="0.25">
      <c r="B92" s="36">
        <v>44518</v>
      </c>
      <c r="C92" s="9" t="s">
        <v>10</v>
      </c>
      <c r="D92" s="37">
        <v>428</v>
      </c>
      <c r="E92" s="60">
        <f>MONTH(B92)</f>
        <v>11</v>
      </c>
    </row>
    <row r="93" spans="2:5" x14ac:dyDescent="0.25">
      <c r="B93" s="36">
        <v>44519</v>
      </c>
      <c r="C93" s="6" t="s">
        <v>6</v>
      </c>
      <c r="D93" s="37">
        <v>447</v>
      </c>
      <c r="E93" s="60">
        <f>MONTH(B93)</f>
        <v>11</v>
      </c>
    </row>
    <row r="94" spans="2:5" x14ac:dyDescent="0.25">
      <c r="B94" s="36">
        <v>44522</v>
      </c>
      <c r="C94" s="6" t="s">
        <v>5</v>
      </c>
      <c r="D94" s="39">
        <v>1720</v>
      </c>
      <c r="E94" s="60">
        <f>MONTH(B94)</f>
        <v>11</v>
      </c>
    </row>
    <row r="95" spans="2:5" x14ac:dyDescent="0.25">
      <c r="B95" s="38">
        <v>44524</v>
      </c>
      <c r="C95" s="9" t="s">
        <v>7</v>
      </c>
      <c r="D95" s="37">
        <v>540</v>
      </c>
      <c r="E95" s="60">
        <f>MONTH(B95)</f>
        <v>11</v>
      </c>
    </row>
    <row r="96" spans="2:5" x14ac:dyDescent="0.25">
      <c r="B96" s="36">
        <v>44525</v>
      </c>
      <c r="C96" s="6" t="s">
        <v>9</v>
      </c>
      <c r="D96" s="37">
        <v>314</v>
      </c>
      <c r="E96" s="60">
        <f>MONTH(B96)</f>
        <v>11</v>
      </c>
    </row>
    <row r="97" spans="2:18" x14ac:dyDescent="0.25">
      <c r="B97" s="36">
        <v>44526</v>
      </c>
      <c r="C97" s="6" t="s">
        <v>10</v>
      </c>
      <c r="D97" s="37">
        <v>518</v>
      </c>
      <c r="E97" s="60">
        <f>MONTH(B97)</f>
        <v>11</v>
      </c>
    </row>
    <row r="98" spans="2:18" x14ac:dyDescent="0.25">
      <c r="B98" s="36">
        <v>44526</v>
      </c>
      <c r="C98" s="9" t="s">
        <v>4</v>
      </c>
      <c r="D98" s="39">
        <v>2000</v>
      </c>
      <c r="E98" s="60">
        <f>MONTH(B98)</f>
        <v>11</v>
      </c>
    </row>
    <row r="99" spans="2:18" x14ac:dyDescent="0.25">
      <c r="B99" s="38">
        <v>44529</v>
      </c>
      <c r="C99" s="9" t="s">
        <v>9</v>
      </c>
      <c r="D99" s="37">
        <v>337</v>
      </c>
      <c r="E99" s="60">
        <f>MONTH(B99)</f>
        <v>11</v>
      </c>
    </row>
    <row r="100" spans="2:18" x14ac:dyDescent="0.25">
      <c r="B100" s="36">
        <v>44530</v>
      </c>
      <c r="C100" s="6" t="s">
        <v>10</v>
      </c>
      <c r="D100" s="37">
        <v>500</v>
      </c>
      <c r="E100" s="60">
        <f>MONTH(B100)</f>
        <v>11</v>
      </c>
    </row>
    <row r="101" spans="2:18" x14ac:dyDescent="0.25">
      <c r="B101" s="36">
        <v>44531</v>
      </c>
      <c r="C101" s="6" t="s">
        <v>5</v>
      </c>
      <c r="D101" s="39">
        <v>2500</v>
      </c>
      <c r="E101" s="60">
        <f>MONTH(B101)</f>
        <v>12</v>
      </c>
    </row>
    <row r="102" spans="2:18" x14ac:dyDescent="0.25">
      <c r="B102" s="38">
        <v>44534</v>
      </c>
      <c r="C102" s="9" t="s">
        <v>6</v>
      </c>
      <c r="D102" s="37">
        <v>710</v>
      </c>
      <c r="E102" s="60">
        <f>MONTH(B102)</f>
        <v>12</v>
      </c>
    </row>
    <row r="103" spans="2:18" x14ac:dyDescent="0.25">
      <c r="B103" s="36">
        <v>44537</v>
      </c>
      <c r="C103" s="6" t="s">
        <v>3</v>
      </c>
      <c r="D103" s="37">
        <v>2300</v>
      </c>
      <c r="E103" s="60">
        <f>MONTH(B103)</f>
        <v>12</v>
      </c>
    </row>
    <row r="104" spans="2:18" x14ac:dyDescent="0.25">
      <c r="B104" s="36">
        <v>44539</v>
      </c>
      <c r="C104" s="6" t="s">
        <v>14</v>
      </c>
      <c r="D104" s="37">
        <v>12000</v>
      </c>
      <c r="E104" s="60">
        <f>MONTH(B104)</f>
        <v>12</v>
      </c>
    </row>
    <row r="105" spans="2:18" x14ac:dyDescent="0.25">
      <c r="B105" s="36">
        <v>44545</v>
      </c>
      <c r="C105" s="9" t="s">
        <v>8</v>
      </c>
      <c r="D105" s="37">
        <v>1500</v>
      </c>
      <c r="E105" s="60">
        <f>MONTH(B105)</f>
        <v>12</v>
      </c>
    </row>
    <row r="106" spans="2:18" x14ac:dyDescent="0.25">
      <c r="B106" s="36">
        <v>44547</v>
      </c>
      <c r="C106" s="6" t="s">
        <v>11</v>
      </c>
      <c r="D106" s="37">
        <v>470.63</v>
      </c>
      <c r="E106" s="60">
        <f>MONTH(B106)</f>
        <v>12</v>
      </c>
    </row>
    <row r="107" spans="2:18" x14ac:dyDescent="0.25">
      <c r="B107" s="36">
        <v>44550</v>
      </c>
      <c r="C107" s="6" t="s">
        <v>9</v>
      </c>
      <c r="D107" s="37">
        <v>267</v>
      </c>
      <c r="E107" s="60">
        <f>MONTH(B107)</f>
        <v>12</v>
      </c>
    </row>
    <row r="108" spans="2:18" x14ac:dyDescent="0.25">
      <c r="B108" s="36">
        <v>44553</v>
      </c>
      <c r="C108" s="6" t="s">
        <v>7</v>
      </c>
      <c r="D108" s="37">
        <v>640</v>
      </c>
      <c r="E108" s="60">
        <f>MONTH(B108)</f>
        <v>12</v>
      </c>
    </row>
    <row r="109" spans="2:18" ht="15.75" thickBot="1" x14ac:dyDescent="0.3">
      <c r="B109" s="40">
        <v>44553</v>
      </c>
      <c r="C109" s="41" t="s">
        <v>6</v>
      </c>
      <c r="D109" s="42">
        <v>450</v>
      </c>
      <c r="E109" s="60">
        <f>MONTH(B109)</f>
        <v>12</v>
      </c>
    </row>
    <row r="112" spans="2:18" s="23" customFormat="1" ht="31.5" customHeight="1" x14ac:dyDescent="0.25">
      <c r="B112" s="24" t="s">
        <v>21</v>
      </c>
      <c r="C112" s="25"/>
      <c r="D112" s="25"/>
      <c r="E112" s="25"/>
      <c r="F112" s="25"/>
      <c r="G112" s="25"/>
      <c r="H112" s="25"/>
      <c r="I112" s="25"/>
      <c r="J112" s="25"/>
      <c r="K112" s="25"/>
      <c r="L112" s="25"/>
      <c r="M112" s="25"/>
      <c r="N112" s="25"/>
      <c r="O112" s="25"/>
      <c r="P112" s="25"/>
      <c r="Q112" s="25"/>
      <c r="R112" s="25"/>
    </row>
    <row r="113" spans="2:5" ht="15.75" thickBot="1" x14ac:dyDescent="0.3"/>
    <row r="114" spans="2:5" x14ac:dyDescent="0.25">
      <c r="B114" s="26" t="s">
        <v>0</v>
      </c>
      <c r="C114" s="34" t="s">
        <v>1</v>
      </c>
      <c r="D114" s="43" t="s">
        <v>2</v>
      </c>
      <c r="E114" s="35" t="s">
        <v>28</v>
      </c>
    </row>
    <row r="115" spans="2:5" x14ac:dyDescent="0.25">
      <c r="B115" s="36">
        <v>44470</v>
      </c>
      <c r="C115" s="6" t="s">
        <v>3</v>
      </c>
      <c r="D115" s="7">
        <v>2300</v>
      </c>
      <c r="E115" s="37" t="s">
        <v>29</v>
      </c>
    </row>
    <row r="116" spans="2:5" x14ac:dyDescent="0.25">
      <c r="B116" s="38">
        <v>44470</v>
      </c>
      <c r="C116" s="9" t="s">
        <v>4</v>
      </c>
      <c r="D116" s="7">
        <v>767</v>
      </c>
      <c r="E116" s="37" t="s">
        <v>29</v>
      </c>
    </row>
    <row r="117" spans="2:5" x14ac:dyDescent="0.25">
      <c r="B117" s="38">
        <v>44470</v>
      </c>
      <c r="C117" s="9" t="s">
        <v>5</v>
      </c>
      <c r="D117" s="10">
        <v>2500</v>
      </c>
      <c r="E117" s="37" t="s">
        <v>30</v>
      </c>
    </row>
    <row r="118" spans="2:5" x14ac:dyDescent="0.25">
      <c r="B118" s="38">
        <v>44473</v>
      </c>
      <c r="C118" s="9" t="s">
        <v>6</v>
      </c>
      <c r="D118" s="7">
        <v>710</v>
      </c>
      <c r="E118" s="37" t="s">
        <v>29</v>
      </c>
    </row>
    <row r="119" spans="2:5" x14ac:dyDescent="0.25">
      <c r="B119" s="36">
        <v>44473</v>
      </c>
      <c r="C119" s="6" t="s">
        <v>7</v>
      </c>
      <c r="D119" s="7">
        <v>760</v>
      </c>
      <c r="E119" s="37" t="s">
        <v>29</v>
      </c>
    </row>
    <row r="120" spans="2:5" x14ac:dyDescent="0.25">
      <c r="B120" s="38">
        <v>44476</v>
      </c>
      <c r="C120" s="9" t="s">
        <v>8</v>
      </c>
      <c r="D120" s="10">
        <v>1900</v>
      </c>
      <c r="E120" s="37" t="s">
        <v>30</v>
      </c>
    </row>
    <row r="121" spans="2:5" x14ac:dyDescent="0.25">
      <c r="B121" s="36">
        <v>44477</v>
      </c>
      <c r="C121" s="6" t="s">
        <v>9</v>
      </c>
      <c r="D121" s="7">
        <v>450</v>
      </c>
      <c r="E121" s="37" t="s">
        <v>29</v>
      </c>
    </row>
    <row r="122" spans="2:5" x14ac:dyDescent="0.25">
      <c r="B122" s="38">
        <v>44484</v>
      </c>
      <c r="C122" s="9" t="s">
        <v>10</v>
      </c>
      <c r="D122" s="7">
        <v>620</v>
      </c>
      <c r="E122" s="37" t="s">
        <v>30</v>
      </c>
    </row>
    <row r="123" spans="2:5" x14ac:dyDescent="0.25">
      <c r="B123" s="38">
        <v>44485</v>
      </c>
      <c r="C123" s="9" t="s">
        <v>11</v>
      </c>
      <c r="D123" s="7">
        <v>470</v>
      </c>
      <c r="E123" s="37" t="s">
        <v>29</v>
      </c>
    </row>
    <row r="124" spans="2:5" x14ac:dyDescent="0.25">
      <c r="B124" s="38">
        <v>44487</v>
      </c>
      <c r="C124" s="9" t="s">
        <v>4</v>
      </c>
      <c r="D124" s="7">
        <v>970</v>
      </c>
      <c r="E124" s="37" t="s">
        <v>30</v>
      </c>
    </row>
    <row r="125" spans="2:5" x14ac:dyDescent="0.25">
      <c r="B125" s="38">
        <v>44487</v>
      </c>
      <c r="C125" s="6" t="s">
        <v>3</v>
      </c>
      <c r="D125" s="10">
        <v>1075</v>
      </c>
      <c r="E125" s="37" t="s">
        <v>29</v>
      </c>
    </row>
    <row r="126" spans="2:5" x14ac:dyDescent="0.25">
      <c r="B126" s="38">
        <v>44488</v>
      </c>
      <c r="C126" s="9" t="s">
        <v>9</v>
      </c>
      <c r="D126" s="7">
        <v>489</v>
      </c>
      <c r="E126" s="37" t="s">
        <v>30</v>
      </c>
    </row>
    <row r="127" spans="2:5" x14ac:dyDescent="0.25">
      <c r="B127" s="38">
        <v>44491</v>
      </c>
      <c r="C127" s="9" t="s">
        <v>5</v>
      </c>
      <c r="D127" s="10">
        <v>1574.1</v>
      </c>
      <c r="E127" s="37" t="s">
        <v>30</v>
      </c>
    </row>
    <row r="128" spans="2:5" x14ac:dyDescent="0.25">
      <c r="B128" s="38">
        <v>44491</v>
      </c>
      <c r="C128" s="9" t="s">
        <v>7</v>
      </c>
      <c r="D128" s="7">
        <v>550</v>
      </c>
      <c r="E128" s="37" t="s">
        <v>30</v>
      </c>
    </row>
    <row r="129" spans="2:5" x14ac:dyDescent="0.25">
      <c r="B129" s="38">
        <v>44494</v>
      </c>
      <c r="C129" s="9" t="s">
        <v>12</v>
      </c>
      <c r="D129" s="7">
        <v>423</v>
      </c>
      <c r="E129" s="37" t="s">
        <v>29</v>
      </c>
    </row>
    <row r="130" spans="2:5" x14ac:dyDescent="0.25">
      <c r="B130" s="38">
        <v>44496</v>
      </c>
      <c r="C130" s="9" t="s">
        <v>12</v>
      </c>
      <c r="D130" s="7">
        <v>358.22</v>
      </c>
      <c r="E130" s="37" t="s">
        <v>30</v>
      </c>
    </row>
    <row r="131" spans="2:5" x14ac:dyDescent="0.25">
      <c r="B131" s="38">
        <v>44496</v>
      </c>
      <c r="C131" s="9" t="s">
        <v>10</v>
      </c>
      <c r="D131" s="7">
        <v>520</v>
      </c>
      <c r="E131" s="37" t="s">
        <v>29</v>
      </c>
    </row>
    <row r="132" spans="2:5" x14ac:dyDescent="0.25">
      <c r="B132" s="36">
        <v>44497</v>
      </c>
      <c r="C132" s="6" t="s">
        <v>6</v>
      </c>
      <c r="D132" s="7">
        <v>300</v>
      </c>
      <c r="E132" s="37" t="s">
        <v>30</v>
      </c>
    </row>
    <row r="133" spans="2:5" x14ac:dyDescent="0.25">
      <c r="B133" s="36">
        <v>44498</v>
      </c>
      <c r="C133" s="6" t="s">
        <v>12</v>
      </c>
      <c r="D133" s="7">
        <v>407.05</v>
      </c>
      <c r="E133" s="37" t="s">
        <v>29</v>
      </c>
    </row>
    <row r="134" spans="2:5" x14ac:dyDescent="0.25">
      <c r="B134" s="36">
        <v>44499</v>
      </c>
      <c r="C134" s="6" t="s">
        <v>5</v>
      </c>
      <c r="D134" s="7">
        <v>300</v>
      </c>
      <c r="E134" s="37" t="s">
        <v>30</v>
      </c>
    </row>
    <row r="135" spans="2:5" x14ac:dyDescent="0.25">
      <c r="B135" s="38">
        <v>44501</v>
      </c>
      <c r="C135" s="9" t="s">
        <v>4</v>
      </c>
      <c r="D135" s="10">
        <v>2327</v>
      </c>
      <c r="E135" s="37" t="s">
        <v>30</v>
      </c>
    </row>
    <row r="136" spans="2:5" x14ac:dyDescent="0.25">
      <c r="B136" s="38">
        <v>44502</v>
      </c>
      <c r="C136" s="9" t="s">
        <v>8</v>
      </c>
      <c r="D136" s="7">
        <v>1150</v>
      </c>
      <c r="E136" s="37" t="s">
        <v>30</v>
      </c>
    </row>
    <row r="137" spans="2:5" x14ac:dyDescent="0.25">
      <c r="B137" s="38">
        <v>44504</v>
      </c>
      <c r="C137" s="9" t="s">
        <v>8</v>
      </c>
      <c r="D137" s="10">
        <v>1138</v>
      </c>
      <c r="E137" s="37" t="s">
        <v>29</v>
      </c>
    </row>
    <row r="138" spans="2:5" x14ac:dyDescent="0.25">
      <c r="B138" s="36">
        <v>44505</v>
      </c>
      <c r="C138" s="6" t="s">
        <v>13</v>
      </c>
      <c r="D138" s="7">
        <v>500</v>
      </c>
      <c r="E138" s="37" t="s">
        <v>30</v>
      </c>
    </row>
    <row r="139" spans="2:5" x14ac:dyDescent="0.25">
      <c r="B139" s="36">
        <v>44508</v>
      </c>
      <c r="C139" s="6" t="s">
        <v>7</v>
      </c>
      <c r="D139" s="7">
        <v>702</v>
      </c>
      <c r="E139" s="37" t="s">
        <v>30</v>
      </c>
    </row>
    <row r="140" spans="2:5" x14ac:dyDescent="0.25">
      <c r="B140" s="38">
        <v>44509</v>
      </c>
      <c r="C140" s="9" t="s">
        <v>5</v>
      </c>
      <c r="D140" s="10">
        <v>1600</v>
      </c>
      <c r="E140" s="37" t="s">
        <v>30</v>
      </c>
    </row>
    <row r="141" spans="2:5" x14ac:dyDescent="0.25">
      <c r="B141" s="38">
        <v>44512</v>
      </c>
      <c r="C141" s="9" t="s">
        <v>6</v>
      </c>
      <c r="D141" s="7">
        <v>600</v>
      </c>
      <c r="E141" s="37" t="s">
        <v>30</v>
      </c>
    </row>
    <row r="142" spans="2:5" x14ac:dyDescent="0.25">
      <c r="B142" s="36">
        <v>44515</v>
      </c>
      <c r="C142" s="6" t="s">
        <v>13</v>
      </c>
      <c r="D142" s="7">
        <v>900</v>
      </c>
      <c r="E142" s="37" t="s">
        <v>30</v>
      </c>
    </row>
    <row r="143" spans="2:5" x14ac:dyDescent="0.25">
      <c r="B143" s="38">
        <v>44515</v>
      </c>
      <c r="C143" s="6" t="s">
        <v>7</v>
      </c>
      <c r="D143" s="7">
        <v>150</v>
      </c>
      <c r="E143" s="37" t="s">
        <v>30</v>
      </c>
    </row>
    <row r="144" spans="2:5" x14ac:dyDescent="0.25">
      <c r="B144" s="36">
        <v>44515</v>
      </c>
      <c r="C144" s="6" t="s">
        <v>3</v>
      </c>
      <c r="D144" s="7">
        <v>2100</v>
      </c>
      <c r="E144" s="37" t="s">
        <v>30</v>
      </c>
    </row>
    <row r="145" spans="2:5" x14ac:dyDescent="0.25">
      <c r="B145" s="36">
        <v>44517</v>
      </c>
      <c r="C145" s="6" t="s">
        <v>11</v>
      </c>
      <c r="D145" s="7">
        <v>470.63</v>
      </c>
      <c r="E145" s="37" t="s">
        <v>30</v>
      </c>
    </row>
    <row r="146" spans="2:5" x14ac:dyDescent="0.25">
      <c r="B146" s="36">
        <v>44517</v>
      </c>
      <c r="C146" s="6" t="s">
        <v>12</v>
      </c>
      <c r="D146" s="7">
        <v>322.64</v>
      </c>
      <c r="E146" s="37" t="s">
        <v>30</v>
      </c>
    </row>
    <row r="147" spans="2:5" x14ac:dyDescent="0.25">
      <c r="B147" s="36">
        <v>44518</v>
      </c>
      <c r="C147" s="9" t="s">
        <v>10</v>
      </c>
      <c r="D147" s="7">
        <v>428</v>
      </c>
      <c r="E147" s="37" t="s">
        <v>30</v>
      </c>
    </row>
    <row r="148" spans="2:5" x14ac:dyDescent="0.25">
      <c r="B148" s="36">
        <v>44519</v>
      </c>
      <c r="C148" s="6" t="s">
        <v>6</v>
      </c>
      <c r="D148" s="7">
        <v>447</v>
      </c>
      <c r="E148" s="37" t="s">
        <v>30</v>
      </c>
    </row>
    <row r="149" spans="2:5" x14ac:dyDescent="0.25">
      <c r="B149" s="36">
        <v>44522</v>
      </c>
      <c r="C149" s="6" t="s">
        <v>5</v>
      </c>
      <c r="D149" s="10">
        <v>1720</v>
      </c>
      <c r="E149" s="37" t="s">
        <v>30</v>
      </c>
    </row>
    <row r="150" spans="2:5" x14ac:dyDescent="0.25">
      <c r="B150" s="38">
        <v>44524</v>
      </c>
      <c r="C150" s="9" t="s">
        <v>7</v>
      </c>
      <c r="D150" s="7">
        <v>540</v>
      </c>
      <c r="E150" s="37" t="s">
        <v>30</v>
      </c>
    </row>
    <row r="151" spans="2:5" x14ac:dyDescent="0.25">
      <c r="B151" s="36">
        <v>44525</v>
      </c>
      <c r="C151" s="6" t="s">
        <v>9</v>
      </c>
      <c r="D151" s="7">
        <v>314</v>
      </c>
      <c r="E151" s="37" t="s">
        <v>30</v>
      </c>
    </row>
    <row r="152" spans="2:5" x14ac:dyDescent="0.25">
      <c r="B152" s="36">
        <v>44526</v>
      </c>
      <c r="C152" s="6" t="s">
        <v>10</v>
      </c>
      <c r="D152" s="7">
        <v>518</v>
      </c>
      <c r="E152" s="37" t="s">
        <v>30</v>
      </c>
    </row>
    <row r="153" spans="2:5" x14ac:dyDescent="0.25">
      <c r="B153" s="36">
        <v>44526</v>
      </c>
      <c r="C153" s="9" t="s">
        <v>4</v>
      </c>
      <c r="D153" s="10">
        <v>2000</v>
      </c>
      <c r="E153" s="37" t="s">
        <v>30</v>
      </c>
    </row>
    <row r="154" spans="2:5" x14ac:dyDescent="0.25">
      <c r="B154" s="38">
        <v>44529</v>
      </c>
      <c r="C154" s="9" t="s">
        <v>9</v>
      </c>
      <c r="D154" s="7">
        <v>337</v>
      </c>
      <c r="E154" s="37" t="s">
        <v>30</v>
      </c>
    </row>
    <row r="155" spans="2:5" x14ac:dyDescent="0.25">
      <c r="B155" s="36">
        <v>44530</v>
      </c>
      <c r="C155" s="6" t="s">
        <v>10</v>
      </c>
      <c r="D155" s="7">
        <v>500</v>
      </c>
      <c r="E155" s="37" t="s">
        <v>30</v>
      </c>
    </row>
    <row r="156" spans="2:5" x14ac:dyDescent="0.25">
      <c r="B156" s="36">
        <v>44531</v>
      </c>
      <c r="C156" s="6" t="s">
        <v>5</v>
      </c>
      <c r="D156" s="10">
        <v>2500</v>
      </c>
      <c r="E156" s="37" t="s">
        <v>30</v>
      </c>
    </row>
    <row r="157" spans="2:5" x14ac:dyDescent="0.25">
      <c r="B157" s="38">
        <v>44534</v>
      </c>
      <c r="C157" s="9" t="s">
        <v>6</v>
      </c>
      <c r="D157" s="7">
        <v>710</v>
      </c>
      <c r="E157" s="37" t="s">
        <v>30</v>
      </c>
    </row>
    <row r="158" spans="2:5" x14ac:dyDescent="0.25">
      <c r="B158" s="36">
        <v>44537</v>
      </c>
      <c r="C158" s="6" t="s">
        <v>3</v>
      </c>
      <c r="D158" s="7">
        <v>2300</v>
      </c>
      <c r="E158" s="37" t="s">
        <v>30</v>
      </c>
    </row>
    <row r="159" spans="2:5" x14ac:dyDescent="0.25">
      <c r="B159" s="36">
        <v>44539</v>
      </c>
      <c r="C159" s="6" t="s">
        <v>14</v>
      </c>
      <c r="D159" s="7">
        <v>12000</v>
      </c>
      <c r="E159" s="37" t="s">
        <v>30</v>
      </c>
    </row>
    <row r="160" spans="2:5" x14ac:dyDescent="0.25">
      <c r="B160" s="36">
        <v>44545</v>
      </c>
      <c r="C160" s="9" t="s">
        <v>8</v>
      </c>
      <c r="D160" s="7">
        <v>1500</v>
      </c>
      <c r="E160" s="37" t="s">
        <v>30</v>
      </c>
    </row>
    <row r="161" spans="2:16" x14ac:dyDescent="0.25">
      <c r="B161" s="36">
        <v>44547</v>
      </c>
      <c r="C161" s="6" t="s">
        <v>11</v>
      </c>
      <c r="D161" s="7">
        <v>470.63</v>
      </c>
      <c r="E161" s="37" t="s">
        <v>30</v>
      </c>
    </row>
    <row r="162" spans="2:16" x14ac:dyDescent="0.25">
      <c r="B162" s="36">
        <v>44550</v>
      </c>
      <c r="C162" s="6" t="s">
        <v>9</v>
      </c>
      <c r="D162" s="7">
        <v>267</v>
      </c>
      <c r="E162" s="37" t="s">
        <v>30</v>
      </c>
    </row>
    <row r="163" spans="2:16" x14ac:dyDescent="0.25">
      <c r="B163" s="36">
        <v>44553</v>
      </c>
      <c r="C163" s="6" t="s">
        <v>7</v>
      </c>
      <c r="D163" s="7">
        <v>640</v>
      </c>
      <c r="E163" s="37" t="s">
        <v>30</v>
      </c>
    </row>
    <row r="164" spans="2:16" ht="15.75" thickBot="1" x14ac:dyDescent="0.3">
      <c r="B164" s="40">
        <v>44553</v>
      </c>
      <c r="C164" s="41" t="s">
        <v>6</v>
      </c>
      <c r="D164" s="44">
        <v>450</v>
      </c>
      <c r="E164" s="42" t="s">
        <v>30</v>
      </c>
    </row>
    <row r="167" spans="2:16" s="23" customFormat="1" ht="31.5" customHeight="1" x14ac:dyDescent="0.25">
      <c r="B167" s="24" t="s">
        <v>22</v>
      </c>
      <c r="C167" s="25"/>
      <c r="D167" s="25"/>
      <c r="E167" s="25"/>
      <c r="F167" s="25"/>
      <c r="G167" s="25"/>
      <c r="H167" s="25"/>
      <c r="I167" s="25"/>
      <c r="J167" s="25"/>
      <c r="K167" s="25"/>
      <c r="L167" s="25"/>
      <c r="M167" s="25"/>
      <c r="N167" s="25"/>
      <c r="O167" s="25"/>
      <c r="P167" s="25"/>
    </row>
    <row r="168" spans="2:16" ht="15.75" thickBot="1" x14ac:dyDescent="0.3"/>
    <row r="169" spans="2:16" ht="18.75" x14ac:dyDescent="0.3">
      <c r="B169" s="26" t="s">
        <v>0</v>
      </c>
      <c r="C169" s="34" t="s">
        <v>1</v>
      </c>
      <c r="D169" s="43" t="s">
        <v>2</v>
      </c>
      <c r="E169" s="43" t="s">
        <v>28</v>
      </c>
      <c r="F169" s="45" t="s">
        <v>31</v>
      </c>
    </row>
    <row r="170" spans="2:16" x14ac:dyDescent="0.25">
      <c r="B170" s="36">
        <v>44470</v>
      </c>
      <c r="C170" s="6" t="s">
        <v>3</v>
      </c>
      <c r="D170" s="7">
        <v>2300</v>
      </c>
      <c r="E170" s="7" t="s">
        <v>30</v>
      </c>
      <c r="F170" s="19" t="str">
        <f>IF(D170&gt;2000,"over budget","within budget")</f>
        <v>over budget</v>
      </c>
    </row>
    <row r="171" spans="2:16" x14ac:dyDescent="0.25">
      <c r="B171" s="38">
        <v>44470</v>
      </c>
      <c r="C171" s="9" t="s">
        <v>4</v>
      </c>
      <c r="D171" s="7">
        <v>767</v>
      </c>
      <c r="E171" s="7" t="s">
        <v>30</v>
      </c>
      <c r="F171" s="19" t="str">
        <f t="shared" ref="F171:F219" si="0">IF(D171&gt;2000,"over budget","within budget")</f>
        <v>within budget</v>
      </c>
    </row>
    <row r="172" spans="2:16" x14ac:dyDescent="0.25">
      <c r="B172" s="38">
        <v>44470</v>
      </c>
      <c r="C172" s="9" t="s">
        <v>5</v>
      </c>
      <c r="D172" s="10">
        <v>2500</v>
      </c>
      <c r="E172" s="7" t="s">
        <v>30</v>
      </c>
      <c r="F172" s="19" t="str">
        <f t="shared" si="0"/>
        <v>over budget</v>
      </c>
    </row>
    <row r="173" spans="2:16" x14ac:dyDescent="0.25">
      <c r="B173" s="38">
        <v>44473</v>
      </c>
      <c r="C173" s="9" t="s">
        <v>6</v>
      </c>
      <c r="D173" s="7">
        <v>710</v>
      </c>
      <c r="E173" s="7" t="s">
        <v>30</v>
      </c>
      <c r="F173" s="19" t="str">
        <f t="shared" si="0"/>
        <v>within budget</v>
      </c>
    </row>
    <row r="174" spans="2:16" x14ac:dyDescent="0.25">
      <c r="B174" s="36">
        <v>44473</v>
      </c>
      <c r="C174" s="6" t="s">
        <v>7</v>
      </c>
      <c r="D174" s="7">
        <v>760</v>
      </c>
      <c r="E174" s="7" t="s">
        <v>30</v>
      </c>
      <c r="F174" s="19" t="str">
        <f t="shared" si="0"/>
        <v>within budget</v>
      </c>
    </row>
    <row r="175" spans="2:16" x14ac:dyDescent="0.25">
      <c r="B175" s="38">
        <v>44476</v>
      </c>
      <c r="C175" s="9" t="s">
        <v>8</v>
      </c>
      <c r="D175" s="10">
        <v>1900</v>
      </c>
      <c r="E175" s="7" t="s">
        <v>30</v>
      </c>
      <c r="F175" s="19" t="str">
        <f t="shared" si="0"/>
        <v>within budget</v>
      </c>
    </row>
    <row r="176" spans="2:16" x14ac:dyDescent="0.25">
      <c r="B176" s="36">
        <v>44477</v>
      </c>
      <c r="C176" s="6" t="s">
        <v>9</v>
      </c>
      <c r="D176" s="7">
        <v>450</v>
      </c>
      <c r="E176" s="7" t="s">
        <v>30</v>
      </c>
      <c r="F176" s="19" t="str">
        <f t="shared" si="0"/>
        <v>within budget</v>
      </c>
    </row>
    <row r="177" spans="2:6" x14ac:dyDescent="0.25">
      <c r="B177" s="38">
        <v>44484</v>
      </c>
      <c r="C177" s="9" t="s">
        <v>10</v>
      </c>
      <c r="D177" s="7">
        <v>620</v>
      </c>
      <c r="E177" s="7" t="s">
        <v>30</v>
      </c>
      <c r="F177" s="19" t="str">
        <f t="shared" si="0"/>
        <v>within budget</v>
      </c>
    </row>
    <row r="178" spans="2:6" x14ac:dyDescent="0.25">
      <c r="B178" s="38">
        <v>44485</v>
      </c>
      <c r="C178" s="9" t="s">
        <v>11</v>
      </c>
      <c r="D178" s="7">
        <v>470</v>
      </c>
      <c r="E178" s="7" t="s">
        <v>30</v>
      </c>
      <c r="F178" s="19" t="str">
        <f t="shared" si="0"/>
        <v>within budget</v>
      </c>
    </row>
    <row r="179" spans="2:6" x14ac:dyDescent="0.25">
      <c r="B179" s="38">
        <v>44487</v>
      </c>
      <c r="C179" s="9" t="s">
        <v>4</v>
      </c>
      <c r="D179" s="7">
        <v>970</v>
      </c>
      <c r="E179" s="7" t="s">
        <v>30</v>
      </c>
      <c r="F179" s="19" t="str">
        <f t="shared" si="0"/>
        <v>within budget</v>
      </c>
    </row>
    <row r="180" spans="2:6" x14ac:dyDescent="0.25">
      <c r="B180" s="38">
        <v>44487</v>
      </c>
      <c r="C180" s="6" t="s">
        <v>3</v>
      </c>
      <c r="D180" s="10">
        <v>1075</v>
      </c>
      <c r="E180" s="7" t="s">
        <v>30</v>
      </c>
      <c r="F180" s="19" t="str">
        <f t="shared" si="0"/>
        <v>within budget</v>
      </c>
    </row>
    <row r="181" spans="2:6" x14ac:dyDescent="0.25">
      <c r="B181" s="38">
        <v>44488</v>
      </c>
      <c r="C181" s="9" t="s">
        <v>9</v>
      </c>
      <c r="D181" s="7">
        <v>489</v>
      </c>
      <c r="E181" s="7" t="s">
        <v>30</v>
      </c>
      <c r="F181" s="19" t="str">
        <f t="shared" si="0"/>
        <v>within budget</v>
      </c>
    </row>
    <row r="182" spans="2:6" x14ac:dyDescent="0.25">
      <c r="B182" s="38">
        <v>44491</v>
      </c>
      <c r="C182" s="9" t="s">
        <v>5</v>
      </c>
      <c r="D182" s="10">
        <v>1574.1</v>
      </c>
      <c r="E182" s="7" t="s">
        <v>30</v>
      </c>
      <c r="F182" s="19" t="str">
        <f t="shared" si="0"/>
        <v>within budget</v>
      </c>
    </row>
    <row r="183" spans="2:6" x14ac:dyDescent="0.25">
      <c r="B183" s="38">
        <v>44491</v>
      </c>
      <c r="C183" s="9" t="s">
        <v>7</v>
      </c>
      <c r="D183" s="7">
        <v>550</v>
      </c>
      <c r="E183" s="7" t="s">
        <v>30</v>
      </c>
      <c r="F183" s="19" t="str">
        <f t="shared" si="0"/>
        <v>within budget</v>
      </c>
    </row>
    <row r="184" spans="2:6" x14ac:dyDescent="0.25">
      <c r="B184" s="38">
        <v>44494</v>
      </c>
      <c r="C184" s="9" t="s">
        <v>12</v>
      </c>
      <c r="D184" s="7">
        <v>423</v>
      </c>
      <c r="E184" s="7" t="s">
        <v>30</v>
      </c>
      <c r="F184" s="19" t="str">
        <f t="shared" si="0"/>
        <v>within budget</v>
      </c>
    </row>
    <row r="185" spans="2:6" x14ac:dyDescent="0.25">
      <c r="B185" s="38">
        <v>44496</v>
      </c>
      <c r="C185" s="9" t="s">
        <v>12</v>
      </c>
      <c r="D185" s="7">
        <v>358.22</v>
      </c>
      <c r="E185" s="7" t="s">
        <v>30</v>
      </c>
      <c r="F185" s="19" t="str">
        <f t="shared" si="0"/>
        <v>within budget</v>
      </c>
    </row>
    <row r="186" spans="2:6" x14ac:dyDescent="0.25">
      <c r="B186" s="38">
        <v>44496</v>
      </c>
      <c r="C186" s="9" t="s">
        <v>10</v>
      </c>
      <c r="D186" s="7">
        <v>520</v>
      </c>
      <c r="E186" s="7" t="s">
        <v>30</v>
      </c>
      <c r="F186" s="19" t="str">
        <f t="shared" si="0"/>
        <v>within budget</v>
      </c>
    </row>
    <row r="187" spans="2:6" x14ac:dyDescent="0.25">
      <c r="B187" s="36">
        <v>44497</v>
      </c>
      <c r="C187" s="6" t="s">
        <v>6</v>
      </c>
      <c r="D187" s="7">
        <v>300</v>
      </c>
      <c r="E187" s="7" t="s">
        <v>30</v>
      </c>
      <c r="F187" s="19" t="str">
        <f t="shared" si="0"/>
        <v>within budget</v>
      </c>
    </row>
    <row r="188" spans="2:6" x14ac:dyDescent="0.25">
      <c r="B188" s="36">
        <v>44498</v>
      </c>
      <c r="C188" s="6" t="s">
        <v>12</v>
      </c>
      <c r="D188" s="7">
        <v>407.05</v>
      </c>
      <c r="E188" s="7" t="s">
        <v>30</v>
      </c>
      <c r="F188" s="19" t="str">
        <f t="shared" si="0"/>
        <v>within budget</v>
      </c>
    </row>
    <row r="189" spans="2:6" x14ac:dyDescent="0.25">
      <c r="B189" s="36">
        <v>44499</v>
      </c>
      <c r="C189" s="6" t="s">
        <v>5</v>
      </c>
      <c r="D189" s="7">
        <v>300</v>
      </c>
      <c r="E189" s="7" t="s">
        <v>30</v>
      </c>
      <c r="F189" s="19" t="str">
        <f t="shared" si="0"/>
        <v>within budget</v>
      </c>
    </row>
    <row r="190" spans="2:6" x14ac:dyDescent="0.25">
      <c r="B190" s="38">
        <v>44501</v>
      </c>
      <c r="C190" s="9" t="s">
        <v>4</v>
      </c>
      <c r="D190" s="10">
        <v>2327</v>
      </c>
      <c r="E190" s="7" t="s">
        <v>30</v>
      </c>
      <c r="F190" s="19" t="str">
        <f t="shared" si="0"/>
        <v>over budget</v>
      </c>
    </row>
    <row r="191" spans="2:6" x14ac:dyDescent="0.25">
      <c r="B191" s="38">
        <v>44502</v>
      </c>
      <c r="C191" s="9" t="s">
        <v>8</v>
      </c>
      <c r="D191" s="7">
        <v>1150</v>
      </c>
      <c r="E191" s="7" t="s">
        <v>30</v>
      </c>
      <c r="F191" s="19" t="str">
        <f t="shared" si="0"/>
        <v>within budget</v>
      </c>
    </row>
    <row r="192" spans="2:6" x14ac:dyDescent="0.25">
      <c r="B192" s="38">
        <v>44504</v>
      </c>
      <c r="C192" s="9" t="s">
        <v>8</v>
      </c>
      <c r="D192" s="10">
        <v>1138</v>
      </c>
      <c r="E192" s="7" t="s">
        <v>30</v>
      </c>
      <c r="F192" s="19" t="str">
        <f t="shared" si="0"/>
        <v>within budget</v>
      </c>
    </row>
    <row r="193" spans="2:6" x14ac:dyDescent="0.25">
      <c r="B193" s="36">
        <v>44505</v>
      </c>
      <c r="C193" s="6" t="s">
        <v>13</v>
      </c>
      <c r="D193" s="7">
        <v>500</v>
      </c>
      <c r="E193" s="7" t="s">
        <v>30</v>
      </c>
      <c r="F193" s="19" t="str">
        <f t="shared" si="0"/>
        <v>within budget</v>
      </c>
    </row>
    <row r="194" spans="2:6" x14ac:dyDescent="0.25">
      <c r="B194" s="36">
        <v>44508</v>
      </c>
      <c r="C194" s="6" t="s">
        <v>7</v>
      </c>
      <c r="D194" s="7">
        <v>702</v>
      </c>
      <c r="E194" s="7" t="s">
        <v>30</v>
      </c>
      <c r="F194" s="19" t="str">
        <f t="shared" si="0"/>
        <v>within budget</v>
      </c>
    </row>
    <row r="195" spans="2:6" x14ac:dyDescent="0.25">
      <c r="B195" s="38">
        <v>44509</v>
      </c>
      <c r="C195" s="9" t="s">
        <v>5</v>
      </c>
      <c r="D195" s="10">
        <v>1600</v>
      </c>
      <c r="E195" s="7" t="s">
        <v>30</v>
      </c>
      <c r="F195" s="19" t="str">
        <f t="shared" si="0"/>
        <v>within budget</v>
      </c>
    </row>
    <row r="196" spans="2:6" x14ac:dyDescent="0.25">
      <c r="B196" s="38">
        <v>44512</v>
      </c>
      <c r="C196" s="9" t="s">
        <v>6</v>
      </c>
      <c r="D196" s="7">
        <v>600</v>
      </c>
      <c r="E196" s="7" t="s">
        <v>30</v>
      </c>
      <c r="F196" s="19" t="str">
        <f t="shared" si="0"/>
        <v>within budget</v>
      </c>
    </row>
    <row r="197" spans="2:6" x14ac:dyDescent="0.25">
      <c r="B197" s="36">
        <v>44515</v>
      </c>
      <c r="C197" s="6" t="s">
        <v>13</v>
      </c>
      <c r="D197" s="7">
        <v>900</v>
      </c>
      <c r="E197" s="7" t="s">
        <v>30</v>
      </c>
      <c r="F197" s="19" t="str">
        <f t="shared" si="0"/>
        <v>within budget</v>
      </c>
    </row>
    <row r="198" spans="2:6" x14ac:dyDescent="0.25">
      <c r="B198" s="38">
        <v>44515</v>
      </c>
      <c r="C198" s="6" t="s">
        <v>7</v>
      </c>
      <c r="D198" s="7">
        <v>150</v>
      </c>
      <c r="E198" s="7" t="s">
        <v>30</v>
      </c>
      <c r="F198" s="19" t="str">
        <f t="shared" si="0"/>
        <v>within budget</v>
      </c>
    </row>
    <row r="199" spans="2:6" x14ac:dyDescent="0.25">
      <c r="B199" s="36">
        <v>44515</v>
      </c>
      <c r="C199" s="6" t="s">
        <v>3</v>
      </c>
      <c r="D199" s="7">
        <v>2100</v>
      </c>
      <c r="E199" s="7" t="s">
        <v>30</v>
      </c>
      <c r="F199" s="19" t="str">
        <f t="shared" si="0"/>
        <v>over budget</v>
      </c>
    </row>
    <row r="200" spans="2:6" x14ac:dyDescent="0.25">
      <c r="B200" s="36">
        <v>44517</v>
      </c>
      <c r="C200" s="6" t="s">
        <v>11</v>
      </c>
      <c r="D200" s="7">
        <v>470.63</v>
      </c>
      <c r="E200" s="7" t="s">
        <v>30</v>
      </c>
      <c r="F200" s="19" t="str">
        <f t="shared" si="0"/>
        <v>within budget</v>
      </c>
    </row>
    <row r="201" spans="2:6" x14ac:dyDescent="0.25">
      <c r="B201" s="36">
        <v>44517</v>
      </c>
      <c r="C201" s="6" t="s">
        <v>12</v>
      </c>
      <c r="D201" s="7">
        <v>322.64</v>
      </c>
      <c r="E201" s="7" t="s">
        <v>30</v>
      </c>
      <c r="F201" s="19" t="str">
        <f t="shared" si="0"/>
        <v>within budget</v>
      </c>
    </row>
    <row r="202" spans="2:6" x14ac:dyDescent="0.25">
      <c r="B202" s="36">
        <v>44518</v>
      </c>
      <c r="C202" s="9" t="s">
        <v>10</v>
      </c>
      <c r="D202" s="7">
        <v>428</v>
      </c>
      <c r="E202" s="7" t="s">
        <v>30</v>
      </c>
      <c r="F202" s="19" t="str">
        <f t="shared" si="0"/>
        <v>within budget</v>
      </c>
    </row>
    <row r="203" spans="2:6" x14ac:dyDescent="0.25">
      <c r="B203" s="36">
        <v>44519</v>
      </c>
      <c r="C203" s="6" t="s">
        <v>6</v>
      </c>
      <c r="D203" s="7">
        <v>447</v>
      </c>
      <c r="E203" s="7" t="s">
        <v>30</v>
      </c>
      <c r="F203" s="19" t="str">
        <f t="shared" si="0"/>
        <v>within budget</v>
      </c>
    </row>
    <row r="204" spans="2:6" x14ac:dyDescent="0.25">
      <c r="B204" s="36">
        <v>44522</v>
      </c>
      <c r="C204" s="6" t="s">
        <v>5</v>
      </c>
      <c r="D204" s="10">
        <v>1720</v>
      </c>
      <c r="E204" s="7" t="s">
        <v>30</v>
      </c>
      <c r="F204" s="19" t="str">
        <f t="shared" si="0"/>
        <v>within budget</v>
      </c>
    </row>
    <row r="205" spans="2:6" x14ac:dyDescent="0.25">
      <c r="B205" s="38">
        <v>44524</v>
      </c>
      <c r="C205" s="9" t="s">
        <v>7</v>
      </c>
      <c r="D205" s="7">
        <v>540</v>
      </c>
      <c r="E205" s="7" t="s">
        <v>30</v>
      </c>
      <c r="F205" s="19" t="str">
        <f t="shared" si="0"/>
        <v>within budget</v>
      </c>
    </row>
    <row r="206" spans="2:6" x14ac:dyDescent="0.25">
      <c r="B206" s="36">
        <v>44525</v>
      </c>
      <c r="C206" s="6" t="s">
        <v>9</v>
      </c>
      <c r="D206" s="7">
        <v>314</v>
      </c>
      <c r="E206" s="7" t="s">
        <v>30</v>
      </c>
      <c r="F206" s="19" t="str">
        <f t="shared" si="0"/>
        <v>within budget</v>
      </c>
    </row>
    <row r="207" spans="2:6" x14ac:dyDescent="0.25">
      <c r="B207" s="36">
        <v>44526</v>
      </c>
      <c r="C207" s="6" t="s">
        <v>10</v>
      </c>
      <c r="D207" s="7">
        <v>518</v>
      </c>
      <c r="E207" s="7" t="s">
        <v>30</v>
      </c>
      <c r="F207" s="19" t="str">
        <f t="shared" si="0"/>
        <v>within budget</v>
      </c>
    </row>
    <row r="208" spans="2:6" x14ac:dyDescent="0.25">
      <c r="B208" s="36">
        <v>44526</v>
      </c>
      <c r="C208" s="9" t="s">
        <v>4</v>
      </c>
      <c r="D208" s="10">
        <v>2000</v>
      </c>
      <c r="E208" s="7" t="s">
        <v>30</v>
      </c>
      <c r="F208" s="19" t="str">
        <f t="shared" si="0"/>
        <v>within budget</v>
      </c>
    </row>
    <row r="209" spans="2:8" x14ac:dyDescent="0.25">
      <c r="B209" s="38">
        <v>44529</v>
      </c>
      <c r="C209" s="9" t="s">
        <v>9</v>
      </c>
      <c r="D209" s="7">
        <v>337</v>
      </c>
      <c r="E209" s="7" t="s">
        <v>30</v>
      </c>
      <c r="F209" s="19" t="str">
        <f t="shared" si="0"/>
        <v>within budget</v>
      </c>
    </row>
    <row r="210" spans="2:8" x14ac:dyDescent="0.25">
      <c r="B210" s="36">
        <v>44530</v>
      </c>
      <c r="C210" s="6" t="s">
        <v>10</v>
      </c>
      <c r="D210" s="7">
        <v>500</v>
      </c>
      <c r="E210" s="7" t="s">
        <v>30</v>
      </c>
      <c r="F210" s="19" t="str">
        <f t="shared" si="0"/>
        <v>within budget</v>
      </c>
    </row>
    <row r="211" spans="2:8" x14ac:dyDescent="0.25">
      <c r="B211" s="36">
        <v>44531</v>
      </c>
      <c r="C211" s="6" t="s">
        <v>5</v>
      </c>
      <c r="D211" s="10">
        <v>2500</v>
      </c>
      <c r="E211" s="7" t="s">
        <v>30</v>
      </c>
      <c r="F211" s="19" t="str">
        <f t="shared" si="0"/>
        <v>over budget</v>
      </c>
    </row>
    <row r="212" spans="2:8" x14ac:dyDescent="0.25">
      <c r="B212" s="38">
        <v>44534</v>
      </c>
      <c r="C212" s="9" t="s">
        <v>6</v>
      </c>
      <c r="D212" s="7">
        <v>710</v>
      </c>
      <c r="E212" s="7" t="s">
        <v>30</v>
      </c>
      <c r="F212" s="19" t="str">
        <f t="shared" si="0"/>
        <v>within budget</v>
      </c>
    </row>
    <row r="213" spans="2:8" x14ac:dyDescent="0.25">
      <c r="B213" s="36">
        <v>44537</v>
      </c>
      <c r="C213" s="6" t="s">
        <v>3</v>
      </c>
      <c r="D213" s="7">
        <v>2300</v>
      </c>
      <c r="E213" s="7" t="s">
        <v>30</v>
      </c>
      <c r="F213" s="19" t="str">
        <f t="shared" si="0"/>
        <v>over budget</v>
      </c>
    </row>
    <row r="214" spans="2:8" x14ac:dyDescent="0.25">
      <c r="B214" s="36">
        <v>44539</v>
      </c>
      <c r="C214" s="6" t="s">
        <v>14</v>
      </c>
      <c r="D214" s="7">
        <v>12000</v>
      </c>
      <c r="E214" s="7" t="s">
        <v>30</v>
      </c>
      <c r="F214" s="19" t="str">
        <f t="shared" si="0"/>
        <v>over budget</v>
      </c>
    </row>
    <row r="215" spans="2:8" x14ac:dyDescent="0.25">
      <c r="B215" s="36">
        <v>44545</v>
      </c>
      <c r="C215" s="9" t="s">
        <v>8</v>
      </c>
      <c r="D215" s="7">
        <v>1500</v>
      </c>
      <c r="E215" s="7" t="s">
        <v>30</v>
      </c>
      <c r="F215" s="19" t="str">
        <f t="shared" si="0"/>
        <v>within budget</v>
      </c>
    </row>
    <row r="216" spans="2:8" x14ac:dyDescent="0.25">
      <c r="B216" s="36">
        <v>44547</v>
      </c>
      <c r="C216" s="6" t="s">
        <v>11</v>
      </c>
      <c r="D216" s="7">
        <v>470.63</v>
      </c>
      <c r="E216" s="7" t="s">
        <v>30</v>
      </c>
      <c r="F216" s="19" t="str">
        <f t="shared" si="0"/>
        <v>within budget</v>
      </c>
    </row>
    <row r="217" spans="2:8" x14ac:dyDescent="0.25">
      <c r="B217" s="36">
        <v>44550</v>
      </c>
      <c r="C217" s="6" t="s">
        <v>9</v>
      </c>
      <c r="D217" s="7">
        <v>267</v>
      </c>
      <c r="E217" s="7" t="s">
        <v>30</v>
      </c>
      <c r="F217" s="19" t="str">
        <f t="shared" si="0"/>
        <v>within budget</v>
      </c>
    </row>
    <row r="218" spans="2:8" x14ac:dyDescent="0.25">
      <c r="B218" s="36">
        <v>44553</v>
      </c>
      <c r="C218" s="6" t="s">
        <v>7</v>
      </c>
      <c r="D218" s="7">
        <v>640</v>
      </c>
      <c r="E218" s="7" t="s">
        <v>30</v>
      </c>
      <c r="F218" s="19" t="str">
        <f t="shared" si="0"/>
        <v>within budget</v>
      </c>
    </row>
    <row r="219" spans="2:8" ht="15.75" thickBot="1" x14ac:dyDescent="0.3">
      <c r="B219" s="40">
        <v>44553</v>
      </c>
      <c r="C219" s="41" t="s">
        <v>6</v>
      </c>
      <c r="D219" s="44">
        <v>450</v>
      </c>
      <c r="E219" s="44" t="s">
        <v>30</v>
      </c>
      <c r="F219" s="21" t="str">
        <f t="shared" si="0"/>
        <v>within budget</v>
      </c>
    </row>
    <row r="222" spans="2:8" s="23" customFormat="1" ht="29.25" customHeight="1" x14ac:dyDescent="0.25">
      <c r="B222" s="24" t="s">
        <v>23</v>
      </c>
      <c r="C222" s="25"/>
      <c r="D222" s="25"/>
      <c r="E222" s="25"/>
      <c r="F222" s="25"/>
      <c r="G222" s="25"/>
      <c r="H222" s="25"/>
    </row>
    <row r="224" spans="2:8" x14ac:dyDescent="0.25">
      <c r="B224" s="61" t="s">
        <v>38</v>
      </c>
      <c r="C224" s="13"/>
    </row>
    <row r="225" spans="1:4" x14ac:dyDescent="0.25">
      <c r="A225" s="62" t="s">
        <v>39</v>
      </c>
      <c r="B225" s="62"/>
      <c r="C225" s="62"/>
      <c r="D225" s="62"/>
    </row>
    <row r="226" spans="1:4" x14ac:dyDescent="0.25">
      <c r="A226" s="62" t="s">
        <v>40</v>
      </c>
      <c r="B226" s="62"/>
      <c r="C226" s="62"/>
      <c r="D226" s="62"/>
    </row>
  </sheetData>
  <autoFilter ref="B59:D59" xr:uid="{00000000-0009-0000-0000-000001000000}"/>
  <sortState ref="B28:C38">
    <sortCondition descending="1" ref="C28:C38"/>
  </sortState>
  <mergeCells count="3">
    <mergeCell ref="B2:K2"/>
    <mergeCell ref="A225:D225"/>
    <mergeCell ref="A226:D226"/>
  </mergeCells>
  <dataValidations count="1">
    <dataValidation type="list" allowBlank="1" showInputMessage="1" showErrorMessage="1" sqref="E115:E164 E170:E219" xr:uid="{00000000-0002-0000-0100-000000000000}">
      <formula1>"Essential,Non essential"</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priya Expense sheet</vt:lpstr>
      <vt:lpstr>priya expense(task1)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2024-06-16T14:50:42Z</dcterms:modified>
</cp:coreProperties>
</file>