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lab activity\"/>
    </mc:Choice>
  </mc:AlternateContent>
  <xr:revisionPtr revIDLastSave="0" documentId="13_ncr:1_{30CDCFAD-FBB2-49A0-811D-B8238F17709A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QUESTIONS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8" l="1"/>
  <c r="H11" i="8"/>
  <c r="H10" i="8"/>
  <c r="H9" i="8"/>
  <c r="H8" i="8"/>
  <c r="H7" i="8"/>
  <c r="I8" i="7"/>
  <c r="I9" i="7"/>
  <c r="I10" i="7"/>
  <c r="I11" i="7"/>
  <c r="I12" i="7"/>
  <c r="I7" i="7"/>
  <c r="H12" i="7"/>
  <c r="H11" i="7"/>
  <c r="H10" i="7"/>
  <c r="H9" i="7"/>
  <c r="H8" i="7"/>
  <c r="H7" i="7"/>
  <c r="J8" i="6"/>
  <c r="J12" i="6"/>
  <c r="I12" i="6"/>
  <c r="H12" i="6"/>
  <c r="I11" i="6"/>
  <c r="J11" i="6" s="1"/>
  <c r="H11" i="6"/>
  <c r="I10" i="6"/>
  <c r="J10" i="6" s="1"/>
  <c r="H10" i="6"/>
  <c r="I9" i="6"/>
  <c r="J9" i="6" s="1"/>
  <c r="H9" i="6"/>
  <c r="I8" i="6"/>
  <c r="H8" i="6"/>
  <c r="I7" i="6"/>
  <c r="J7" i="6" s="1"/>
  <c r="N9" i="6" s="1"/>
  <c r="H7" i="6"/>
  <c r="I12" i="5"/>
  <c r="J12" i="5" s="1"/>
  <c r="K12" i="5" s="1"/>
  <c r="I11" i="5"/>
  <c r="J11" i="5" s="1"/>
  <c r="K11" i="5" s="1"/>
  <c r="J10" i="5"/>
  <c r="K10" i="5" s="1"/>
  <c r="I10" i="5"/>
  <c r="I9" i="5"/>
  <c r="J9" i="5" s="1"/>
  <c r="K9" i="5" s="1"/>
  <c r="J8" i="5"/>
  <c r="K8" i="5" s="1"/>
  <c r="I8" i="5"/>
  <c r="I7" i="5"/>
  <c r="H12" i="5"/>
  <c r="H11" i="5"/>
  <c r="H10" i="5"/>
  <c r="H9" i="5"/>
  <c r="H8" i="5"/>
  <c r="H7" i="5"/>
  <c r="I8" i="4"/>
  <c r="I9" i="4"/>
  <c r="I10" i="4"/>
  <c r="I11" i="4"/>
  <c r="I12" i="4"/>
  <c r="I7" i="4"/>
  <c r="H8" i="4"/>
  <c r="H9" i="4"/>
  <c r="H10" i="4"/>
  <c r="H11" i="4"/>
  <c r="H12" i="4"/>
  <c r="H7" i="4"/>
  <c r="G8" i="3"/>
  <c r="G9" i="3"/>
  <c r="G10" i="3"/>
  <c r="G11" i="3"/>
  <c r="G12" i="3"/>
  <c r="G7" i="3"/>
  <c r="H8" i="2"/>
  <c r="H9" i="2"/>
  <c r="H10" i="2"/>
  <c r="H11" i="2"/>
  <c r="H12" i="2"/>
  <c r="H7" i="2"/>
  <c r="J7" i="5" l="1"/>
  <c r="K7" i="5" s="1"/>
</calcChain>
</file>

<file path=xl/sharedStrings.xml><?xml version="1.0" encoding="utf-8"?>
<sst xmlns="http://schemas.openxmlformats.org/spreadsheetml/2006/main" count="81" uniqueCount="39">
  <si>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</si>
  <si>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</si>
  <si>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</si>
  <si>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</si>
  <si>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</si>
  <si>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</si>
  <si>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</si>
  <si>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</si>
  <si>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</si>
  <si>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</si>
  <si>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</si>
  <si>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TotalPrice</t>
  </si>
  <si>
    <t>Use VLOOKUP to find the product names for each ProductID in the Orders worksheet</t>
  </si>
  <si>
    <t>Use VLOOKUP to find the price for each ProductID in the Orders worksheet, then calculate the TotalPrice by multiplying the Quantity by the Product Price.</t>
  </si>
  <si>
    <t>Use VLOOKUP to check if there are any ProductIDs in the Orders worksheet that do not exist in the Products worksheet.</t>
  </si>
  <si>
    <t>Assume a discount of 10% is given on all products. Use VLOOKUP to find the original price and then calculate the discounted price.</t>
  </si>
  <si>
    <t>Use VLOOKUP to find the price for each ProductID and then calculate the order value. Find the maximum order value from the list.</t>
  </si>
  <si>
    <t>Use VLOOKUP to find out which products from the Products worksheet have not been ordered.</t>
  </si>
  <si>
    <t>Use VLOOKUP to find the Product name and summarize the total quantity sold for each product.</t>
  </si>
  <si>
    <t>Product Names</t>
  </si>
  <si>
    <t>products</t>
  </si>
  <si>
    <t>orders</t>
  </si>
  <si>
    <t>Total Price</t>
  </si>
  <si>
    <t>Product Exist</t>
  </si>
  <si>
    <t>Original price</t>
  </si>
  <si>
    <t>discounted price</t>
  </si>
  <si>
    <t>10 % discount</t>
  </si>
  <si>
    <t>order value</t>
  </si>
  <si>
    <t>max order value</t>
  </si>
  <si>
    <t>ordered/ not ordered</t>
  </si>
  <si>
    <t>Row Labels</t>
  </si>
  <si>
    <t>Sum of Quantity</t>
  </si>
  <si>
    <t>Product A</t>
  </si>
  <si>
    <t>Product B</t>
  </si>
  <si>
    <t xml:space="preserve">Product C </t>
  </si>
  <si>
    <t xml:space="preserve">Product D </t>
  </si>
  <si>
    <t>Product E</t>
  </si>
  <si>
    <t>Product F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</si>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</sst>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1" fillId="2" borderId="16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right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/>
    <xf numFmtId="0" fontId="0" fillId="3" borderId="1" xfId="0" applyFill="1" applyBorder="1"/>
    <xf numFmtId="0" fontId="3" fillId="0" borderId="0" xfId="0" applyFont="1" applyFill="1"/>
    <xf numFmtId="0" fontId="0" fillId="0" borderId="0" xfId="0" pivotButton="1"/>
    <xf numFmtId="0" fontId="0" fillId="0" borderId="17" xfId="0" applyNumberFormat="1" applyFont="1" applyFill="1" applyBorder="1"/>
    <xf numFmtId="0" fontId="0" fillId="0" borderId="20" xfId="0" applyFont="1" applyFill="1" applyBorder="1" applyAlignment="1">
      <alignment horizontal="left"/>
    </xf>
    <xf numFmtId="0" fontId="1" fillId="2" borderId="25" xfId="0" applyFont="1" applyFill="1" applyBorder="1"/>
    <xf numFmtId="0" fontId="1" fillId="2" borderId="4" xfId="0" applyFont="1" applyFill="1" applyBorder="1"/>
    <xf numFmtId="0" fontId="0" fillId="5" borderId="33" xfId="0" applyFill="1" applyBorder="1" applyAlignment="1">
      <alignment horizontal="left"/>
    </xf>
    <xf numFmtId="0" fontId="0" fillId="5" borderId="32" xfId="0" applyNumberFormat="1" applyFill="1" applyBorder="1"/>
  </cellXfs>
  <cellStyles count="1">
    <cellStyle name="Normal" xfId="0" builtinId="0"/>
  </cellStyles>
  <dxfs count="35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MAN%20SHAH/Downloads/Vlookup%20La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Singh" refreshedDate="45471.873397106479" createdVersion="8" refreshedVersion="8" minRefreshableVersion="3" recordCount="6" xr:uid="{EE000A14-EA3C-4712-BA7C-00A47CEE5E3F}">
  <cacheSource type="worksheet">
    <worksheetSource ref="B8:E14" sheet="Q7" r:id="rId2"/>
  </cacheSource>
  <cacheFields count="4">
    <cacheField name="Order ID" numFmtId="0">
      <sharedItems containsSemiMixedTypes="0" containsString="0" containsNumber="1" containsInteger="1" minValue="1" maxValue="6"/>
    </cacheField>
    <cacheField name="Product ID" numFmtId="0">
      <sharedItems containsSemiMixedTypes="0" containsString="0" containsNumber="1" containsInteger="1" minValue="101" maxValue="106" count="6">
        <n v="101"/>
        <n v="103"/>
        <n v="105"/>
        <n v="106"/>
        <n v="102"/>
        <n v="104"/>
      </sharedItems>
    </cacheField>
    <cacheField name="Quantity" numFmtId="0">
      <sharedItems containsSemiMixedTypes="0" containsString="0" containsNumber="1" containsInteger="1" minValue="1" maxValue="6"/>
    </cacheField>
    <cacheField name="Product Name" numFmtId="0">
      <sharedItems count="6">
        <s v="Product A"/>
        <s v="Product C "/>
        <s v="Product E"/>
        <s v="Product F"/>
        <s v="Product B"/>
        <s v="Product D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n v="2"/>
    <x v="0"/>
  </r>
  <r>
    <n v="2"/>
    <x v="1"/>
    <n v="1"/>
    <x v="1"/>
  </r>
  <r>
    <n v="3"/>
    <x v="2"/>
    <n v="4"/>
    <x v="2"/>
  </r>
  <r>
    <n v="4"/>
    <x v="3"/>
    <n v="3"/>
    <x v="3"/>
  </r>
  <r>
    <n v="5"/>
    <x v="4"/>
    <n v="5"/>
    <x v="4"/>
  </r>
  <r>
    <n v="6"/>
    <x v="5"/>
    <n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6E5D-C89A-442E-B047-F639AC4834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13" firstHeaderRow="1" firstDataRow="1" firstDataCol="1"/>
  <pivotFields count="4">
    <pivotField showAll="0"/>
    <pivotField showAll="0">
      <items count="7">
        <item x="0"/>
        <item x="4"/>
        <item x="1"/>
        <item x="5"/>
        <item x="2"/>
        <item x="3"/>
        <item t="default"/>
      </items>
    </pivotField>
    <pivotField dataField="1" showAll="0"/>
    <pivotField axis="axisRow" showAll="0">
      <items count="7">
        <item x="0"/>
        <item x="4"/>
        <item x="1"/>
        <item x="5"/>
        <item x="2"/>
        <item x="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formats count="27">
    <format dxfId="31">
      <pivotArea collapsedLevelsAreSubtotals="1" fieldPosition="0">
        <references count="1">
          <reference field="3" count="0"/>
        </references>
      </pivotArea>
    </format>
    <format dxfId="32">
      <pivotArea dataOnly="0" labelOnly="1" fieldPosition="0">
        <references count="1">
          <reference field="3" count="0"/>
        </references>
      </pivotArea>
    </format>
    <format dxfId="33">
      <pivotArea collapsedLevelsAreSubtotals="1" fieldPosition="0">
        <references count="1">
          <reference field="3" count="0"/>
        </references>
      </pivotArea>
    </format>
    <format dxfId="34">
      <pivotArea dataOnly="0" labelOnly="1" fieldPosition="0">
        <references count="1">
          <reference field="3" count="0"/>
        </references>
      </pivotArea>
    </format>
    <format dxfId="26">
      <pivotArea collapsedLevelsAreSubtotals="1" fieldPosition="0">
        <references count="1">
          <reference field="3" count="0"/>
        </references>
      </pivotArea>
    </format>
    <format dxfId="25">
      <pivotArea dataOnly="0" labelOnly="1" fieldPosition="0">
        <references count="1">
          <reference field="3" count="0"/>
        </references>
      </pivotArea>
    </format>
    <format dxfId="24">
      <pivotArea collapsedLevelsAreSubtotals="1" fieldPosition="0">
        <references count="1">
          <reference field="3" count="0"/>
        </references>
      </pivotArea>
    </format>
    <format dxfId="23">
      <pivotArea dataOnly="0" labelOnly="1" fieldPosition="0">
        <references count="1">
          <reference field="3" count="0"/>
        </references>
      </pivotArea>
    </format>
    <format dxfId="22">
      <pivotArea collapsedLevelsAreSubtotals="1" fieldPosition="0">
        <references count="1">
          <reference field="3" count="0"/>
        </references>
      </pivotArea>
    </format>
    <format dxfId="21">
      <pivotArea dataOnly="0" labelOnly="1" fieldPosition="0">
        <references count="1">
          <reference field="3" count="0"/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Row="1" outline="0" fieldPosition="0"/>
    </format>
    <format dxfId="10">
      <pivotArea field="3" type="button" dataOnly="0" labelOnly="1" outline="0" axis="axisRow" fieldPosition="0"/>
    </format>
    <format dxfId="9">
      <pivotArea dataOnly="0" labelOnly="1" outline="0" axis="axisValues" fieldPosition="0"/>
    </format>
    <format dxfId="7">
      <pivotArea field="3" type="button" dataOnly="0" labelOnly="1" outline="0" axis="axisRow" fieldPosition="0"/>
    </format>
    <format dxfId="6">
      <pivotArea dataOnly="0" labelOnly="1" outline="0" axis="axisValues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0"/>
  <sheetViews>
    <sheetView workbookViewId="0">
      <selection activeCell="O9" sqref="O9"/>
    </sheetView>
  </sheetViews>
  <sheetFormatPr defaultRowHeight="15" x14ac:dyDescent="0.25"/>
  <cols>
    <col min="3" max="3" width="12.42578125" customWidth="1"/>
  </cols>
  <sheetData>
    <row r="2" spans="1:19" ht="15.75" x14ac:dyDescent="0.25">
      <c r="B2" s="13" t="s">
        <v>20</v>
      </c>
      <c r="G2" s="13" t="s">
        <v>21</v>
      </c>
    </row>
    <row r="3" spans="1:19" ht="15.75" thickBot="1" x14ac:dyDescent="0.3"/>
    <row r="4" spans="1:19" x14ac:dyDescent="0.25">
      <c r="B4" s="1" t="s">
        <v>0</v>
      </c>
      <c r="C4" s="2" t="s">
        <v>1</v>
      </c>
      <c r="D4" s="3" t="s">
        <v>2</v>
      </c>
      <c r="G4" s="5" t="s">
        <v>9</v>
      </c>
      <c r="H4" s="6" t="s">
        <v>0</v>
      </c>
      <c r="I4" s="6" t="s">
        <v>10</v>
      </c>
      <c r="J4" s="7" t="s">
        <v>11</v>
      </c>
    </row>
    <row r="5" spans="1:19" x14ac:dyDescent="0.25">
      <c r="B5" s="8">
        <v>101</v>
      </c>
      <c r="C5" s="4" t="s">
        <v>3</v>
      </c>
      <c r="D5" s="9">
        <v>120</v>
      </c>
      <c r="G5" s="8">
        <v>1</v>
      </c>
      <c r="H5" s="4">
        <v>101</v>
      </c>
      <c r="I5" s="4">
        <v>2</v>
      </c>
      <c r="J5" s="9"/>
    </row>
    <row r="6" spans="1:19" x14ac:dyDescent="0.25">
      <c r="B6" s="8">
        <v>102</v>
      </c>
      <c r="C6" s="4" t="s">
        <v>4</v>
      </c>
      <c r="D6" s="9">
        <v>150</v>
      </c>
      <c r="G6" s="8">
        <v>2</v>
      </c>
      <c r="H6" s="4">
        <v>103</v>
      </c>
      <c r="I6" s="4">
        <v>1</v>
      </c>
      <c r="J6" s="9"/>
    </row>
    <row r="7" spans="1:19" x14ac:dyDescent="0.25">
      <c r="B7" s="8">
        <v>103</v>
      </c>
      <c r="C7" s="4" t="s">
        <v>5</v>
      </c>
      <c r="D7" s="9">
        <v>200</v>
      </c>
      <c r="G7" s="8">
        <v>3</v>
      </c>
      <c r="H7" s="4">
        <v>105</v>
      </c>
      <c r="I7" s="4">
        <v>4</v>
      </c>
      <c r="J7" s="9"/>
    </row>
    <row r="8" spans="1:19" x14ac:dyDescent="0.25">
      <c r="B8" s="8">
        <v>104</v>
      </c>
      <c r="C8" s="4" t="s">
        <v>6</v>
      </c>
      <c r="D8" s="9">
        <v>90</v>
      </c>
      <c r="G8" s="8">
        <v>4</v>
      </c>
      <c r="H8" s="4">
        <v>106</v>
      </c>
      <c r="I8" s="4">
        <v>3</v>
      </c>
      <c r="J8" s="9"/>
    </row>
    <row r="9" spans="1:19" x14ac:dyDescent="0.25">
      <c r="B9" s="8">
        <v>105</v>
      </c>
      <c r="C9" s="4" t="s">
        <v>7</v>
      </c>
      <c r="D9" s="9">
        <v>220</v>
      </c>
      <c r="G9" s="8">
        <v>5</v>
      </c>
      <c r="H9" s="4">
        <v>102</v>
      </c>
      <c r="I9" s="4">
        <v>5</v>
      </c>
      <c r="J9" s="9"/>
    </row>
    <row r="10" spans="1:19" ht="15.75" thickBot="1" x14ac:dyDescent="0.3">
      <c r="B10" s="10">
        <v>106</v>
      </c>
      <c r="C10" s="11" t="s">
        <v>8</v>
      </c>
      <c r="D10" s="12">
        <v>130</v>
      </c>
      <c r="G10" s="10">
        <v>6</v>
      </c>
      <c r="H10" s="11">
        <v>104</v>
      </c>
      <c r="I10" s="11">
        <v>6</v>
      </c>
      <c r="J10" s="12"/>
    </row>
    <row r="14" spans="1:19" ht="18.75" x14ac:dyDescent="0.3">
      <c r="A14">
        <v>1</v>
      </c>
      <c r="B14" s="15" t="s">
        <v>12</v>
      </c>
      <c r="C14" s="15"/>
      <c r="D14" s="15"/>
      <c r="E14" s="15"/>
      <c r="F14" s="15"/>
      <c r="G14" s="15"/>
      <c r="H14" s="15"/>
      <c r="I14" s="15"/>
      <c r="J14" s="15"/>
      <c r="K14" s="15"/>
      <c r="L14" s="14"/>
      <c r="M14" s="14"/>
      <c r="N14" s="14"/>
      <c r="O14" s="14"/>
      <c r="P14" s="14"/>
      <c r="Q14" s="14"/>
    </row>
    <row r="15" spans="1:19" ht="18.75" x14ac:dyDescent="0.3">
      <c r="A15">
        <v>2</v>
      </c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7"/>
    </row>
    <row r="16" spans="1:19" ht="18.75" x14ac:dyDescent="0.3">
      <c r="A16">
        <v>3</v>
      </c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4"/>
      <c r="Q16" s="14"/>
    </row>
    <row r="17" spans="1:17" ht="18.75" x14ac:dyDescent="0.3">
      <c r="A17">
        <v>4</v>
      </c>
      <c r="B17" s="16" t="s">
        <v>15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8.75" x14ac:dyDescent="0.3">
      <c r="A18">
        <v>5</v>
      </c>
      <c r="B18" s="15" t="s">
        <v>16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 ht="18.75" x14ac:dyDescent="0.3">
      <c r="A19">
        <v>6</v>
      </c>
      <c r="B19" s="16" t="s">
        <v>17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4"/>
      <c r="O19" s="14"/>
      <c r="P19" s="14"/>
      <c r="Q19" s="14"/>
    </row>
    <row r="20" spans="1:17" ht="18.75" x14ac:dyDescent="0.3">
      <c r="A20">
        <v>7</v>
      </c>
      <c r="B20" s="15" t="s">
        <v>18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4"/>
      <c r="O20" s="14"/>
      <c r="P20" s="14"/>
      <c r="Q2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2099-4EAB-4D5B-9C92-81E59F6E77B9}">
  <dimension ref="B3:L12"/>
  <sheetViews>
    <sheetView workbookViewId="0">
      <selection activeCell="J6" sqref="J6"/>
    </sheetView>
  </sheetViews>
  <sheetFormatPr defaultRowHeight="15" x14ac:dyDescent="0.25"/>
  <cols>
    <col min="5" max="5" width="11.140625" bestFit="1" customWidth="1"/>
    <col min="8" max="8" width="14.5703125" bestFit="1" customWidth="1"/>
    <col min="12" max="12" width="12.140625" customWidth="1"/>
  </cols>
  <sheetData>
    <row r="3" spans="2:12" ht="18.75" x14ac:dyDescent="0.3">
      <c r="B3">
        <v>1</v>
      </c>
      <c r="C3" s="15" t="s">
        <v>12</v>
      </c>
      <c r="D3" s="15"/>
      <c r="E3" s="15"/>
      <c r="F3" s="15"/>
      <c r="G3" s="15"/>
      <c r="H3" s="15"/>
      <c r="I3" s="15"/>
      <c r="J3" s="15"/>
      <c r="K3" s="15"/>
      <c r="L3" s="15"/>
    </row>
    <row r="5" spans="2:12" ht="15.75" thickBot="1" x14ac:dyDescent="0.3"/>
    <row r="6" spans="2:12" x14ac:dyDescent="0.25">
      <c r="D6" s="5" t="s">
        <v>9</v>
      </c>
      <c r="E6" s="6" t="s">
        <v>0</v>
      </c>
      <c r="F6" s="6" t="s">
        <v>10</v>
      </c>
      <c r="G6" s="7" t="s">
        <v>11</v>
      </c>
      <c r="H6" s="3" t="s">
        <v>19</v>
      </c>
    </row>
    <row r="7" spans="2:12" x14ac:dyDescent="0.25">
      <c r="D7" s="8">
        <v>1</v>
      </c>
      <c r="E7" s="4">
        <v>101</v>
      </c>
      <c r="F7" s="4">
        <v>2</v>
      </c>
      <c r="G7" s="18"/>
      <c r="H7" s="20" t="str">
        <f>VLOOKUP('Q1'!E7,QUESTIONS!$B$4:$D$10,2,0)</f>
        <v>PRODUCT A</v>
      </c>
    </row>
    <row r="8" spans="2:12" x14ac:dyDescent="0.25">
      <c r="D8" s="8">
        <v>2</v>
      </c>
      <c r="E8" s="4">
        <v>103</v>
      </c>
      <c r="F8" s="4">
        <v>1</v>
      </c>
      <c r="G8" s="18"/>
      <c r="H8" s="20" t="str">
        <f>VLOOKUP('Q1'!E8,QUESTIONS!$B$4:$D$10,2,0)</f>
        <v>PRODUCT C</v>
      </c>
    </row>
    <row r="9" spans="2:12" x14ac:dyDescent="0.25">
      <c r="D9" s="8">
        <v>3</v>
      </c>
      <c r="E9" s="4">
        <v>105</v>
      </c>
      <c r="F9" s="4">
        <v>4</v>
      </c>
      <c r="G9" s="18"/>
      <c r="H9" s="20" t="str">
        <f>VLOOKUP('Q1'!E9,QUESTIONS!$B$4:$D$10,2,0)</f>
        <v>PRODUCT E</v>
      </c>
    </row>
    <row r="10" spans="2:12" x14ac:dyDescent="0.25">
      <c r="D10" s="8">
        <v>4</v>
      </c>
      <c r="E10" s="4">
        <v>106</v>
      </c>
      <c r="F10" s="4">
        <v>3</v>
      </c>
      <c r="G10" s="18"/>
      <c r="H10" s="20" t="str">
        <f>VLOOKUP('Q1'!E10,QUESTIONS!$B$4:$D$10,2,0)</f>
        <v>PRODUCT F</v>
      </c>
    </row>
    <row r="11" spans="2:12" x14ac:dyDescent="0.25">
      <c r="D11" s="8">
        <v>5</v>
      </c>
      <c r="E11" s="4">
        <v>102</v>
      </c>
      <c r="F11" s="4">
        <v>5</v>
      </c>
      <c r="G11" s="18"/>
      <c r="H11" s="20" t="str">
        <f>VLOOKUP('Q1'!E11,QUESTIONS!$B$4:$D$10,2,0)</f>
        <v>PRODUCT B</v>
      </c>
    </row>
    <row r="12" spans="2:12" ht="15.75" thickBot="1" x14ac:dyDescent="0.3">
      <c r="D12" s="10">
        <v>6</v>
      </c>
      <c r="E12" s="11">
        <v>104</v>
      </c>
      <c r="F12" s="11">
        <v>6</v>
      </c>
      <c r="G12" s="19"/>
      <c r="H12" s="21" t="str">
        <f>VLOOKUP('Q1'!E12,QUESTIONS!$B$4:$D$10,2,0)</f>
        <v>PRODUCT 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05F5-4C4B-463C-AC3A-D30B45B85769}">
  <dimension ref="C3:T12"/>
  <sheetViews>
    <sheetView workbookViewId="0">
      <selection activeCell="M10" sqref="M10"/>
    </sheetView>
  </sheetViews>
  <sheetFormatPr defaultRowHeight="15" x14ac:dyDescent="0.25"/>
  <cols>
    <col min="8" max="8" width="10.42578125" customWidth="1"/>
    <col min="20" max="20" width="13.5703125" customWidth="1"/>
  </cols>
  <sheetData>
    <row r="3" spans="3:20" ht="18.75" x14ac:dyDescent="0.3"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  <c r="T3" s="17"/>
    </row>
    <row r="5" spans="3:20" ht="15.75" thickBot="1" x14ac:dyDescent="0.3"/>
    <row r="6" spans="3:20" x14ac:dyDescent="0.25">
      <c r="D6" s="5" t="s">
        <v>9</v>
      </c>
      <c r="E6" s="6" t="s">
        <v>0</v>
      </c>
      <c r="F6" s="6" t="s">
        <v>10</v>
      </c>
      <c r="G6" s="7" t="s">
        <v>2</v>
      </c>
      <c r="H6" s="3" t="s">
        <v>22</v>
      </c>
    </row>
    <row r="7" spans="3:20" x14ac:dyDescent="0.25">
      <c r="D7" s="8">
        <v>1</v>
      </c>
      <c r="E7" s="4">
        <v>101</v>
      </c>
      <c r="F7" s="4">
        <v>2</v>
      </c>
      <c r="G7" s="18">
        <f>VLOOKUP('Q2'!E7,QUESTIONS!$B$4:$D$10,3,0)</f>
        <v>120</v>
      </c>
      <c r="H7" s="20">
        <v>240</v>
      </c>
    </row>
    <row r="8" spans="3:20" x14ac:dyDescent="0.25">
      <c r="D8" s="8">
        <v>2</v>
      </c>
      <c r="E8" s="4">
        <v>103</v>
      </c>
      <c r="F8" s="4">
        <v>1</v>
      </c>
      <c r="G8" s="18">
        <f>VLOOKUP('Q2'!E8,QUESTIONS!$B$4:$D$10,3,0)</f>
        <v>200</v>
      </c>
      <c r="H8" s="20">
        <v>200</v>
      </c>
    </row>
    <row r="9" spans="3:20" x14ac:dyDescent="0.25">
      <c r="D9" s="8">
        <v>3</v>
      </c>
      <c r="E9" s="4">
        <v>105</v>
      </c>
      <c r="F9" s="4">
        <v>4</v>
      </c>
      <c r="G9" s="18">
        <f>VLOOKUP('Q2'!E9,QUESTIONS!$B$4:$D$10,3,0)</f>
        <v>220</v>
      </c>
      <c r="H9" s="20">
        <v>880</v>
      </c>
    </row>
    <row r="10" spans="3:20" x14ac:dyDescent="0.25">
      <c r="D10" s="8">
        <v>4</v>
      </c>
      <c r="E10" s="4">
        <v>106</v>
      </c>
      <c r="F10" s="4">
        <v>3</v>
      </c>
      <c r="G10" s="18">
        <f>VLOOKUP('Q2'!E10,QUESTIONS!$B$4:$D$10,3,0)</f>
        <v>130</v>
      </c>
      <c r="H10" s="20">
        <v>390</v>
      </c>
    </row>
    <row r="11" spans="3:20" x14ac:dyDescent="0.25">
      <c r="D11" s="8">
        <v>5</v>
      </c>
      <c r="E11" s="4">
        <v>102</v>
      </c>
      <c r="F11" s="4">
        <v>5</v>
      </c>
      <c r="G11" s="18">
        <f>VLOOKUP('Q2'!E11,QUESTIONS!$B$4:$D$10,3,0)</f>
        <v>150</v>
      </c>
      <c r="H11" s="20">
        <v>750</v>
      </c>
    </row>
    <row r="12" spans="3:20" ht="15.75" thickBot="1" x14ac:dyDescent="0.3">
      <c r="D12" s="10">
        <v>6</v>
      </c>
      <c r="E12" s="11">
        <v>104</v>
      </c>
      <c r="F12" s="11">
        <v>6</v>
      </c>
      <c r="G12" s="19">
        <f>VLOOKUP('Q2'!E12,QUESTIONS!$B$4:$D$10,3,0)</f>
        <v>90</v>
      </c>
      <c r="H12" s="21">
        <v>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E4BE-6F80-4482-AAF1-8E4D044D8576}">
  <dimension ref="B3:P12"/>
  <sheetViews>
    <sheetView workbookViewId="0">
      <selection activeCell="C14" sqref="C14"/>
    </sheetView>
  </sheetViews>
  <sheetFormatPr defaultRowHeight="15" x14ac:dyDescent="0.25"/>
  <cols>
    <col min="8" max="8" width="14.5703125" bestFit="1" customWidth="1"/>
    <col min="9" max="9" width="14.28515625" customWidth="1"/>
    <col min="10" max="10" width="12.42578125" bestFit="1" customWidth="1"/>
    <col min="16" max="16" width="13.5703125" customWidth="1"/>
  </cols>
  <sheetData>
    <row r="3" spans="2:16" ht="18.75" x14ac:dyDescent="0.3">
      <c r="B3">
        <v>3</v>
      </c>
      <c r="C3" s="15" t="s">
        <v>14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5" spans="2:16" ht="15.75" thickBot="1" x14ac:dyDescent="0.3"/>
    <row r="6" spans="2:16" ht="15.75" thickBot="1" x14ac:dyDescent="0.3">
      <c r="D6" s="23" t="s">
        <v>9</v>
      </c>
      <c r="E6" s="26" t="s">
        <v>0</v>
      </c>
      <c r="F6" s="23" t="s">
        <v>10</v>
      </c>
      <c r="G6" s="22" t="s">
        <v>11</v>
      </c>
      <c r="H6" s="3" t="s">
        <v>19</v>
      </c>
      <c r="I6" s="29" t="s">
        <v>23</v>
      </c>
    </row>
    <row r="7" spans="2:16" ht="15.75" thickBot="1" x14ac:dyDescent="0.3">
      <c r="D7" s="24">
        <v>1</v>
      </c>
      <c r="E7" s="27">
        <v>101</v>
      </c>
      <c r="F7" s="24">
        <v>2</v>
      </c>
      <c r="G7" s="34">
        <v>240</v>
      </c>
      <c r="H7" s="18" t="str">
        <f>VLOOKUP(E7,QUESTIONS!$B$4:$D$10,2,0)</f>
        <v>PRODUCT A</v>
      </c>
      <c r="I7" s="36" t="str">
        <f>IF(ISNA(VLOOKUP($E$7,QUESTIONS!$B$4:$C$10,2,FALSE)),"NO","YES")</f>
        <v>YES</v>
      </c>
    </row>
    <row r="8" spans="2:16" ht="15.75" thickBot="1" x14ac:dyDescent="0.3">
      <c r="D8" s="24">
        <v>2</v>
      </c>
      <c r="E8" s="27">
        <v>103</v>
      </c>
      <c r="F8" s="24">
        <v>1</v>
      </c>
      <c r="G8" s="34">
        <v>200</v>
      </c>
      <c r="H8" s="18" t="str">
        <f>VLOOKUP(E8,QUESTIONS!$B$4:$D$10,2,0)</f>
        <v>PRODUCT C</v>
      </c>
      <c r="I8" s="36" t="str">
        <f>IF(ISNA(VLOOKUP($E$7,QUESTIONS!$B$4:$C$10,2,FALSE)),"NO","YES")</f>
        <v>YES</v>
      </c>
    </row>
    <row r="9" spans="2:16" ht="15.75" thickBot="1" x14ac:dyDescent="0.3">
      <c r="D9" s="24">
        <v>3</v>
      </c>
      <c r="E9" s="27">
        <v>105</v>
      </c>
      <c r="F9" s="24">
        <v>4</v>
      </c>
      <c r="G9" s="34">
        <v>880</v>
      </c>
      <c r="H9" s="18" t="str">
        <f>VLOOKUP(E9,QUESTIONS!$B$4:$D$10,2,0)</f>
        <v>PRODUCT E</v>
      </c>
      <c r="I9" s="36" t="str">
        <f>IF(ISNA(VLOOKUP($E$7,QUESTIONS!$B$4:$C$10,2,FALSE)),"NO","YES")</f>
        <v>YES</v>
      </c>
    </row>
    <row r="10" spans="2:16" ht="15.75" thickBot="1" x14ac:dyDescent="0.3">
      <c r="D10" s="24">
        <v>4</v>
      </c>
      <c r="E10" s="27">
        <v>106</v>
      </c>
      <c r="F10" s="24">
        <v>3</v>
      </c>
      <c r="G10" s="34">
        <v>390</v>
      </c>
      <c r="H10" s="18" t="str">
        <f>VLOOKUP(E10,QUESTIONS!$B$4:$D$10,2,0)</f>
        <v>PRODUCT F</v>
      </c>
      <c r="I10" s="36" t="str">
        <f>IF(ISNA(VLOOKUP($E$7,QUESTIONS!$B$4:$C$10,2,FALSE)),"NO","YES")</f>
        <v>YES</v>
      </c>
    </row>
    <row r="11" spans="2:16" ht="15.75" thickBot="1" x14ac:dyDescent="0.3">
      <c r="D11" s="24">
        <v>5</v>
      </c>
      <c r="E11" s="27">
        <v>102</v>
      </c>
      <c r="F11" s="24">
        <v>5</v>
      </c>
      <c r="G11" s="34">
        <v>750</v>
      </c>
      <c r="H11" s="18" t="str">
        <f>VLOOKUP(E11,QUESTIONS!$B$4:$D$10,2,0)</f>
        <v>PRODUCT B</v>
      </c>
      <c r="I11" s="36" t="str">
        <f>IF(ISNA(VLOOKUP($E$7,QUESTIONS!$B$4:$C$10,2,FALSE)),"NO","YES")</f>
        <v>YES</v>
      </c>
    </row>
    <row r="12" spans="2:16" ht="15.75" thickBot="1" x14ac:dyDescent="0.3">
      <c r="D12" s="25">
        <v>6</v>
      </c>
      <c r="E12" s="28">
        <v>104</v>
      </c>
      <c r="F12" s="25">
        <v>6</v>
      </c>
      <c r="G12" s="35">
        <v>540</v>
      </c>
      <c r="H12" s="19" t="str">
        <f>VLOOKUP(E12,QUESTIONS!$B$4:$D$10,2,0)</f>
        <v>PRODUCT D</v>
      </c>
      <c r="I12" s="37" t="str">
        <f>IF(ISNA(VLOOKUP($E$7,QUESTIONS!$B$4:$C$10,2,FALSE)),"NO","YES")</f>
        <v>YES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C758-9186-4AD0-9E40-C668BEF4D1E8}">
  <dimension ref="B3:R12"/>
  <sheetViews>
    <sheetView workbookViewId="0">
      <selection activeCell="B6" sqref="B6"/>
    </sheetView>
  </sheetViews>
  <sheetFormatPr defaultRowHeight="15" x14ac:dyDescent="0.25"/>
  <cols>
    <col min="8" max="8" width="14.5703125" bestFit="1" customWidth="1"/>
    <col min="9" max="9" width="12.85546875" bestFit="1" customWidth="1"/>
    <col min="10" max="11" width="15.85546875" bestFit="1" customWidth="1"/>
  </cols>
  <sheetData>
    <row r="3" spans="2:18" ht="18.75" x14ac:dyDescent="0.3">
      <c r="B3">
        <v>4</v>
      </c>
      <c r="C3" s="16" t="s">
        <v>15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2:18" ht="15.75" thickBot="1" x14ac:dyDescent="0.3"/>
    <row r="6" spans="2:18" ht="15.75" thickBot="1" x14ac:dyDescent="0.3">
      <c r="D6" s="29" t="s">
        <v>9</v>
      </c>
      <c r="E6" s="2" t="s">
        <v>0</v>
      </c>
      <c r="F6" s="29" t="s">
        <v>10</v>
      </c>
      <c r="G6" s="3" t="s">
        <v>11</v>
      </c>
      <c r="H6" s="29" t="s">
        <v>19</v>
      </c>
      <c r="I6" s="29" t="s">
        <v>24</v>
      </c>
      <c r="J6" s="38" t="s">
        <v>26</v>
      </c>
      <c r="K6" s="38" t="s">
        <v>25</v>
      </c>
    </row>
    <row r="7" spans="2:18" ht="15.75" thickBot="1" x14ac:dyDescent="0.3">
      <c r="D7" s="36">
        <v>1</v>
      </c>
      <c r="E7" s="44">
        <v>101</v>
      </c>
      <c r="F7" s="36">
        <v>2</v>
      </c>
      <c r="G7" s="45">
        <v>240</v>
      </c>
      <c r="H7" s="36" t="str">
        <f>VLOOKUP(E7,QUESTIONS!$B$4:$D$10,2,0)</f>
        <v>PRODUCT A</v>
      </c>
      <c r="I7" s="30">
        <f>VLOOKUP(E7,QUESTIONS!$B$4:$D$10,3,0)</f>
        <v>120</v>
      </c>
      <c r="J7" s="41">
        <f>I7/100*10</f>
        <v>12</v>
      </c>
      <c r="K7" s="30">
        <f>I7-J7</f>
        <v>108</v>
      </c>
    </row>
    <row r="8" spans="2:18" ht="15.75" thickBot="1" x14ac:dyDescent="0.3">
      <c r="D8" s="24">
        <v>2</v>
      </c>
      <c r="E8" s="27">
        <v>103</v>
      </c>
      <c r="F8" s="24">
        <v>1</v>
      </c>
      <c r="G8" s="34">
        <v>200</v>
      </c>
      <c r="H8" s="24" t="str">
        <f>VLOOKUP(E8,QUESTIONS!$B$4:$D$10,2,0)</f>
        <v>PRODUCT C</v>
      </c>
      <c r="I8" s="31">
        <f>VLOOKUP(E8,QUESTIONS!$B$4:$D$10,3,0)</f>
        <v>200</v>
      </c>
      <c r="J8" s="41">
        <f t="shared" ref="J8:J12" si="0">I8/100*10</f>
        <v>20</v>
      </c>
      <c r="K8" s="30">
        <f t="shared" ref="K8:K12" si="1">I8-J8</f>
        <v>180</v>
      </c>
    </row>
    <row r="9" spans="2:18" ht="15.75" thickBot="1" x14ac:dyDescent="0.3">
      <c r="D9" s="24">
        <v>3</v>
      </c>
      <c r="E9" s="27">
        <v>105</v>
      </c>
      <c r="F9" s="24">
        <v>4</v>
      </c>
      <c r="G9" s="34">
        <v>880</v>
      </c>
      <c r="H9" s="24" t="str">
        <f>VLOOKUP(E9,QUESTIONS!$B$4:$D$10,2,0)</f>
        <v>PRODUCT E</v>
      </c>
      <c r="I9" s="31">
        <f>VLOOKUP(E9,QUESTIONS!$B$4:$D$10,3,0)</f>
        <v>220</v>
      </c>
      <c r="J9" s="41">
        <f t="shared" si="0"/>
        <v>22</v>
      </c>
      <c r="K9" s="30">
        <f t="shared" si="1"/>
        <v>198</v>
      </c>
    </row>
    <row r="10" spans="2:18" ht="15.75" thickBot="1" x14ac:dyDescent="0.3">
      <c r="D10" s="24">
        <v>4</v>
      </c>
      <c r="E10" s="27">
        <v>106</v>
      </c>
      <c r="F10" s="24">
        <v>3</v>
      </c>
      <c r="G10" s="34">
        <v>390</v>
      </c>
      <c r="H10" s="24" t="str">
        <f>VLOOKUP(E10,QUESTIONS!$B$4:$D$10,2,0)</f>
        <v>PRODUCT F</v>
      </c>
      <c r="I10" s="31">
        <f>VLOOKUP(E10,QUESTIONS!$B$4:$D$10,3,0)</f>
        <v>130</v>
      </c>
      <c r="J10" s="41">
        <f t="shared" si="0"/>
        <v>13</v>
      </c>
      <c r="K10" s="30">
        <f t="shared" si="1"/>
        <v>117</v>
      </c>
    </row>
    <row r="11" spans="2:18" ht="15.75" thickBot="1" x14ac:dyDescent="0.3">
      <c r="D11" s="24">
        <v>5</v>
      </c>
      <c r="E11" s="27">
        <v>102</v>
      </c>
      <c r="F11" s="24">
        <v>5</v>
      </c>
      <c r="G11" s="34">
        <v>750</v>
      </c>
      <c r="H11" s="24" t="str">
        <f>VLOOKUP(E11,QUESTIONS!$B$4:$D$10,2,0)</f>
        <v>PRODUCT B</v>
      </c>
      <c r="I11" s="31">
        <f>VLOOKUP(E11,QUESTIONS!$B$4:$D$10,3,0)</f>
        <v>150</v>
      </c>
      <c r="J11" s="41">
        <f t="shared" si="0"/>
        <v>15</v>
      </c>
      <c r="K11" s="30">
        <f t="shared" si="1"/>
        <v>135</v>
      </c>
    </row>
    <row r="12" spans="2:18" ht="15.75" thickBot="1" x14ac:dyDescent="0.3">
      <c r="D12" s="25">
        <v>6</v>
      </c>
      <c r="E12" s="28">
        <v>104</v>
      </c>
      <c r="F12" s="25">
        <v>6</v>
      </c>
      <c r="G12" s="35">
        <v>540</v>
      </c>
      <c r="H12" s="25" t="str">
        <f>VLOOKUP(E12,QUESTIONS!$B$4:$D$10,2,0)</f>
        <v>PRODUCT D</v>
      </c>
      <c r="I12" s="32">
        <f>VLOOKUP(E12,QUESTIONS!$B$4:$D$10,3,0)</f>
        <v>90</v>
      </c>
      <c r="J12" s="42">
        <f t="shared" si="0"/>
        <v>9</v>
      </c>
      <c r="K12" s="33">
        <f t="shared" si="1"/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E7C9-E3E0-4788-821C-DAF54FA58E12}">
  <dimension ref="A3:R12"/>
  <sheetViews>
    <sheetView workbookViewId="0">
      <selection activeCell="M12" sqref="M12"/>
    </sheetView>
  </sheetViews>
  <sheetFormatPr defaultRowHeight="15" x14ac:dyDescent="0.25"/>
  <cols>
    <col min="8" max="8" width="14.5703125" bestFit="1" customWidth="1"/>
    <col min="9" max="9" width="12.85546875" bestFit="1" customWidth="1"/>
    <col min="10" max="10" width="11.140625" bestFit="1" customWidth="1"/>
    <col min="13" max="13" width="15.42578125" bestFit="1" customWidth="1"/>
  </cols>
  <sheetData>
    <row r="3" spans="1:18" ht="18.75" x14ac:dyDescent="0.3">
      <c r="A3" s="43"/>
      <c r="B3" s="43">
        <v>5</v>
      </c>
      <c r="C3" s="15" t="s">
        <v>16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5" spans="1:18" ht="15.75" thickBot="1" x14ac:dyDescent="0.3"/>
    <row r="6" spans="1:18" ht="15.75" thickBot="1" x14ac:dyDescent="0.3">
      <c r="D6" s="29" t="s">
        <v>9</v>
      </c>
      <c r="E6" s="2" t="s">
        <v>0</v>
      </c>
      <c r="F6" s="29" t="s">
        <v>10</v>
      </c>
      <c r="G6" s="3" t="s">
        <v>11</v>
      </c>
      <c r="H6" s="29" t="s">
        <v>19</v>
      </c>
      <c r="I6" s="29" t="s">
        <v>24</v>
      </c>
      <c r="J6" s="38" t="s">
        <v>27</v>
      </c>
    </row>
    <row r="7" spans="1:18" x14ac:dyDescent="0.25">
      <c r="D7" s="36">
        <v>1</v>
      </c>
      <c r="E7" s="44">
        <v>101</v>
      </c>
      <c r="F7" s="36">
        <v>2</v>
      </c>
      <c r="G7" s="45">
        <v>240</v>
      </c>
      <c r="H7" s="36" t="str">
        <f>VLOOKUP(E7,QUESTIONS!$B$4:$D$10,2,0)</f>
        <v>PRODUCT A</v>
      </c>
      <c r="I7" s="46">
        <f>VLOOKUP(E7,QUESTIONS!$B$4:$D$10,3,0)</f>
        <v>120</v>
      </c>
      <c r="J7" s="30">
        <f>F7*I7</f>
        <v>240</v>
      </c>
    </row>
    <row r="8" spans="1:18" ht="15.75" thickBot="1" x14ac:dyDescent="0.3">
      <c r="D8" s="24">
        <v>2</v>
      </c>
      <c r="E8" s="27">
        <v>103</v>
      </c>
      <c r="F8" s="24">
        <v>1</v>
      </c>
      <c r="G8" s="34">
        <v>200</v>
      </c>
      <c r="H8" s="24" t="str">
        <f>VLOOKUP(E8,QUESTIONS!$B$4:$D$10,2,0)</f>
        <v>PRODUCT C</v>
      </c>
      <c r="I8" s="39">
        <f>VLOOKUP(E8,QUESTIONS!$B$4:$D$10,3,0)</f>
        <v>200</v>
      </c>
      <c r="J8" s="31">
        <f t="shared" ref="J8:J12" si="0">F8*I8</f>
        <v>200</v>
      </c>
    </row>
    <row r="9" spans="1:18" ht="15.75" thickBot="1" x14ac:dyDescent="0.3">
      <c r="D9" s="24">
        <v>3</v>
      </c>
      <c r="E9" s="27">
        <v>105</v>
      </c>
      <c r="F9" s="24">
        <v>4</v>
      </c>
      <c r="G9" s="34">
        <v>880</v>
      </c>
      <c r="H9" s="24" t="str">
        <f>VLOOKUP(E9,QUESTIONS!$B$4:$D$10,2,0)</f>
        <v>PRODUCT E</v>
      </c>
      <c r="I9" s="39">
        <f>VLOOKUP(E9,QUESTIONS!$B$4:$D$10,3,0)</f>
        <v>220</v>
      </c>
      <c r="J9" s="31">
        <f t="shared" si="0"/>
        <v>880</v>
      </c>
      <c r="M9" s="48" t="s">
        <v>28</v>
      </c>
      <c r="N9" s="47">
        <f>MAX(J7:J12)</f>
        <v>880</v>
      </c>
    </row>
    <row r="10" spans="1:18" x14ac:dyDescent="0.25">
      <c r="D10" s="24">
        <v>4</v>
      </c>
      <c r="E10" s="27">
        <v>106</v>
      </c>
      <c r="F10" s="24">
        <v>3</v>
      </c>
      <c r="G10" s="34">
        <v>390</v>
      </c>
      <c r="H10" s="24" t="str">
        <f>VLOOKUP(E10,QUESTIONS!$B$4:$D$10,2,0)</f>
        <v>PRODUCT F</v>
      </c>
      <c r="I10" s="39">
        <f>VLOOKUP(E10,QUESTIONS!$B$4:$D$10,3,0)</f>
        <v>130</v>
      </c>
      <c r="J10" s="31">
        <f t="shared" si="0"/>
        <v>390</v>
      </c>
    </row>
    <row r="11" spans="1:18" x14ac:dyDescent="0.25">
      <c r="D11" s="24">
        <v>5</v>
      </c>
      <c r="E11" s="27">
        <v>102</v>
      </c>
      <c r="F11" s="24">
        <v>5</v>
      </c>
      <c r="G11" s="34">
        <v>750</v>
      </c>
      <c r="H11" s="24" t="str">
        <f>VLOOKUP(E11,QUESTIONS!$B$4:$D$10,2,0)</f>
        <v>PRODUCT B</v>
      </c>
      <c r="I11" s="39">
        <f>VLOOKUP(E11,QUESTIONS!$B$4:$D$10,3,0)</f>
        <v>150</v>
      </c>
      <c r="J11" s="31">
        <f t="shared" si="0"/>
        <v>750</v>
      </c>
    </row>
    <row r="12" spans="1:18" ht="15.75" thickBot="1" x14ac:dyDescent="0.3">
      <c r="D12" s="25">
        <v>6</v>
      </c>
      <c r="E12" s="28">
        <v>104</v>
      </c>
      <c r="F12" s="25">
        <v>6</v>
      </c>
      <c r="G12" s="35">
        <v>540</v>
      </c>
      <c r="H12" s="25" t="str">
        <f>VLOOKUP(E12,QUESTIONS!$B$4:$D$10,2,0)</f>
        <v>PRODUCT D</v>
      </c>
      <c r="I12" s="40">
        <f>VLOOKUP(E12,QUESTIONS!$B$4:$D$10,3,0)</f>
        <v>90</v>
      </c>
      <c r="J12" s="32">
        <f t="shared" si="0"/>
        <v>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FD92-E8EB-4BA8-AC77-04A561E4860B}">
  <dimension ref="A3:N12"/>
  <sheetViews>
    <sheetView workbookViewId="0">
      <selection activeCell="F16" sqref="F16"/>
    </sheetView>
  </sheetViews>
  <sheetFormatPr defaultRowHeight="15" x14ac:dyDescent="0.25"/>
  <cols>
    <col min="8" max="8" width="14.5703125" bestFit="1" customWidth="1"/>
    <col min="9" max="9" width="20.28515625" bestFit="1" customWidth="1"/>
  </cols>
  <sheetData>
    <row r="3" spans="1:14" ht="18.75" x14ac:dyDescent="0.3">
      <c r="A3" s="43"/>
      <c r="B3" s="43">
        <v>6</v>
      </c>
      <c r="C3" s="16" t="s">
        <v>17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5" spans="1:14" ht="15.75" thickBot="1" x14ac:dyDescent="0.3"/>
    <row r="6" spans="1:14" ht="15.75" thickBot="1" x14ac:dyDescent="0.3">
      <c r="D6" s="29" t="s">
        <v>9</v>
      </c>
      <c r="E6" s="2" t="s">
        <v>0</v>
      </c>
      <c r="F6" s="29" t="s">
        <v>10</v>
      </c>
      <c r="G6" s="3" t="s">
        <v>11</v>
      </c>
      <c r="H6" s="29" t="s">
        <v>19</v>
      </c>
      <c r="I6" s="38" t="s">
        <v>29</v>
      </c>
    </row>
    <row r="7" spans="1:14" x14ac:dyDescent="0.25">
      <c r="D7" s="36">
        <v>1</v>
      </c>
      <c r="E7" s="44">
        <v>101</v>
      </c>
      <c r="F7" s="36">
        <v>2</v>
      </c>
      <c r="G7" s="45">
        <v>240</v>
      </c>
      <c r="H7" s="46" t="str">
        <f>VLOOKUP(E7,QUESTIONS!$B$4:$D$10,2,0)</f>
        <v>PRODUCT A</v>
      </c>
      <c r="I7" s="36" t="str">
        <f>IF(ISNA(VLOOKUP(E7,QUESTIONS!$G$4:$J$10,1,FALSE)),"ordered","not ordered")</f>
        <v>ordered</v>
      </c>
    </row>
    <row r="8" spans="1:14" x14ac:dyDescent="0.25">
      <c r="D8" s="24">
        <v>2</v>
      </c>
      <c r="E8" s="27">
        <v>103</v>
      </c>
      <c r="F8" s="24">
        <v>1</v>
      </c>
      <c r="G8" s="34">
        <v>200</v>
      </c>
      <c r="H8" s="39" t="str">
        <f>VLOOKUP(E8,QUESTIONS!$B$4:$D$10,2,0)</f>
        <v>PRODUCT C</v>
      </c>
      <c r="I8" s="24" t="str">
        <f>IF(ISNA(VLOOKUP(E8,QUESTIONS!$G$4:$J$10,1,FALSE)),"ordered","not ordered")</f>
        <v>ordered</v>
      </c>
    </row>
    <row r="9" spans="1:14" x14ac:dyDescent="0.25">
      <c r="D9" s="24">
        <v>3</v>
      </c>
      <c r="E9" s="27">
        <v>105</v>
      </c>
      <c r="F9" s="24">
        <v>4</v>
      </c>
      <c r="G9" s="34">
        <v>880</v>
      </c>
      <c r="H9" s="39" t="str">
        <f>VLOOKUP(E9,QUESTIONS!$B$4:$D$10,2,0)</f>
        <v>PRODUCT E</v>
      </c>
      <c r="I9" s="24" t="str">
        <f>IF(ISNA(VLOOKUP(E9,QUESTIONS!$G$4:$J$10,1,FALSE)),"ordered","not ordered")</f>
        <v>ordered</v>
      </c>
    </row>
    <row r="10" spans="1:14" x14ac:dyDescent="0.25">
      <c r="D10" s="24">
        <v>4</v>
      </c>
      <c r="E10" s="27">
        <v>106</v>
      </c>
      <c r="F10" s="24">
        <v>3</v>
      </c>
      <c r="G10" s="34">
        <v>390</v>
      </c>
      <c r="H10" s="39" t="str">
        <f>VLOOKUP(E10,QUESTIONS!$B$4:$D$10,2,0)</f>
        <v>PRODUCT F</v>
      </c>
      <c r="I10" s="24" t="str">
        <f>IF(ISNA(VLOOKUP(E10,QUESTIONS!$G$4:$J$10,1,FALSE)),"ordered","not ordered")</f>
        <v>ordered</v>
      </c>
    </row>
    <row r="11" spans="1:14" x14ac:dyDescent="0.25">
      <c r="D11" s="24">
        <v>5</v>
      </c>
      <c r="E11" s="27">
        <v>102</v>
      </c>
      <c r="F11" s="24">
        <v>5</v>
      </c>
      <c r="G11" s="34">
        <v>750</v>
      </c>
      <c r="H11" s="39" t="str">
        <f>VLOOKUP(E11,QUESTIONS!$B$4:$D$10,2,0)</f>
        <v>PRODUCT B</v>
      </c>
      <c r="I11" s="24" t="str">
        <f>IF(ISNA(VLOOKUP(E11,QUESTIONS!$G$4:$J$10,1,FALSE)),"ordered","not ordered")</f>
        <v>ordered</v>
      </c>
    </row>
    <row r="12" spans="1:14" ht="15.75" thickBot="1" x14ac:dyDescent="0.3">
      <c r="D12" s="25">
        <v>6</v>
      </c>
      <c r="E12" s="28">
        <v>104</v>
      </c>
      <c r="F12" s="25">
        <v>6</v>
      </c>
      <c r="G12" s="35">
        <v>540</v>
      </c>
      <c r="H12" s="40" t="str">
        <f>VLOOKUP(E12,QUESTIONS!$B$4:$D$10,2,0)</f>
        <v>PRODUCT D</v>
      </c>
      <c r="I12" s="25" t="str">
        <f>IF(ISNA(VLOOKUP(E12,QUESTIONS!$G$4:$J$10,1,FALSE)),"ordered","not ordered")</f>
        <v>ordered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B59A-7A43-4B23-BB12-61B8C1C40EDC}">
  <dimension ref="B3:N13"/>
  <sheetViews>
    <sheetView tabSelected="1" workbookViewId="0">
      <selection activeCell="O13" sqref="O13"/>
    </sheetView>
  </sheetViews>
  <sheetFormatPr defaultRowHeight="15" x14ac:dyDescent="0.25"/>
  <cols>
    <col min="8" max="8" width="14.5703125" bestFit="1" customWidth="1"/>
    <col min="11" max="11" width="13.140625" bestFit="1" customWidth="1"/>
    <col min="12" max="12" width="15.42578125" bestFit="1" customWidth="1"/>
  </cols>
  <sheetData>
    <row r="3" spans="2:14" ht="18.75" x14ac:dyDescent="0.3">
      <c r="B3">
        <v>7</v>
      </c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ht="18.75" x14ac:dyDescent="0.3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2:14" ht="15.75" thickBot="1" x14ac:dyDescent="0.3"/>
    <row r="6" spans="2:14" ht="15.75" thickBot="1" x14ac:dyDescent="0.3">
      <c r="D6" s="29" t="s">
        <v>9</v>
      </c>
      <c r="E6" s="2" t="s">
        <v>0</v>
      </c>
      <c r="F6" s="29" t="s">
        <v>10</v>
      </c>
      <c r="G6" s="3" t="s">
        <v>11</v>
      </c>
      <c r="H6" s="29" t="s">
        <v>19</v>
      </c>
      <c r="K6" s="53" t="s">
        <v>30</v>
      </c>
      <c r="L6" s="54" t="s">
        <v>31</v>
      </c>
    </row>
    <row r="7" spans="2:14" x14ac:dyDescent="0.25">
      <c r="D7" s="36">
        <v>1</v>
      </c>
      <c r="E7" s="44">
        <v>101</v>
      </c>
      <c r="F7" s="36">
        <v>2</v>
      </c>
      <c r="G7" s="45">
        <v>240</v>
      </c>
      <c r="H7" s="36" t="str">
        <f>VLOOKUP(E7,QUESTIONS!$B$4:$D$10,2,0)</f>
        <v>PRODUCT A</v>
      </c>
      <c r="K7" s="52" t="s">
        <v>32</v>
      </c>
      <c r="L7" s="51">
        <v>2</v>
      </c>
      <c r="N7" s="50"/>
    </row>
    <row r="8" spans="2:14" x14ac:dyDescent="0.25">
      <c r="D8" s="24">
        <v>2</v>
      </c>
      <c r="E8" s="27">
        <v>103</v>
      </c>
      <c r="F8" s="24">
        <v>1</v>
      </c>
      <c r="G8" s="34">
        <v>200</v>
      </c>
      <c r="H8" s="24" t="str">
        <f>VLOOKUP(E8,QUESTIONS!$B$4:$D$10,2,0)</f>
        <v>PRODUCT C</v>
      </c>
      <c r="K8" s="52" t="s">
        <v>33</v>
      </c>
      <c r="L8" s="51">
        <v>5</v>
      </c>
    </row>
    <row r="9" spans="2:14" x14ac:dyDescent="0.25">
      <c r="D9" s="24">
        <v>3</v>
      </c>
      <c r="E9" s="27">
        <v>105</v>
      </c>
      <c r="F9" s="24">
        <v>4</v>
      </c>
      <c r="G9" s="34">
        <v>880</v>
      </c>
      <c r="H9" s="24" t="str">
        <f>VLOOKUP(E9,QUESTIONS!$B$4:$D$10,2,0)</f>
        <v>PRODUCT E</v>
      </c>
      <c r="K9" s="52" t="s">
        <v>34</v>
      </c>
      <c r="L9" s="51">
        <v>1</v>
      </c>
    </row>
    <row r="10" spans="2:14" x14ac:dyDescent="0.25">
      <c r="D10" s="24">
        <v>4</v>
      </c>
      <c r="E10" s="27">
        <v>106</v>
      </c>
      <c r="F10" s="24">
        <v>3</v>
      </c>
      <c r="G10" s="34">
        <v>390</v>
      </c>
      <c r="H10" s="24" t="str">
        <f>VLOOKUP(E10,QUESTIONS!$B$4:$D$10,2,0)</f>
        <v>PRODUCT F</v>
      </c>
      <c r="K10" s="52" t="s">
        <v>35</v>
      </c>
      <c r="L10" s="51">
        <v>6</v>
      </c>
    </row>
    <row r="11" spans="2:14" x14ac:dyDescent="0.25">
      <c r="D11" s="24">
        <v>5</v>
      </c>
      <c r="E11" s="27">
        <v>102</v>
      </c>
      <c r="F11" s="24">
        <v>5</v>
      </c>
      <c r="G11" s="34">
        <v>750</v>
      </c>
      <c r="H11" s="24" t="str">
        <f>VLOOKUP(E11,QUESTIONS!$B$4:$D$10,2,0)</f>
        <v>PRODUCT B</v>
      </c>
      <c r="K11" s="52" t="s">
        <v>36</v>
      </c>
      <c r="L11" s="51">
        <v>4</v>
      </c>
    </row>
    <row r="12" spans="2:14" ht="15.75" thickBot="1" x14ac:dyDescent="0.3">
      <c r="D12" s="25">
        <v>6</v>
      </c>
      <c r="E12" s="28">
        <v>104</v>
      </c>
      <c r="F12" s="25">
        <v>6</v>
      </c>
      <c r="G12" s="35">
        <v>540</v>
      </c>
      <c r="H12" s="25" t="str">
        <f>VLOOKUP(E12,QUESTIONS!$B$4:$D$10,2,0)</f>
        <v>PRODUCT D</v>
      </c>
      <c r="K12" s="52" t="s">
        <v>37</v>
      </c>
      <c r="L12" s="51">
        <v>3</v>
      </c>
    </row>
    <row r="13" spans="2:14" ht="15.75" thickBot="1" x14ac:dyDescent="0.3">
      <c r="K13" s="55" t="s">
        <v>38</v>
      </c>
      <c r="L13" s="5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SHAH</dc:creator>
  <cp:lastModifiedBy>Aman Shah</cp:lastModifiedBy>
  <dcterms:created xsi:type="dcterms:W3CDTF">2015-06-05T18:17:20Z</dcterms:created>
  <dcterms:modified xsi:type="dcterms:W3CDTF">2024-06-29T03:18:01Z</dcterms:modified>
</cp:coreProperties>
</file>