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hidePivotFieldList="1" defaultThemeVersion="166925"/>
  <mc:AlternateContent xmlns:mc="http://schemas.openxmlformats.org/markup-compatibility/2006">
    <mc:Choice Requires="x15">
      <x15ac:absPath xmlns:x15ac="http://schemas.microsoft.com/office/spreadsheetml/2010/11/ac" url="/Users/amansrivastava15/Downloads/"/>
    </mc:Choice>
  </mc:AlternateContent>
  <xr:revisionPtr revIDLastSave="0" documentId="13_ncr:1_{B3E608E4-36AF-3B41-ADEC-CE5E9788A4FD}" xr6:coauthVersionLast="47" xr6:coauthVersionMax="47" xr10:uidLastSave="{00000000-0000-0000-0000-000000000000}"/>
  <bookViews>
    <workbookView xWindow="0" yWindow="0" windowWidth="28800" windowHeight="18000" activeTab="6"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7" l="1"/>
  <c r="E4" i="5"/>
  <c r="E3" i="7"/>
  <c r="E4" i="7"/>
  <c r="E3" i="5"/>
  <c r="E6" i="5"/>
  <c r="E5" i="5"/>
</calcChain>
</file>

<file path=xl/sharedStrings.xml><?xml version="1.0" encoding="utf-8"?>
<sst xmlns="http://schemas.openxmlformats.org/spreadsheetml/2006/main" count="117715" uniqueCount="10855">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</sst>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64" fontId="0" fillId="0" borderId="0" xfId="0" applyNumberFormat="1"/>
    <xf numFmtId="0" fontId="18" fillId="0" borderId="0" xfId="0" applyFont="1" applyAlignment="1">
      <alignment horizontal="center" vertical="center"/>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6">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font>
        <color rgb="FF9C0006"/>
      </font>
      <fill>
        <patternFill>
          <bgColor rgb="FFFFC7CE"/>
        </patternFill>
      </fill>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5" formatCode="dd/mm/yyyy"/>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115"/>
    </tableStyle>
    <tableStyle name="SlicerStyleDark1 2" pivot="0" table="0" count="10" xr9:uid="{00000000-0011-0000-FFFF-FFFF01000000}">
      <tableStyleElement type="wholeTable" dxfId="114"/>
      <tableStyleElement type="headerRow" dxfId="113"/>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2015</c:v>
                  </c:pt>
                </c:lvl>
              </c:multiLvlStrCache>
            </c:multiLvlStrRef>
          </c:cat>
          <c:val>
            <c:numRef>
              <c:f>'Sales Trend'!$B$2:$B$15</c:f>
              <c:numCache>
                <c:formatCode>[$USD]\ #,##0.00</c:formatCode>
                <c:ptCount val="12"/>
                <c:pt idx="0">
                  <c:v>4845.1399999999994</c:v>
                </c:pt>
                <c:pt idx="1">
                  <c:v>1071.7240000000004</c:v>
                </c:pt>
                <c:pt idx="2">
                  <c:v>8602.4549999999927</c:v>
                </c:pt>
                <c:pt idx="3">
                  <c:v>10988.874</c:v>
                </c:pt>
                <c:pt idx="4">
                  <c:v>7131.6400000000012</c:v>
                </c:pt>
                <c:pt idx="5">
                  <c:v>12742.388999999996</c:v>
                </c:pt>
                <c:pt idx="6">
                  <c:v>15121.207999999999</c:v>
                </c:pt>
                <c:pt idx="7">
                  <c:v>11055.275999999998</c:v>
                </c:pt>
                <c:pt idx="8">
                  <c:v>27423.297999999992</c:v>
                </c:pt>
                <c:pt idx="9">
                  <c:v>7211.1279999999997</c:v>
                </c:pt>
                <c:pt idx="10">
                  <c:v>26363.196000000004</c:v>
                </c:pt>
                <c:pt idx="11">
                  <c:v>16956.492000000006</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36781.118999999999</c:v>
                </c:pt>
                <c:pt idx="1">
                  <c:v>35656.693000000014</c:v>
                </c:pt>
                <c:pt idx="2">
                  <c:v>25785.797999999992</c:v>
                </c:pt>
                <c:pt idx="3">
                  <c:v>51289.209999999941</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Share'!$A$2:$A$12</c:f>
              <c:multiLvlStrCache>
                <c:ptCount val="9"/>
                <c:lvl>
                  <c:pt idx="0">
                    <c:v>Appliances</c:v>
                  </c:pt>
                  <c:pt idx="1">
                    <c:v>Art</c:v>
                  </c:pt>
                  <c:pt idx="2">
                    <c:v>Binders</c:v>
                  </c:pt>
                  <c:pt idx="3">
                    <c:v>Envelopes</c:v>
                  </c:pt>
                  <c:pt idx="4">
                    <c:v>Fasteners</c:v>
                  </c:pt>
                  <c:pt idx="5">
                    <c:v>Labels</c:v>
                  </c:pt>
                  <c:pt idx="6">
                    <c:v>Paper</c:v>
                  </c:pt>
                  <c:pt idx="7">
                    <c:v>Storage</c:v>
                  </c:pt>
                  <c:pt idx="8">
                    <c:v>Supplies</c:v>
                  </c:pt>
                </c:lvl>
                <c:lvl>
                  <c:pt idx="0">
                    <c:v>Office Supplies</c:v>
                  </c:pt>
                </c:lvl>
              </c:multiLvlStrCache>
            </c:multiLvlStrRef>
          </c:cat>
          <c:val>
            <c:numRef>
              <c:f>'Product Share'!$B$2:$B$12</c:f>
              <c:numCache>
                <c:formatCode>[$USD]\ #,##0.00</c:formatCode>
                <c:ptCount val="9"/>
                <c:pt idx="0">
                  <c:v>15160.714999999998</c:v>
                </c:pt>
                <c:pt idx="1">
                  <c:v>5897.5340000000024</c:v>
                </c:pt>
                <c:pt idx="2">
                  <c:v>43263.266999999985</c:v>
                </c:pt>
                <c:pt idx="3">
                  <c:v>3844.5900000000015</c:v>
                </c:pt>
                <c:pt idx="4">
                  <c:v>655.38800000000003</c:v>
                </c:pt>
                <c:pt idx="5">
                  <c:v>2825.4579999999996</c:v>
                </c:pt>
                <c:pt idx="6">
                  <c:v>14332.722</c:v>
                </c:pt>
                <c:pt idx="7">
                  <c:v>49197.52600000002</c:v>
                </c:pt>
                <c:pt idx="8">
                  <c:v>14335.619999999999</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State'!$A$2:$A$46</c:f>
              <c:strCache>
                <c:ptCount val="44"/>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Maine</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Ohio</c:v>
                </c:pt>
                <c:pt idx="32">
                  <c:v>Oklahoma</c:v>
                </c:pt>
                <c:pt idx="33">
                  <c:v>Oregon</c:v>
                </c:pt>
                <c:pt idx="34">
                  <c:v>Pennsylvania</c:v>
                </c:pt>
                <c:pt idx="35">
                  <c:v>Rhode Island</c:v>
                </c:pt>
                <c:pt idx="36">
                  <c:v>South Carolina</c:v>
                </c:pt>
                <c:pt idx="37">
                  <c:v>South Dakota</c:v>
                </c:pt>
                <c:pt idx="38">
                  <c:v>Tennessee</c:v>
                </c:pt>
                <c:pt idx="39">
                  <c:v>Texas</c:v>
                </c:pt>
                <c:pt idx="40">
                  <c:v>Utah</c:v>
                </c:pt>
                <c:pt idx="41">
                  <c:v>Virginia</c:v>
                </c:pt>
                <c:pt idx="42">
                  <c:v>Washington</c:v>
                </c:pt>
                <c:pt idx="43">
                  <c:v>Wisconsin</c:v>
                </c:pt>
              </c:strCache>
            </c:strRef>
          </c:cat>
          <c:val>
            <c:numRef>
              <c:f>'Sales by State'!$B$2:$B$46</c:f>
              <c:numCache>
                <c:formatCode>[$USD]\ #,##0.00</c:formatCode>
                <c:ptCount val="44"/>
                <c:pt idx="0">
                  <c:v>474.59000000000003</c:v>
                </c:pt>
                <c:pt idx="1">
                  <c:v>3672.1539999999995</c:v>
                </c:pt>
                <c:pt idx="2">
                  <c:v>1999.0500000000002</c:v>
                </c:pt>
                <c:pt idx="3">
                  <c:v>28725.448000000011</c:v>
                </c:pt>
                <c:pt idx="4">
                  <c:v>1448.0120000000002</c:v>
                </c:pt>
                <c:pt idx="5">
                  <c:v>369.74</c:v>
                </c:pt>
                <c:pt idx="6">
                  <c:v>3379.2</c:v>
                </c:pt>
                <c:pt idx="7">
                  <c:v>2912.3659999999995</c:v>
                </c:pt>
                <c:pt idx="8">
                  <c:v>2210.16</c:v>
                </c:pt>
                <c:pt idx="9">
                  <c:v>126.864</c:v>
                </c:pt>
                <c:pt idx="10">
                  <c:v>4335.2480000000005</c:v>
                </c:pt>
                <c:pt idx="11">
                  <c:v>2198.42</c:v>
                </c:pt>
                <c:pt idx="12">
                  <c:v>6.12</c:v>
                </c:pt>
                <c:pt idx="13">
                  <c:v>689.89</c:v>
                </c:pt>
                <c:pt idx="14">
                  <c:v>3785.4199999999996</c:v>
                </c:pt>
                <c:pt idx="15">
                  <c:v>923.41000000000008</c:v>
                </c:pt>
                <c:pt idx="16">
                  <c:v>361.7</c:v>
                </c:pt>
                <c:pt idx="17">
                  <c:v>813.55000000000007</c:v>
                </c:pt>
                <c:pt idx="18">
                  <c:v>5037.0499999999993</c:v>
                </c:pt>
                <c:pt idx="19">
                  <c:v>4198.3810000000021</c:v>
                </c:pt>
                <c:pt idx="20">
                  <c:v>12999.800000000001</c:v>
                </c:pt>
                <c:pt idx="21">
                  <c:v>443.76</c:v>
                </c:pt>
                <c:pt idx="22">
                  <c:v>1073.68</c:v>
                </c:pt>
                <c:pt idx="23">
                  <c:v>101.464</c:v>
                </c:pt>
                <c:pt idx="24">
                  <c:v>84.07</c:v>
                </c:pt>
                <c:pt idx="25">
                  <c:v>141.99</c:v>
                </c:pt>
                <c:pt idx="26">
                  <c:v>364.62</c:v>
                </c:pt>
                <c:pt idx="27">
                  <c:v>914.57</c:v>
                </c:pt>
                <c:pt idx="28">
                  <c:v>289.14</c:v>
                </c:pt>
                <c:pt idx="29">
                  <c:v>14282.003999999999</c:v>
                </c:pt>
                <c:pt idx="30">
                  <c:v>1360.4740000000004</c:v>
                </c:pt>
                <c:pt idx="31">
                  <c:v>2773.7279999999996</c:v>
                </c:pt>
                <c:pt idx="32">
                  <c:v>583.1099999999999</c:v>
                </c:pt>
                <c:pt idx="33">
                  <c:v>1797.8480000000002</c:v>
                </c:pt>
                <c:pt idx="34">
                  <c:v>7056.4610000000002</c:v>
                </c:pt>
                <c:pt idx="35">
                  <c:v>304.06999999999994</c:v>
                </c:pt>
                <c:pt idx="36">
                  <c:v>634.46</c:v>
                </c:pt>
                <c:pt idx="37">
                  <c:v>17.22</c:v>
                </c:pt>
                <c:pt idx="38">
                  <c:v>1076.7779999999998</c:v>
                </c:pt>
                <c:pt idx="39">
                  <c:v>9451.9399999999987</c:v>
                </c:pt>
                <c:pt idx="40">
                  <c:v>2275.6779999999999</c:v>
                </c:pt>
                <c:pt idx="41">
                  <c:v>9965.33</c:v>
                </c:pt>
                <c:pt idx="42">
                  <c:v>12710.611999999997</c:v>
                </c:pt>
                <c:pt idx="43">
                  <c:v>1143.24</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2015</c:v>
                  </c:pt>
                </c:lvl>
              </c:multiLvlStrCache>
            </c:multiLvlStrRef>
          </c:cat>
          <c:val>
            <c:numRef>
              <c:f>'Sales Trend'!$B$2:$B$15</c:f>
              <c:numCache>
                <c:formatCode>[$USD]\ #,##0.00</c:formatCode>
                <c:ptCount val="12"/>
                <c:pt idx="0">
                  <c:v>4845.1399999999994</c:v>
                </c:pt>
                <c:pt idx="1">
                  <c:v>1071.7240000000004</c:v>
                </c:pt>
                <c:pt idx="2">
                  <c:v>8602.4549999999927</c:v>
                </c:pt>
                <c:pt idx="3">
                  <c:v>10988.874</c:v>
                </c:pt>
                <c:pt idx="4">
                  <c:v>7131.6400000000012</c:v>
                </c:pt>
                <c:pt idx="5">
                  <c:v>12742.388999999996</c:v>
                </c:pt>
                <c:pt idx="6">
                  <c:v>15121.207999999999</c:v>
                </c:pt>
                <c:pt idx="7">
                  <c:v>11055.275999999998</c:v>
                </c:pt>
                <c:pt idx="8">
                  <c:v>27423.297999999992</c:v>
                </c:pt>
                <c:pt idx="9">
                  <c:v>7211.1279999999997</c:v>
                </c:pt>
                <c:pt idx="10">
                  <c:v>26363.196000000004</c:v>
                </c:pt>
                <c:pt idx="11">
                  <c:v>16956.492000000006</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36781.118999999999</c:v>
                </c:pt>
                <c:pt idx="1">
                  <c:v>35656.693000000014</c:v>
                </c:pt>
                <c:pt idx="2">
                  <c:v>25785.797999999992</c:v>
                </c:pt>
                <c:pt idx="3">
                  <c:v>51289.209999999941</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extLst>
              <c:ext xmlns:c16="http://schemas.microsoft.com/office/drawing/2014/chart" uri="{C3380CC4-5D6E-409C-BE32-E72D297353CC}">
                <c16:uniqueId val="{00000002-6352-4442-854E-D52D92F438BE}"/>
              </c:ext>
            </c:extLst>
          </c:dPt>
          <c:dPt>
            <c:idx val="1"/>
            <c:invertIfNegative val="0"/>
            <c:bubble3D val="0"/>
            <c:extLst>
              <c:ext xmlns:c16="http://schemas.microsoft.com/office/drawing/2014/chart" uri="{C3380CC4-5D6E-409C-BE32-E72D297353CC}">
                <c16:uniqueId val="{00000007-6352-4442-854E-D52D92F438BE}"/>
              </c:ext>
            </c:extLst>
          </c:dPt>
          <c:dPt>
            <c:idx val="2"/>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4"/>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dPt>
          <c:dPt>
            <c:idx val="5"/>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dPt>
          <c:dPt>
            <c:idx val="6"/>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extLst>
              <c:ext xmlns:c16="http://schemas.microsoft.com/office/drawing/2014/chart" uri="{C3380CC4-5D6E-409C-BE32-E72D297353CC}">
                <c16:uniqueId val="{00000010-6352-4442-854E-D52D92F438BE}"/>
              </c:ext>
            </c:extLst>
          </c:dPt>
          <c:dPt>
            <c:idx val="8"/>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extLst>
              <c:ext xmlns:c16="http://schemas.microsoft.com/office/drawing/2014/chart" uri="{C3380CC4-5D6E-409C-BE32-E72D297353CC}">
                <c16:uniqueId val="{0000000E-6352-4442-854E-D52D92F438BE}"/>
              </c:ext>
            </c:extLst>
          </c:dPt>
          <c:dPt>
            <c:idx val="10"/>
            <c:invertIfNegative val="0"/>
            <c:bubble3D val="0"/>
            <c:extLst>
              <c:ext xmlns:c16="http://schemas.microsoft.com/office/drawing/2014/chart" uri="{C3380CC4-5D6E-409C-BE32-E72D297353CC}">
                <c16:uniqueId val="{0000000D-6352-4442-854E-D52D92F438BE}"/>
              </c:ext>
            </c:extLst>
          </c:dPt>
          <c:dPt>
            <c:idx val="12"/>
            <c:invertIfNegative val="0"/>
            <c:bubble3D val="0"/>
            <c:extLst>
              <c:ext xmlns:c16="http://schemas.microsoft.com/office/drawing/2014/chart" uri="{C3380CC4-5D6E-409C-BE32-E72D297353CC}">
                <c16:uniqueId val="{0000000C-6352-4442-854E-D52D92F438BE}"/>
              </c:ext>
            </c:extLst>
          </c:dPt>
          <c:dPt>
            <c:idx val="13"/>
            <c:invertIfNegative val="0"/>
            <c:bubble3D val="0"/>
            <c:extLst>
              <c:ext xmlns:c16="http://schemas.microsoft.com/office/drawing/2014/chart" uri="{C3380CC4-5D6E-409C-BE32-E72D297353CC}">
                <c16:uniqueId val="{0000000B-6352-4442-854E-D52D92F438BE}"/>
              </c:ext>
            </c:extLst>
          </c:dPt>
          <c:dPt>
            <c:idx val="14"/>
            <c:invertIfNegative val="0"/>
            <c:bubble3D val="0"/>
            <c:extLst>
              <c:ext xmlns:c16="http://schemas.microsoft.com/office/drawing/2014/chart" uri="{C3380CC4-5D6E-409C-BE32-E72D297353CC}">
                <c16:uniqueId val="{0000000A-6352-4442-854E-D52D92F438BE}"/>
              </c:ext>
            </c:extLst>
          </c:dPt>
          <c:dPt>
            <c:idx val="15"/>
            <c:invertIfNegative val="0"/>
            <c:bubble3D val="0"/>
            <c:extLst>
              <c:ext xmlns:c16="http://schemas.microsoft.com/office/drawing/2014/chart" uri="{C3380CC4-5D6E-409C-BE32-E72D297353CC}">
                <c16:uniqueId val="{00000009-6352-4442-854E-D52D92F438BE}"/>
              </c:ext>
            </c:extLst>
          </c:dPt>
          <c:dPt>
            <c:idx val="16"/>
            <c:invertIfNegative val="0"/>
            <c:bubble3D val="0"/>
            <c:extLst>
              <c:ext xmlns:c16="http://schemas.microsoft.com/office/drawing/2014/chart" uri="{C3380CC4-5D6E-409C-BE32-E72D297353CC}">
                <c16:uniqueId val="{00000008-6352-4442-854E-D52D92F438BE}"/>
              </c:ext>
            </c:extLst>
          </c:dPt>
          <c:cat>
            <c:multiLvlStrRef>
              <c:f>'Product Share'!$A$2:$A$12</c:f>
              <c:multiLvlStrCache>
                <c:ptCount val="9"/>
                <c:lvl>
                  <c:pt idx="0">
                    <c:v>Appliances</c:v>
                  </c:pt>
                  <c:pt idx="1">
                    <c:v>Art</c:v>
                  </c:pt>
                  <c:pt idx="2">
                    <c:v>Binders</c:v>
                  </c:pt>
                  <c:pt idx="3">
                    <c:v>Envelopes</c:v>
                  </c:pt>
                  <c:pt idx="4">
                    <c:v>Fasteners</c:v>
                  </c:pt>
                  <c:pt idx="5">
                    <c:v>Labels</c:v>
                  </c:pt>
                  <c:pt idx="6">
                    <c:v>Paper</c:v>
                  </c:pt>
                  <c:pt idx="7">
                    <c:v>Storage</c:v>
                  </c:pt>
                  <c:pt idx="8">
                    <c:v>Supplies</c:v>
                  </c:pt>
                </c:lvl>
                <c:lvl>
                  <c:pt idx="0">
                    <c:v>Office Supplies</c:v>
                  </c:pt>
                </c:lvl>
              </c:multiLvlStrCache>
            </c:multiLvlStrRef>
          </c:cat>
          <c:val>
            <c:numRef>
              <c:f>'Product Share'!$B$2:$B$12</c:f>
              <c:numCache>
                <c:formatCode>[$USD]\ #,##0.00</c:formatCode>
                <c:ptCount val="9"/>
                <c:pt idx="0">
                  <c:v>15160.714999999998</c:v>
                </c:pt>
                <c:pt idx="1">
                  <c:v>5897.5340000000024</c:v>
                </c:pt>
                <c:pt idx="2">
                  <c:v>43263.266999999985</c:v>
                </c:pt>
                <c:pt idx="3">
                  <c:v>3844.5900000000015</c:v>
                </c:pt>
                <c:pt idx="4">
                  <c:v>655.38800000000003</c:v>
                </c:pt>
                <c:pt idx="5">
                  <c:v>2825.4579999999996</c:v>
                </c:pt>
                <c:pt idx="6">
                  <c:v>14332.722</c:v>
                </c:pt>
                <c:pt idx="7">
                  <c:v>49197.52600000002</c:v>
                </c:pt>
                <c:pt idx="8">
                  <c:v>14335.619999999999</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39"/>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dPt>
          <c:dPt>
            <c:idx val="41"/>
            <c:invertIfNegative val="0"/>
            <c:bubble3D val="0"/>
            <c:extLst>
              <c:ext xmlns:c16="http://schemas.microsoft.com/office/drawing/2014/chart" uri="{C3380CC4-5D6E-409C-BE32-E72D297353CC}">
                <c16:uniqueId val="{00000002-4442-4676-B5EF-C4849CC7FBB6}"/>
              </c:ext>
            </c:extLst>
          </c:dPt>
          <c:cat>
            <c:strRef>
              <c:f>'Sales by State'!$A$2:$A$46</c:f>
              <c:strCache>
                <c:ptCount val="44"/>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Maine</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Ohio</c:v>
                </c:pt>
                <c:pt idx="32">
                  <c:v>Oklahoma</c:v>
                </c:pt>
                <c:pt idx="33">
                  <c:v>Oregon</c:v>
                </c:pt>
                <c:pt idx="34">
                  <c:v>Pennsylvania</c:v>
                </c:pt>
                <c:pt idx="35">
                  <c:v>Rhode Island</c:v>
                </c:pt>
                <c:pt idx="36">
                  <c:v>South Carolina</c:v>
                </c:pt>
                <c:pt idx="37">
                  <c:v>South Dakota</c:v>
                </c:pt>
                <c:pt idx="38">
                  <c:v>Tennessee</c:v>
                </c:pt>
                <c:pt idx="39">
                  <c:v>Texas</c:v>
                </c:pt>
                <c:pt idx="40">
                  <c:v>Utah</c:v>
                </c:pt>
                <c:pt idx="41">
                  <c:v>Virginia</c:v>
                </c:pt>
                <c:pt idx="42">
                  <c:v>Washington</c:v>
                </c:pt>
                <c:pt idx="43">
                  <c:v>Wisconsin</c:v>
                </c:pt>
              </c:strCache>
            </c:strRef>
          </c:cat>
          <c:val>
            <c:numRef>
              <c:f>'Sales by State'!$B$2:$B$46</c:f>
              <c:numCache>
                <c:formatCode>[$USD]\ #,##0.00</c:formatCode>
                <c:ptCount val="44"/>
                <c:pt idx="0">
                  <c:v>474.59000000000003</c:v>
                </c:pt>
                <c:pt idx="1">
                  <c:v>3672.1539999999995</c:v>
                </c:pt>
                <c:pt idx="2">
                  <c:v>1999.0500000000002</c:v>
                </c:pt>
                <c:pt idx="3">
                  <c:v>28725.448000000011</c:v>
                </c:pt>
                <c:pt idx="4">
                  <c:v>1448.0120000000002</c:v>
                </c:pt>
                <c:pt idx="5">
                  <c:v>369.74</c:v>
                </c:pt>
                <c:pt idx="6">
                  <c:v>3379.2</c:v>
                </c:pt>
                <c:pt idx="7">
                  <c:v>2912.3659999999995</c:v>
                </c:pt>
                <c:pt idx="8">
                  <c:v>2210.16</c:v>
                </c:pt>
                <c:pt idx="9">
                  <c:v>126.864</c:v>
                </c:pt>
                <c:pt idx="10">
                  <c:v>4335.2480000000005</c:v>
                </c:pt>
                <c:pt idx="11">
                  <c:v>2198.42</c:v>
                </c:pt>
                <c:pt idx="12">
                  <c:v>6.12</c:v>
                </c:pt>
                <c:pt idx="13">
                  <c:v>689.89</c:v>
                </c:pt>
                <c:pt idx="14">
                  <c:v>3785.4199999999996</c:v>
                </c:pt>
                <c:pt idx="15">
                  <c:v>923.41000000000008</c:v>
                </c:pt>
                <c:pt idx="16">
                  <c:v>361.7</c:v>
                </c:pt>
                <c:pt idx="17">
                  <c:v>813.55000000000007</c:v>
                </c:pt>
                <c:pt idx="18">
                  <c:v>5037.0499999999993</c:v>
                </c:pt>
                <c:pt idx="19">
                  <c:v>4198.3810000000021</c:v>
                </c:pt>
                <c:pt idx="20">
                  <c:v>12999.800000000001</c:v>
                </c:pt>
                <c:pt idx="21">
                  <c:v>443.76</c:v>
                </c:pt>
                <c:pt idx="22">
                  <c:v>1073.68</c:v>
                </c:pt>
                <c:pt idx="23">
                  <c:v>101.464</c:v>
                </c:pt>
                <c:pt idx="24">
                  <c:v>84.07</c:v>
                </c:pt>
                <c:pt idx="25">
                  <c:v>141.99</c:v>
                </c:pt>
                <c:pt idx="26">
                  <c:v>364.62</c:v>
                </c:pt>
                <c:pt idx="27">
                  <c:v>914.57</c:v>
                </c:pt>
                <c:pt idx="28">
                  <c:v>289.14</c:v>
                </c:pt>
                <c:pt idx="29">
                  <c:v>14282.003999999999</c:v>
                </c:pt>
                <c:pt idx="30">
                  <c:v>1360.4740000000004</c:v>
                </c:pt>
                <c:pt idx="31">
                  <c:v>2773.7279999999996</c:v>
                </c:pt>
                <c:pt idx="32">
                  <c:v>583.1099999999999</c:v>
                </c:pt>
                <c:pt idx="33">
                  <c:v>1797.8480000000002</c:v>
                </c:pt>
                <c:pt idx="34">
                  <c:v>7056.4610000000002</c:v>
                </c:pt>
                <c:pt idx="35">
                  <c:v>304.06999999999994</c:v>
                </c:pt>
                <c:pt idx="36">
                  <c:v>634.46</c:v>
                </c:pt>
                <c:pt idx="37">
                  <c:v>17.22</c:v>
                </c:pt>
                <c:pt idx="38">
                  <c:v>1076.7779999999998</c:v>
                </c:pt>
                <c:pt idx="39">
                  <c:v>9451.9399999999987</c:v>
                </c:pt>
                <c:pt idx="40">
                  <c:v>2275.6779999999999</c:v>
                </c:pt>
                <c:pt idx="41">
                  <c:v>9965.33</c:v>
                </c:pt>
                <c:pt idx="42">
                  <c:v>12710.611999999997</c:v>
                </c:pt>
                <c:pt idx="43">
                  <c:v>1143.24</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71762" y="0"/>
              <a:ext cx="4270375" cy="277812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460375</xdr:colOff>
      <xdr:row>3</xdr:row>
      <xdr:rowOff>180978</xdr:rowOff>
    </xdr:from>
    <xdr:to>
      <xdr:col>30</xdr:col>
      <xdr:colOff>558800</xdr:colOff>
      <xdr:row>48</xdr:row>
      <xdr:rowOff>33869</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60375" y="892178"/>
          <a:ext cx="23466425" cy="10520891"/>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mc:Choice xmlns:a14="http://schemas.microsoft.com/office/drawing/2010/main"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2507593" y="8595673"/>
                  <a:ext cx="1712117" cy="28173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4566091" y="8739453"/>
                  <a:ext cx="8921362" cy="24437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7017348" y="9195792"/>
                  <a:ext cx="5135995" cy="216422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820261" y="9208477"/>
                  <a:ext cx="3907046" cy="9312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811353" y="10300806"/>
                  <a:ext cx="3884831" cy="91773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04453" y="9187836"/>
                  <a:ext cx="1676246" cy="220754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9</xdr:col>
      <xdr:colOff>776816</xdr:colOff>
      <xdr:row>0</xdr:row>
      <xdr:rowOff>191559</xdr:rowOff>
    </xdr:from>
    <xdr:to>
      <xdr:col>19</xdr:col>
      <xdr:colOff>665692</xdr:colOff>
      <xdr:row>3</xdr:row>
      <xdr:rowOff>128059</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7787216" y="191559"/>
          <a:ext cx="7678209" cy="647700"/>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3">
  <location ref="A1:B15"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h="1" x="0"/>
        <item x="1"/>
        <item h="1"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h="1" sd="0" x="0"/>
        <item x="1"/>
        <item h="1" x="2"/>
        <item h="1" x="3"/>
        <item h="1" x="4"/>
        <item h="1" sd="0" x="5"/>
        <item t="default"/>
      </items>
    </pivotField>
  </pivotFields>
  <rowFields count="2">
    <field x="16"/>
    <field x="1"/>
  </rowFields>
  <rowItems count="14">
    <i>
      <x v="1"/>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11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h="1" x="0"/>
        <item x="1"/>
        <item h="1"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h="1" x="0"/>
        <item x="1"/>
        <item h="1" x="2"/>
        <item h="1" x="3"/>
        <item h="1" x="4"/>
        <item h="1"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1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1:B1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h="1" x="0"/>
        <item x="1"/>
        <item h="1"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h="1" x="0"/>
        <item x="1"/>
        <item h="1" x="2"/>
        <item h="1" x="3"/>
        <item h="1" x="4"/>
        <item h="1" x="5"/>
      </items>
    </pivotField>
  </pivotFields>
  <rowFields count="2">
    <field x="11"/>
    <field x="12"/>
  </rowFields>
  <rowItems count="11">
    <i>
      <x v="1"/>
    </i>
    <i r="1">
      <x v="1"/>
    </i>
    <i r="1">
      <x v="2"/>
    </i>
    <i r="1">
      <x v="3"/>
    </i>
    <i r="1">
      <x v="7"/>
    </i>
    <i r="1">
      <x v="8"/>
    </i>
    <i r="1">
      <x v="10"/>
    </i>
    <i r="1">
      <x v="12"/>
    </i>
    <i r="1">
      <x v="14"/>
    </i>
    <i r="1">
      <x v="15"/>
    </i>
    <i t="grand">
      <x/>
    </i>
  </rowItems>
  <colItems count="1">
    <i/>
  </colItems>
  <dataFields count="1">
    <dataField name="Sum of Sales" fld="14" baseField="0" baseItem="0" numFmtId="164"/>
  </dataFields>
  <formats count="1">
    <format dxfId="107">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h="1" x="0"/>
        <item x="1"/>
        <item h="1"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h="1" x="0"/>
        <item x="1"/>
        <item h="1" x="2"/>
        <item h="1" x="3"/>
        <item h="1" x="4"/>
        <item h="1"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10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1">
  <location ref="A1:B46"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h="1" x="0"/>
        <item x="1"/>
        <item h="1"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h="1" x="0"/>
        <item x="1"/>
        <item h="1" x="2"/>
        <item h="1" x="3"/>
        <item h="1" x="4"/>
        <item h="1" x="5"/>
      </items>
    </pivotField>
  </pivotFields>
  <rowFields count="1">
    <field x="7"/>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14" baseField="0" baseItem="0"/>
  </dataFields>
  <formats count="1">
    <format dxfId="103">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i x="3"/>
        <i x="4"/>
        <i x="0" nd="1"/>
        <i x="5"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9" s="1"/>
        <i x="6" s="1"/>
        <i x="8" s="1"/>
        <i x="12" s="1"/>
        <i x="13" s="1"/>
        <i x="2" s="1"/>
        <i x="10" s="1"/>
        <i x="4" s="1"/>
        <i x="14" s="1"/>
        <i x="11" s="1" nd="1"/>
        <i x="0" s="1" nd="1"/>
        <i x="1" s="1" nd="1"/>
        <i x="16" s="1" nd="1"/>
        <i x="5" s="1" nd="1"/>
        <i x="15" s="1" nd="1"/>
        <i x="7" s="1" nd="1"/>
        <i x="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2" s="1"/>
        <i x="32" s="1"/>
        <i x="45" s="1"/>
        <i x="10" s="1"/>
        <i x="14" s="1"/>
        <i x="23" s="1"/>
        <i x="41" s="1"/>
        <i x="0" s="1"/>
        <i x="28" s="1"/>
        <i x="43" s="1"/>
        <i x="39" s="1"/>
        <i x="31" s="1"/>
        <i x="12" s="1"/>
        <i x="11" s="1"/>
        <i x="35" s="1"/>
        <i x="25" s="1"/>
        <i x="37" s="1"/>
        <i x="8" s="1"/>
        <i x="33" s="1"/>
        <i x="38" s="1"/>
        <i x="30" s="1"/>
        <i x="27" s="1"/>
        <i x="15" s="1"/>
        <i x="3" s="1"/>
        <i x="24" s="1"/>
        <i x="26" s="1"/>
        <i x="21" s="1"/>
        <i x="9" s="1"/>
        <i x="34" s="1"/>
        <i x="20" s="1"/>
        <i x="44" s="1"/>
        <i x="18" s="1"/>
        <i x="5" s="1"/>
        <i x="7" s="1"/>
        <i x="17" s="1"/>
        <i x="4" s="1"/>
        <i x="6" s="1"/>
        <i x="40" s="1" nd="1"/>
        <i x="46" s="1" nd="1"/>
        <i x="42" s="1" nd="1"/>
        <i x="48" s="1" nd="1"/>
        <i x="4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112"/>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109"/>
    <tableColumn id="2" xr3:uid="{00000000-0010-0000-0100-000002000000}" name="Sum of Sales" dataDxfId="1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105"/>
    <tableColumn id="2" xr3:uid="{00000000-0010-0000-0200-000002000000}" name="Sum of Sales" dataDxfId="10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topLeftCell="A2040" zoomScale="90" workbookViewId="0"/>
  </sheetViews>
  <sheetFormatPr baseColWidth="10" defaultColWidth="8.7109375" defaultRowHeight="19" x14ac:dyDescent="0.25"/>
  <cols>
    <col min="1" max="1" width="14.85546875" customWidth="1"/>
    <col min="2" max="2" width="11.42578125" customWidth="1"/>
    <col min="3" max="3" width="11.140625" customWidth="1"/>
    <col min="4" max="4" width="15" customWidth="1"/>
    <col min="5" max="5" width="11.85546875" customWidth="1"/>
    <col min="6" max="8" width="12.85546875" customWidth="1"/>
    <col min="9" max="9" width="11.42578125" customWidth="1"/>
    <col min="11" max="11" width="15.85546875" customWidth="1"/>
    <col min="12" max="12" width="9.28515625" customWidth="1"/>
    <col min="13" max="13" width="12.85546875" customWidth="1"/>
    <col min="14" max="14" width="21.2851562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25">
      <c r="A3" t="s">
        <v>15</v>
      </c>
      <c r="B3" s="1">
        <v>43047</v>
      </c>
      <c r="C3" t="s">
        <v>16</v>
      </c>
      <c r="D3" t="s">
        <v>17</v>
      </c>
      <c r="E3" t="s">
        <v>18</v>
      </c>
      <c r="F3" t="s">
        <v>19</v>
      </c>
      <c r="G3" t="s">
        <v>20</v>
      </c>
      <c r="H3" t="s">
        <v>21</v>
      </c>
      <c r="I3">
        <v>42420</v>
      </c>
      <c r="J3" t="s">
        <v>22</v>
      </c>
      <c r="K3" t="s">
        <v>27</v>
      </c>
      <c r="L3" t="s">
        <v>24</v>
      </c>
      <c r="M3" t="s">
        <v>28</v>
      </c>
      <c r="N3" t="s">
        <v>29</v>
      </c>
      <c r="O3">
        <v>731.94</v>
      </c>
    </row>
    <row r="4" spans="1:15" x14ac:dyDescent="0.25">
      <c r="A4" t="s">
        <v>30</v>
      </c>
      <c r="B4" s="1">
        <v>42898</v>
      </c>
      <c r="C4" t="s">
        <v>31</v>
      </c>
      <c r="D4" t="s">
        <v>32</v>
      </c>
      <c r="E4" t="s">
        <v>33</v>
      </c>
      <c r="F4" t="s">
        <v>19</v>
      </c>
      <c r="G4" t="s">
        <v>34</v>
      </c>
      <c r="H4" t="s">
        <v>35</v>
      </c>
      <c r="I4">
        <v>90036</v>
      </c>
      <c r="J4" t="s">
        <v>36</v>
      </c>
      <c r="K4" t="s">
        <v>37</v>
      </c>
      <c r="L4" t="s">
        <v>38</v>
      </c>
      <c r="M4" t="s">
        <v>39</v>
      </c>
      <c r="N4" t="s">
        <v>40</v>
      </c>
      <c r="O4">
        <v>14.62</v>
      </c>
    </row>
    <row r="5" spans="1:15" x14ac:dyDescent="0.25">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25">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25">
      <c r="A7" t="s">
        <v>52</v>
      </c>
      <c r="B7" s="1">
        <v>42164</v>
      </c>
      <c r="C7" t="s">
        <v>53</v>
      </c>
      <c r="D7" t="s">
        <v>54</v>
      </c>
      <c r="E7" t="s">
        <v>18</v>
      </c>
      <c r="F7" t="s">
        <v>19</v>
      </c>
      <c r="G7" t="s">
        <v>34</v>
      </c>
      <c r="H7" t="s">
        <v>35</v>
      </c>
      <c r="I7">
        <v>90032</v>
      </c>
      <c r="J7" t="s">
        <v>36</v>
      </c>
      <c r="K7" t="s">
        <v>55</v>
      </c>
      <c r="L7" t="s">
        <v>24</v>
      </c>
      <c r="M7" t="s">
        <v>56</v>
      </c>
      <c r="N7" t="s">
        <v>57</v>
      </c>
      <c r="O7">
        <v>48.86</v>
      </c>
    </row>
    <row r="8" spans="1:15" x14ac:dyDescent="0.25">
      <c r="A8" t="s">
        <v>52</v>
      </c>
      <c r="B8" s="1">
        <v>42164</v>
      </c>
      <c r="C8" t="s">
        <v>53</v>
      </c>
      <c r="D8" t="s">
        <v>54</v>
      </c>
      <c r="E8" t="s">
        <v>18</v>
      </c>
      <c r="F8" t="s">
        <v>19</v>
      </c>
      <c r="G8" t="s">
        <v>34</v>
      </c>
      <c r="H8" t="s">
        <v>35</v>
      </c>
      <c r="I8">
        <v>90032</v>
      </c>
      <c r="J8" t="s">
        <v>36</v>
      </c>
      <c r="K8" t="s">
        <v>58</v>
      </c>
      <c r="L8" t="s">
        <v>38</v>
      </c>
      <c r="M8" t="s">
        <v>59</v>
      </c>
      <c r="N8" t="s">
        <v>60</v>
      </c>
      <c r="O8">
        <v>7.28</v>
      </c>
    </row>
    <row r="9" spans="1:15" x14ac:dyDescent="0.25">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25">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25">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25">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25">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25">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25">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25">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25">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25">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25">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25">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25">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25">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2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2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25">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25">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25">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25">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25">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25">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25">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25">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25">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25">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25">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25">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2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2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25">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25">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25">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25">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2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25">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25">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2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2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25">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25">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25">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25">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25">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25">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25">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25">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25">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25">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25">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25">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25">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25">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25">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25">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25">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25">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25">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25">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25">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25">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25">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25">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25">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25">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25">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25">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25">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2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2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2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25">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25">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25">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25">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25">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25">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25">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25">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25">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25">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25">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25">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25">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25">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25">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25">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25">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25">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25">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25">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2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25">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25">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25">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25">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25">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25">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25">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25">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25">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25">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25">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25">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25">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25">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25">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25">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25">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25">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25">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25">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25">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25">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25">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25">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25">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25">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25">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25">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25">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25">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25">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25">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25">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25">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25">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25">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25">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25">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25">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25">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25">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25">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25">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25">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25">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25">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25">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25">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2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2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2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2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25">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25">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25">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25">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25">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25">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25">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25">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25">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25">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25">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25">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25">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25">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25">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25">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25">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25">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25">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25">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25">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25">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25">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2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2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25">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25">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25">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25">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2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2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25">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25">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25">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25">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25">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2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2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25">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25">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25">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25">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25">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25">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25">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25">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25">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25">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25">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25">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25">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25">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25">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25">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25">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25">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25">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25">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25">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25">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2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25">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25">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25">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25">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25">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25">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25">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25">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25">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25">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25">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25">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25">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2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2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2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25">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25">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25">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25">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25">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25">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25">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25">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25">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25">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25">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25">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25">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25">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25">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25">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25">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25">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25">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25">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25">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25">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25">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25">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25">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25">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2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2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2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2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25">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25">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25">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2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2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2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25">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25">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25">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25">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25">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25">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25">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25">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25">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25">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25">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25">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25">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25">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25">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25">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25">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25">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25">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25">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25">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25">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25">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25">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25">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25">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25">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25">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25">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25">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25">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25">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25">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25">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25">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25">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25">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25">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25">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25">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25">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2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25">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25">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25">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25">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25">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25">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25">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25">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25">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25">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25">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25">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25">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25">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25">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25">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25">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25">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25">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25">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25">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25">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25">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25">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25">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25">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25">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25">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25">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25">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25">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25">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25">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25">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25">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25">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25">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25">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25">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25">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25">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25">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25">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25">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25">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25">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25">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25">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25">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25">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25">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25">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25">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25">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25">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25">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25">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25">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25">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25">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25">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25">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25">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25">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25">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25">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25">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25">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25">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25">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2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25">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25">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25">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25">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25">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25">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2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25">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25">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25">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25">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25">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25">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25">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25">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25">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2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25">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25">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25">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25">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25">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25">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25">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25">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25">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25">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25">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25">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25">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25">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25">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25">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25">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25">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25">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25">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25">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25">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25">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25">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25">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25">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25">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25">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25">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25">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25">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2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2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25">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2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25">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25">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25">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25">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25">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25">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25">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25">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25">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2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25">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25">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25">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25">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25">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25">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25">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25">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25">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25">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25">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25">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25">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25">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25">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25">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2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25">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25">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25">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25">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25">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25">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25">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25">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25">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25">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25">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25">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2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25">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25">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25">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25">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25">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25">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25">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25">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25">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25">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25">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25">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25">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25">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25">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25">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25">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25">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25">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25">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25">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25">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25">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25">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25">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25">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25">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25">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25">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25">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25">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25">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25">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25">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25">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25">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25">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25">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25">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25">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25">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25">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25">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25">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25">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25">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25">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25">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25">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25">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25">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25">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25">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2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25">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25">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25">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25">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25">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25">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25">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25">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25">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25">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25">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25">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25">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25">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25">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25">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25">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25">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25">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25">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25">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25">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25">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25">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25">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2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2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2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25">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25">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25">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25">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25">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25">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25">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25">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25">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25">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25">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25">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25">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25">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25">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25">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25">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25">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25">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25">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25">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25">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25">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25">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25">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25">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25">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25">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25">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25">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25">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25">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25">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25">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25">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25">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25">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25">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25">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25">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25">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25">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25">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25">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25">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25">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25">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25">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25">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25">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25">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25">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25">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25">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25">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25">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25">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25">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25">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2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2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25">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25">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25">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25">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25">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25">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25">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25">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25">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25">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2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2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2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2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25">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25">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25">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25">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25">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25">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25">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25">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25">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25">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25">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25">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25">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25">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2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25">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25">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25">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25">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25">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25">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25">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25">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25">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25">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25">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25">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25">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25">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25">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25">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25">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25">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25">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25">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25">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25">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25">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25">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2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2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2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25">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25">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25">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25">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25">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25">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25">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25">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25">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25">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25">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25">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25">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25">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25">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25">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25">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25">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25">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25">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25">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25">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25">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25">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25">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25">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25">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25">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25">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25">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25">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25">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25">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25">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25">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25">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25">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25">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25">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25">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25">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25">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25">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25">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25">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25">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25">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25">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25">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25">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25">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25">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25">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2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2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25">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25">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25">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25">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25">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25">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25">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25">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25">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25">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25">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25">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25">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25">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25">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25">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25">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25">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25">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25">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25">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25">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25">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25">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25">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25">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25">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25">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25">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25">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25">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25">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25">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25">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25">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25">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2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25">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25">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25">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25">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25">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25">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25">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25">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25">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25">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2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2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2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2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2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2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25">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25">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25">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25">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25">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25">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25">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25">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25">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25">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25">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25">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25">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25">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25">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25">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25">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25">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25">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25">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25">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25">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25">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25">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25">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25">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25">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25">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25">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25">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25">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25">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25">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25">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25">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25">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25">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25">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25">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2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25">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25">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25">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25">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25">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25">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25">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25">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25">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25">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25">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25">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25">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25">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25">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25">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25">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25">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25">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25">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25">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25">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2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25">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25">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25">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25">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25">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25">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25">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25">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25">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25">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25">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25">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25">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25">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25">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25">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25">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25">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25">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25">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25">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25">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25">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25">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25">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25">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25">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25">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25">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25">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25">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25">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25">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25">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25">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25">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25">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25">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25">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25">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25">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25">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25">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25">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25">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25">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25">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25">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25">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25">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25">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25">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25">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25">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25">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25">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25">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25">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25">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25">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25">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25">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25">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25">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25">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25">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25">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25">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25">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25">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25">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25">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25">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25">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2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2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2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2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2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2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2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25">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25">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25">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25">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25">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25">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25">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25">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25">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25">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25">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25">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25">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25">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25">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25">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25">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25">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25">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25">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25">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25">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25">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25">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25">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25">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25">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25">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25">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25">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25">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25">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25">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25">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25">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25">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25">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25">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25">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25">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25">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25">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25">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25">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25">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25">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25">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25">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25">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25">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25">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25">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25">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25">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25">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25">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25">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2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25">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2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25">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25">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25">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25">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25">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25">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25">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25">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25">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25">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25">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25">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25">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25">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25">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25">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25">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25">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25">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25">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25">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25">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25">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25">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25">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25">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25">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25">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25">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25">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25">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25">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25">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25">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25">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25">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25">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25">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25">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25">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25">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25">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25">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25">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25">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25">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25">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25">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25">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25">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25">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25">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25">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25">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25">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25">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25">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25">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25">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25">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25">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25">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25">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2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2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25">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25">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25">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25">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25">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25">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25">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25">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25">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25">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25">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25">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25">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25">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25">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25">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25">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25">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25">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25">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25">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25">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25">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25">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25">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25">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25">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25">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25">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25">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25">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25">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25">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25">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25">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2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2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25">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25">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25">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25">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25">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25">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25">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25">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25">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25">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25">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25">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25">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25">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25">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25">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25">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25">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25">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25">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25">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25">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25">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25">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25">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25">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25">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25">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25">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25">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25">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25">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25">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25">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25">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25">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25">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25">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25">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25">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25">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25">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25">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25">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25">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25">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25">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25">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25">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25">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25">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25">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25">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25">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2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2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2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2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2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25">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25">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25">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25">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25">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25">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25">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25">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25">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25">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25">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25">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25">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25">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25">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25">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25">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25">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25">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25">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25">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25">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25">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25">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25">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25">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25">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25">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25">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25">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25">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25">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25">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25">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25">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25">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25">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25">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25">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25">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25">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25">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25">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25">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25">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25">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25">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25">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25">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25">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25">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25">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25">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25">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25">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25">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25">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25">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25">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25">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25">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25">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25">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25">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25">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25">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25">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25">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25">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25">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25">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25">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25">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25">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25">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25">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25">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25">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25">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25">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25">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25">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25">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25">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25">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25">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25">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25">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25">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25">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25">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25">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25">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25">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25">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25">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25">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25">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25">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25">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25">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25">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25">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25">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25">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25">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25">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25">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25">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25">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25">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25">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25">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25">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25">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25">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25">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25">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25">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25">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25">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25">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25">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25">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25">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25">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25">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25">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25">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2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2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2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25">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25">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25">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25">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25">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25">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25">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25">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25">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25">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25">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25">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25">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25">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25">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25">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25">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25">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25">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25">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25">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25">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25">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25">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25">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2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25">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25">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25">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25">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25">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25">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25">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25">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25">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25">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25">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25">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25">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25">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25">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25">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25">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25">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25">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25">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25">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25">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25">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25">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25">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25">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25">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25">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25">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25">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25">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25">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25">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25">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25">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25">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25">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25">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25">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25">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25">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25">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25">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25">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25">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25">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25">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25">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25">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25">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25">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25">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25">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25">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25">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25">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25">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25">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25">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25">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25">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25">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25">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25">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25">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25">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25">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25">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25">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25">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25">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25">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25">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25">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25">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25">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25">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25">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25">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25">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25">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25">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25">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25">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25">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25">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25">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25">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25">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25">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25">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25">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25">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25">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25">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2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2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25">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25">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25">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25">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25">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25">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25">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25">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25">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25">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25">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25">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25">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25">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25">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25">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25">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25">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25">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25">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2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2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2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25">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25">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25">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25">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25">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25">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25">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25">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25">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25">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25">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25">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25">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25">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25">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25">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25">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25">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25">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25">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25">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25">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25">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25">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25">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25">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25">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25">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25">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25">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25">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25">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25">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25">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25">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25">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25">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25">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25">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2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25">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25">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25">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2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2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25">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25">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25">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25">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2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2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2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25">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25">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25">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25">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25">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25">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25">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25">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25">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25">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25">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25">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25">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25">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25">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25">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25">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25">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25">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25">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25">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25">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25">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25">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25">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25">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25">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25">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25">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25">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25">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25">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25">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25">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25">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25">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25">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25">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25">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25">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25">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25">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25">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25">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25">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25">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25">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25">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25">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25">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25">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25">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25">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25">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25">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25">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25">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25">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25">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25">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25">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25">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25">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25">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25">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25">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25">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25">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25">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25">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25">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25">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25">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25">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25">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2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2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2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25">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25">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25">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25">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25">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25">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25">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25">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25">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25">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25">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25">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25">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25">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25">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25">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25">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25">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25">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25">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25">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25">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25">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25">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25">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25">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25">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25">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25">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25">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25">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25">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25">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25">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25">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25">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25">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25">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25">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25">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25">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2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2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25">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25">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25">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25">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25">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25">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25">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25">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25">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25">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25">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25">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25">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25">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25">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25">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25">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25">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25">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25">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25">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25">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25">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25">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25">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25">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25">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25">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25">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25">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25">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25">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25">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25">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25">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25">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25">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25">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25">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25">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25">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25">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25">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25">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25">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25">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25">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25">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25">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25">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2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25">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25">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25">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25">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25">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25">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25">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25">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25">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25">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25">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25">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25">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25">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25">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25">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25">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25">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25">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25">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25">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25">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25">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25">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25">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25">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25">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25">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25">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25">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25">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2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2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25">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25">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25">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25">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25">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25">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25">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25">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25">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25">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25">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25">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25">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25">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25">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25">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25">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25">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25">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25">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25">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25">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25">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25">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25">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25">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25">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25">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25">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25">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25">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25">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25">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25">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25">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25">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25">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25">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25">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25">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25">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25">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25">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25">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25">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25">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25">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25">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25">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25">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25">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25">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25">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25">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25">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25">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25">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25">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25">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25">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25">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25">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25">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25">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25">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25">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25">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25">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25">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25">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25">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25">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25">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25">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25">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25">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25">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25">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25">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25">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25">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25">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25">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25">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25">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25">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25">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25">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25">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25">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25">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25">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25">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2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2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2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2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25">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25">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25">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25">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25">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25">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25">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25">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25">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25">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2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2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2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2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2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2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2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25">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25">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25">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2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25">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25">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25">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25">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25">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25">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25">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25">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25">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25">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25">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25">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25">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25">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2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2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2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25">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25">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25">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25">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25">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25">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25">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25">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25">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2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2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2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2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25">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25">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25">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25">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25">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25">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25">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25">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25">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2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2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25">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25">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25">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25">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25">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25">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25">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2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2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25">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25">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25">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25">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25">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25">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25">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25">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25">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25">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25">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25">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2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2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25">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25">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25">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25">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25">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25">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25">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25">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25">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25">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25">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25">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25">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25">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25">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25">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25">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25">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25">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25">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25">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25">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25">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25">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25">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25">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25">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25">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25">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25">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25">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25">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25">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25">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25">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25">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25">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25">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25">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25">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25">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25">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25">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25">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25">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25">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25">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2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25">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25">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25">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25">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25">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2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2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25">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25">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25">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25">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25">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25">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25">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25">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25">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2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2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25">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25">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25">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25">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25">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25">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25">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25">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25">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25">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25">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25">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25">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25">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25">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25">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25">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2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2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2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2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2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25">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25">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25">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25">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25">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25">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25">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25">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25">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25">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25">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25">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25">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25">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25">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25">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25">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25">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25">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25">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25">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25">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25">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25">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25">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25">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25">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25">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25">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25">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25">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25">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25">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25">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25">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25">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25">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25">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25">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25">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25">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25">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25">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25">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25">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25">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25">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25">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25">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25">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25">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25">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25">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25">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25">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25">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25">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25">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25">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2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2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25">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25">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25">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25">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25">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25">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25">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25">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25">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25">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25">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25">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25">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25">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25">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25">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25">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25">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25">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25">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25">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25">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25">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25">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25">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2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2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25">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25">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25">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25">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25">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25">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25">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25">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25">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25">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2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25">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25">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25">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25">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25">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25">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25">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25">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25">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25">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25">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25">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25">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25">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25">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25">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25">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25">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25">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25">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25">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25">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25">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25">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25">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25">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25">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25">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25">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25">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25">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25">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25">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25">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25">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25">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25">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25">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25">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25">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25">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25">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25">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25">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25">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25">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25">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25">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25">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25">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25">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25">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25">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25">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25">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25">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25">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25">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25">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25">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25">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2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25">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25">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25">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25">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25">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25">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25">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25">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25">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25">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25">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25">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25">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25">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25">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25">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25">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25">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25">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25">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25">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25">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25">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25">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25">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25">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25">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25">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25">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25">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25">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25">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25">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25">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25">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25">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25">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25">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25">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25">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25">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25">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25">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25">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25">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25">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25">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25">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25">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25">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25">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25">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25">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25">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25">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25">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25">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25">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25">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25">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25">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25">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25">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25">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2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25">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25">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2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25">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25">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25">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25">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25">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25">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25">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25">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25">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25">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25">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25">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25">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25">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25">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25">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25">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25">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25">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25">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25">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25">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25">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25">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25">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25">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25">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25">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25">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25">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25">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25">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25">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25">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25">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25">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2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25">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25">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25">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25">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25">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25">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25">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25">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25">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25">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25">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25">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25">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25">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2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2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25">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25">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25">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25">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25">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25">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25">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25">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25">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25">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25">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25">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25">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25">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25">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25">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25">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25">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25">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25">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25">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25">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25">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25">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25">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25">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25">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25">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25">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25">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25">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25">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25">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25">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25">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25">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25">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25">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25">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25">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25">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25">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25">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25">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25">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25">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25">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25">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25">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25">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25">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25">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25">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25">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25">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25">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25">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25">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25">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25">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25">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25">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25">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25">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25">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25">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25">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25">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25">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25">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25">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25">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25">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25">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25">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25">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25">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25">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25">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25">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25">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25">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25">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25">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25">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25">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25">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25">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25">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25">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25">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25">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25">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25">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25">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25">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25">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25">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25">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25">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25">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25">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25">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25">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25">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25">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25">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25">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25">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25">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25">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25">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25">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25">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25">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25">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25">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25">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25">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25">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25">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25">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25">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25">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25">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25">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25">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25">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25">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25">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25">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25">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25">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25">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25">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25">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25">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25">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25">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25">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25">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25">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25">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25">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25">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25">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25">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25">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25">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25">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25">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25">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25">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25">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25">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25">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25">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25">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25">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25">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25">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25">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25">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25">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25">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25">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25">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25">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25">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25">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25">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25">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25">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25">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25">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25">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25">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25">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25">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25">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25">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25">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25">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25">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25">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25">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25">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25">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25">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25">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25">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25">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25">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25">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25">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25">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25">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25">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25">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25">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25">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25">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25">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25">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25">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25">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25">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25">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25">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25">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25">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25">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25">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25">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25">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25">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25">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25">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25">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25">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25">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25">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25">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25">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25">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25">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25">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25">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25">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25">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25">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25">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25">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25">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25">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25">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25">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25">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25">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25">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25">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25">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25">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25">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25">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25">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25">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25">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25">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25">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25">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25">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25">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25">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25">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25">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25">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25">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25">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25">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25">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25">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25">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25">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25">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25">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25">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25">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25">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25">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25">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25">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25">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25">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25">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25">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25">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25">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25">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25">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25">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25">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25">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25">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25">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25">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25">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25">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25">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25">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25">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25">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25">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25">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25">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25">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25">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25">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25">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25">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25">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25">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25">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25">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25">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25">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25">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25">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25">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25">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25">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25">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25">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25">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25">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25">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25">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25">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25">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25">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25">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25">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25">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25">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25">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25">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25">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25">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25">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25">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25">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25">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25">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25">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25">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25">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25">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25">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25">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25">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25">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25">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25">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25">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25">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25">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25">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25">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25">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25">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25">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25">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25">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25">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25">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25">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25">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25">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25">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25">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25">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25">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25">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25">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25">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25">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25">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25">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25">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25">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25">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25">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25">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25">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25">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25">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25">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25">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25">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25">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25">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25">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25">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25">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25">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25">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25">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25">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25">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25">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25">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25">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25">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25">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25">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25">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25">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25">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25">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25">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25">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25">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25">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25">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25">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25">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25">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25">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25">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25">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25">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25">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25">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25">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25">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25">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25">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25">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25">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25">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25">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25">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25">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25">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25">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25">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25">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25">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25">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25">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25">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25">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25">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25">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25">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25">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25">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25">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25">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25">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25">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25">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25">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25">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25">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25">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25">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25">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25">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25">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25">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25">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25">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25">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25">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25">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25">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25">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25">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25">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25">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25">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25">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25">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25">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25">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25">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25">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25">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25">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25">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25">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25">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25">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25">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25">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25">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25">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25">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25">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25">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25">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25">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25">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25">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25">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25">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25">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25">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25">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25">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25">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25">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25">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25">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25">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25">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25">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25">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25">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25">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25">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25">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25">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25">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25">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25">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25">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25">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25">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25">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25">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25">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25">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25">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25">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25">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25">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25">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25">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25">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25">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25">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25">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25">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25">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25">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25">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25">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25">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25">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25">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25">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25">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25">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25">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25">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25">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25">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25">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25">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25">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25">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25">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25">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25">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25">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25">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25">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25">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25">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25">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25">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25">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25">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25">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25">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25">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25">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25">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25">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25">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25">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25">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25">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25">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25">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25">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25">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25">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25">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25">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25">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25">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25">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25">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25">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25">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25">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25">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25">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25">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25">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25">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25">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25">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25">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25">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25">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25">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25">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25">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25">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25">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25">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25">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25">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25">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25">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25">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25">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25">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25">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25">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25">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25">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25">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25">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25">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25">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25">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25">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25">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25">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25">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25">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25">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25">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25">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25">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25">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25">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25">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25">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25">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25">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25">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25">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25">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25">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25">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25">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25">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25">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25">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25">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25">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25">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25">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25">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25">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25">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25">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25">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25">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25">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25">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25">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25">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25">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25">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25">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25">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25">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25">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25">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25">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25">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25">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25">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25">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25">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25">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25">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25">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25">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25">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25">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25">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25">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25">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25">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25">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25">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25">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25">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25">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25">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25">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25">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25">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25">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25">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25">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25">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25">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25">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25">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25">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25">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25">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25">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25">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25">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25">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25">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25">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25">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25">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25">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25">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25">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25">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25">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25">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25">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25">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25">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25">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25">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25">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25">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25">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25">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25">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25">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25">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25">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25">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25">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25">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25">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25">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25">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25">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25">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25">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25">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25">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25">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25">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25">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25">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25">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25">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25">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25">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25">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25">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25">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25">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25">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25">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25">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25">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25">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25">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25">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25">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25">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25">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25">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25">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25">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25">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25">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25">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25">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25">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25">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25">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25">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25">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25">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25">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25">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25">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25">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25">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25">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25">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25">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25">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25">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25">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25">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25">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25">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25">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25">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25">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25">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25">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25">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25">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25">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25">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25">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25">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25">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25">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25">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25">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25">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25">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25">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25">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25">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25">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25">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25">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25">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25">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25">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25">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25">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25">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25">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25">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25">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25">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25">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25">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25">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25">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25">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25">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25">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25">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25">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25">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25">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25">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25">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25">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25">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25">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25">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25">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25">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25">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25">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25">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25">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25">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25">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25">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25">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25">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25">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25">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25">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25">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25">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25">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25">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25">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25">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25">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25">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25">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25">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25">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25">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25">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25">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25">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25">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25">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25">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25">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25">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25">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25">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25">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25">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25">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25">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25">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25">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25">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25">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25">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25">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25">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25">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25">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25">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25">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25">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25">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25">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25">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25">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25">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25">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25">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25">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25">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25">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25">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25">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25">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25">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25">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25">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25">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25">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25">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25">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25">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25">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25">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25">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25">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25">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25">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25">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25">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25">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25">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25">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25">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25">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25">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25">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25">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25">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25">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25">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25">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25">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25">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25">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25">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25">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25">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25">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25">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25">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25">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25">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25">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25">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25">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25">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25">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25">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25">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25">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25">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25">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25">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25">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25">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25">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25">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25">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25">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25">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25">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25">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25">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25">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25">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25">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25">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25">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25">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25">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25">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25">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25">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25">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25">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25">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25">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25">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25">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25">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25">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25">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25">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25">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25">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25">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25">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25">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25">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25">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25">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25">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25">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25">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25">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25">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25">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25">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25">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25">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25">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25">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25">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25">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25">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25">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25">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25">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25">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25">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25">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25">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25">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25">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25">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25">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25">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25">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25">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25">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25">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25">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25">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25">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25">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25">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25">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25">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25">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25">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25">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25">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25">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25">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25">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25">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25">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25">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25">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25">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25">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25">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25">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25">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25">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25">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25">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25">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25">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25">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25">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25">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25">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25">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25">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25">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25">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25">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25">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25">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25">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25">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25">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25">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25">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25">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25">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25">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25">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25">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25">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25">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25">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25">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25">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25">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25">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25">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25">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25">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25">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25">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25">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25">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25">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25">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25">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25">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25">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25">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25">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25">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25">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25">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25">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25">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25">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25">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25">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25">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25">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25">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25">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25">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25">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25">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25">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25">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25">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25">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25">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25">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25">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25">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25">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25">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25">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25">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25">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25">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25">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25">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25">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25">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25">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25">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25">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25">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25">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25">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25">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25">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25">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25">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25">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25">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25">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25">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25">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25">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25">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25">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25">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25">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25">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25">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25">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25">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25">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25">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25">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25">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25">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25">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25">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25">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25">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25">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25">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25">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25">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25">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25">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25">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25">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25">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25">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25">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25">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25">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25">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25">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25">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25">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25">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25">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25">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25">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25">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25">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25">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25">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25">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25">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25">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25">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25">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25">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25">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25">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25">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25">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25">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25">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25">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25">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25">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25">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25">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25">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25">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25">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25">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25">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25">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25">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25">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25">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25">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25">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25">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25">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25">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25">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25">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25">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25">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25">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25">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25">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25">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25">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25">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25">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25">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25">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25">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25">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25">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25">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25">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25">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25">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25">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25">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25">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25">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25">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25">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25">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25">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25">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25">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25">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25">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25">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25">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25">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25">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25">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25">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25">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25">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25">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25">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25">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25">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25">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25">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25">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25">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25">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25">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25">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25">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25">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25">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25">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25">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25">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25">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25">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25">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25">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25">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25">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25">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25">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25">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25">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25">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25">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25">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25">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25">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25">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25">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25">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25">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25">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25">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25">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25">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25">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25">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25">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25">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25">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25">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25">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25">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25">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25">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25">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25">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25">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25">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25">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25">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25">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25">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25">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25">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25">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25">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25">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25">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25">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25">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25">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25">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25">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25">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25">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25">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25">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25">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25">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25">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25">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25">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25">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25">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25">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25">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25">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25">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25">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25">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25">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25">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25">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25">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25">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25">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25">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25">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25">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25">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25">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25">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25">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25">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25">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25">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25">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25">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25">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25">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25">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25">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25">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25">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25">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25">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25">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25">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25">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25">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25">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25">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25">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25">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25">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25">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25">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25">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25">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25">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25">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25">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25">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25">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25">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25">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25">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25">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25">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25">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25">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25">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25">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25">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25">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25">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25">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25">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25">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25">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25">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25">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25">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25">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25">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25">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25">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25">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25">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25">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25">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25">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25">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25">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25">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25">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25">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25">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25">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25">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25">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25">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25">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25">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25">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25">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25">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25">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25">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25">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25">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25">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25">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25">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25">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25">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25">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25">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25">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25">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25">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25">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25">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25">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25">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25">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25">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25">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25">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25">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25">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25">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25">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25">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25">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25">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25">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25">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25">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25">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25">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25">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25">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25">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25">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25">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25">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25">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25">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25">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25">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25">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25">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25">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25">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25">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25">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25">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25">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25">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25">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25">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25">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25">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25">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25">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25">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25">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25">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25">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25">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25">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25">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25">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25">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25">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25">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25">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25">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25">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25">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25">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25">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25">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25">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25">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25">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25">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25">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25">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25">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25">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25">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25">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25">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25">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25">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25">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25">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25">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25">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25">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25">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25">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25">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25">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25">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25">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25">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25">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25">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25">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25">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25">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25">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25">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25">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25">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25">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25">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25">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25">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25">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25">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25">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25">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25">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25">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25">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25">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25">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25">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25">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25">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25">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25">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25">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25">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25">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25">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25">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25">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25">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25">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25">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25">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25">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25">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25">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25">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25">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25">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25">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25">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25">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25">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25">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25">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25">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25">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25">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25">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25">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25">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25">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25">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25">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25">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25">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25">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25">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25">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25">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25">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25">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25">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25">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25">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25">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25">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25">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25">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25">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25">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25">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25">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25">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25">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25">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25">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25">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25">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25">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25">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25">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25">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25">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25">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25">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25">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25">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25">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25">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25">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25">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25">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25">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25">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25">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25">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25">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25">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25">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25">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25">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25">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25">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25">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25">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25">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25">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25">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25">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25">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25">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25">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25">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25">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25">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25">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25">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25">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25">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25">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25">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25">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25">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25">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25">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25">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25">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25">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25">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25">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25">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25">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25">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25">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25">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25">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25">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25">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25">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25">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25">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25">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25">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25">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25">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25">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25">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25">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25">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25">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25">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25">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25">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25">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25">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25">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25">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25">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25">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25">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25">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25">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25">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25">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25">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25">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25">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25">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25">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25">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25">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25">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25">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25">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25">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25">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25">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25">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25">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25">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25">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25">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25">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25">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25">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25">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25">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25">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25">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25">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25">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25">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25">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25">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25">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25">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25">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25">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25">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25">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25">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25">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25">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25">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25">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25">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25">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25">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25">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25">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25">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25">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25">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25">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25">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25">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25">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25">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25">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25">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25">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25">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25">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25">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25">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25">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25">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25">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25">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25">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25">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25">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25">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25">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25">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25">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25">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25">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25">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25">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25">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25">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25">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25">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25">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25">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25">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25">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25">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25">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25">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25">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25">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25">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25">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25">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25">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25">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25">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25">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25">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25">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25">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25">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25">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25">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25">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25">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25">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25">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25">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25">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25">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25">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25">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25">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25">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25">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25">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25">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25">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25">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25">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25">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25">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25">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25">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25">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25">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25">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25">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25">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25">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25">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25">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25">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25">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25">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25">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25">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25">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25">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25">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25">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25">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25">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25">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25">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25">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25">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25">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25">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25">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25">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25">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25">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25">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25">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25">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25">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25">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25">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25">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25">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25">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25">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25">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25">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25">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25">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25">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25">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25">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25">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25">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25">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25">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25">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25">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25">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25">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25">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25">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25">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25">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25">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25">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25">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25">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25">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25">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25">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25">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25">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25">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25">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25">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25">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25">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25">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25">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25">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25">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25">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25">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25">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25">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25">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25">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25">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25">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25">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25">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25">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25">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25">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25">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25">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25">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25">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25">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25">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25">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25">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25">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25">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25">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25">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25">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25">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25">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25">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25">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25">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25">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25">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25">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25">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25">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25">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25">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25">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25">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25">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25">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25">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25">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25">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25">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25">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25">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25">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25">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25">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25">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25">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25">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25">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25">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25">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25">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25">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25">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25">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25">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25">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25">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25">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25">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25">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25">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25">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25">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25">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25">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25">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25">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25">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25">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25">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25">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25">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25">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25">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25">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25">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25">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25">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25">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25">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25">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25">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25">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25">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25">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25">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25">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25">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25">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25">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25">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25">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25">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25">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25">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25">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25">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25">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25">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25">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25">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25">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25">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25">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25">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25">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25">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25">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25">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25">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25">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25">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25">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25">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25">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25">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25">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25">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25">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25">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25">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25">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25">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25">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25">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25">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25">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25">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25">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25">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25">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25">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25">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25">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25">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25">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25">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25">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25">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25">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25">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25">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25">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25">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25">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25">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25">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25">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25">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25">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25">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25">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25">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25">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25">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25">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25">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25">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25">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25">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25">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25">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25">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25">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25">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25">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25">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25">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25">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25">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25">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25">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25">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25">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25">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25">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25">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25">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25">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25">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25">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25">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25">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25">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25">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25">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25">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25">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25">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25">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25">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25">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25">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25">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25">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25">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25">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25">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25">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25">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25">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25">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25">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25">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25">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25">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25">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25">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25">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25">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25">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25">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25">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25">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25">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25">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25">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25">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25">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25">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25">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25">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25">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25">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25">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25">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25">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25">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25">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25">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25">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25">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25">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25">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25">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25">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25">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25">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25">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25">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25">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25">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25">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25">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25">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25">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25">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25">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25">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25">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25">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25">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25">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25">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25">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25">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25">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25">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25">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25">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25">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25">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25">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25">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25">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25">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25">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25">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25">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25">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25">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25">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25">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25">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25">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25">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25">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25">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25">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25">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25">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25">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25">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25">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25">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25">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25">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25">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25">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25">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25">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25">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25">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25">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25">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25">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25">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25">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25">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25">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25">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25">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25">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25">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25">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25">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25">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25">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25">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25">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25">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25">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25">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25">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25">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25">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25">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25">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25">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25">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25">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25">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25">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25">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25">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25">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25">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25">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25">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25">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25">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25">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25">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25">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25">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25">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25">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25">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25">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25">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25">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25">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25">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25">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25">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25">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25">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25">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25">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25">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25">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25">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25">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25">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25">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25">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25">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25">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25">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25">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25">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25">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25">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25">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25">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25">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25">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25">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25">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25">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25">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25">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25">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25">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25">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25">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25">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25">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25">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25">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25">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25">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25">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25">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25">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25">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25">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25">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25">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25">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25">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25">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25">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25">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25">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25">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25">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25">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25">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25">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25">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25">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25">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25">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25">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25">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25">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25">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25">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25">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25">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25">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25">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25">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25">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25">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25">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25">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25">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25">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25">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25">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25">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25">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25">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25">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25">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25">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25">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25">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25">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25">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25">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25">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25">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25">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25">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25">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25">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25">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25">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25">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25">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25">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25">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25">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25">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25">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25">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25">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25">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25">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25">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25">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25">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25">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25">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25">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25">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25">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25">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25">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25">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25">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25">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25">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25">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25">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25">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25">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25">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25">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25">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25">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25">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25">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25">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25">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25">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25">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25">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25">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25">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25">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25">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25">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25">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25">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25">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25">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25">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25">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25">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25">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25">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25">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25">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25">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25">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25">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25">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25">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25">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25">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25">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25">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25">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25">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25">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25">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25">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25">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25">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25">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25">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25">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25">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25">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25">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25">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25">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25">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25">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25">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25">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25">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25">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25">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25">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25">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25">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25">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25">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25">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25">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25">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25">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25">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25">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25">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25">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25">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25">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25">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25">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25">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25">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25">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25">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25">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25">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25">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25">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25">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25">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25">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25">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25">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25">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25">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25">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25">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25">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25">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25">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25">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25">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25">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25">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25">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25">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25">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25">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25">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25">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25">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25">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25">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25">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25">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25">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25">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25">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25">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25">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25">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25">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25">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25">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25">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25">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25">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25">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25">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25">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25">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25">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25">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25">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25">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25">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25">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25">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25">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25">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25">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25">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25">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25">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25">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25">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25">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25">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25">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25">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25">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25">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25">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25">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25">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25">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25">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25">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25">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25">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25">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25">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25">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25">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25">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25">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25">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25">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25">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25">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25">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25">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25">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25">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25">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25">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25">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25">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25">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25">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25">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25">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25">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25">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25">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25">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25">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25">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25">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25">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25">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25">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25">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25">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25">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25">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25">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25">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25">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25">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25">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25">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25">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25">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25">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25">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25">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25">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25">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25">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25">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25">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25">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25">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25">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25">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25">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25">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25">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25">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25">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25">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25">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25">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25">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25">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25">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25">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25">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25">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25">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25">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25">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25">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25">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25">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25">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25">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25">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25">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25">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25">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25">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25">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25">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25">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25">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25">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25">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25">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25">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25">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25">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25">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25">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25">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25">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25">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25">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25">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25">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25">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25">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25">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25">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25">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25">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25">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25">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25">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25">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25">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25">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25">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25">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25">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25">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25">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25">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25">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25">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25">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25">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25">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25">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25">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25">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25">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25">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25">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25">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25">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25">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25">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25">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25">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25">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25">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25">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25">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25">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25">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25">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25">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25">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25">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25">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25">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25">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25">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25">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25">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25">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25">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25">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25">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25">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25">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25">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25">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25">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25">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25">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25">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25">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25">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25">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25">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25">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25">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25">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25">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25">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25">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25">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25">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25">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25">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25">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25">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25">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25">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25">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25">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25">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25">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25">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25">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25">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25">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25">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25">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25">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25">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25">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25">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25">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25">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25">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25">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25">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25">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25">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25">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25">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25">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25">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25">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25">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25">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25">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25">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25">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25">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25">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25">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25">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25">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25">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25">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25">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25">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25">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25">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25">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25">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25">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25">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25">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25">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25">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25">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25">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25">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25">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25">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25">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25">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25">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25">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25">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25">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25">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25">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25">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25">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25">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25">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25">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25">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25">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25">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25">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25">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25">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25">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25">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25">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25">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25">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25">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25">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25">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25">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25">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25">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25">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25">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25">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25">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25">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25">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25">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25">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25">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25">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25">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25">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25">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25">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25">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25">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25">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25">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25">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25">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25">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25">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25">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25">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25">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25">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25">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25">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25">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25">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25">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25">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25">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25">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25">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25">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25">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25">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25">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25">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25">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25">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25">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25">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25">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25">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25">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25">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25">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25">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25">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25">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25">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25">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25">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25">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25">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25">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25">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25">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25">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25">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25">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25">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25">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25">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25">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25">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25">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25">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25">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25">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25">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25">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25">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25">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25">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25">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25">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25">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25">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25">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25">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25">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25">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25">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25">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25">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25">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25">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25">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25">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25">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25">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25">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25">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25">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25">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25">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25">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25">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25">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25">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25">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25">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25">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25">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25">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25">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25">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25">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25">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25">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25">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25">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25">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25">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25">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25">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25">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25">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25">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25">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25">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25">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25">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25">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25">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25">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25">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25">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25">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25">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25">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25">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25">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25">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25">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25">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25">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25">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25">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25">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25">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25">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25">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25">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25">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25">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25">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25">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25">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25">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25">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25">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25">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25">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25">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25">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25">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25">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25">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25">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25">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25">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25">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25">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25">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25">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25">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25">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25">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25">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25">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25">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25">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25">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25">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25">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25">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25">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25">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25">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25">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25">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25">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25">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25">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25">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25">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25">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25">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25">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25">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25">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25">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25">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25">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25">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25">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25">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25">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25">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25">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25">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25">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25">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25">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25">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25">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25">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25">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25">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25">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25">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25">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25">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25">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25">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25">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25">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25">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25">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25">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25">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25">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25">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25">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25">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25">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25">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25">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25">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25">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25">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25">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25">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25">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25">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25">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25">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25">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25">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25">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25">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25">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25">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25">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25">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25">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25">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25">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25">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25">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25">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25">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25">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25">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25">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25">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25">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25">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25">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25">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25">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25">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25">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25">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25">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25">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25">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25">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25">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25">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25">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25">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25">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25">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25">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25">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25">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25">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25">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25">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25">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25">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25">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25">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25">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25">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25">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25">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25">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25">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25">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25">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25">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25">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25">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25">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25">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25">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25">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25">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25">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25">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25">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25">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25">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25">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25">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25">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25">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25">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25">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25">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25">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25">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25">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25">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25">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25">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25">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25">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25">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25">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25">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25">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25">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25">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25">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25">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25">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25">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25">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25">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25">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25">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25">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25">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25">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25">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25">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25">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25">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25">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25">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25">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25">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25">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25">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25">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25">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25">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25">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25">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25">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25">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25">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25">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25">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25">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25">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25">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25">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25">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25">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25">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25">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25">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25">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25">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25">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25">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25">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25">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25">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25">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25">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25">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25">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25">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25">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25">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25">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25">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25">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25">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25">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25">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25">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25">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25">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25">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25">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25">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25">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25">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25">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25">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25">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25">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25">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25">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25">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25">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25">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25">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25">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25">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25">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25">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25">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25">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25">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25">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25">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25">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25">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25">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25">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25">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25">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25">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25">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25">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25">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25">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25">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25">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25">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25">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25">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25">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25">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25">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25">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25">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25">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25">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25">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25">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25">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25">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25">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25">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25">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25">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25">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25">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25">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25">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25">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25">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25">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25">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25">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25">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25">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25">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25">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25">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25">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25">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25">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25">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25">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25">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25">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25">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25">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25">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25">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25">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25">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25">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25">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25">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25">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25">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25">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25">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25">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25">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25">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25">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25">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25">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25">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25">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25">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25">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25">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25">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25">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25">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25">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25">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25">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25">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25">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25">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25">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25">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25">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25">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25">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25">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25">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25">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25">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25">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25">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25">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25">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25">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25">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25">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25">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25">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25">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25">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25">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25">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25">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25">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25">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25">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25">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25">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25">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25">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25">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25">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25">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25">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25">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25">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25">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25">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25">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25">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25">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25">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25">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25">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25">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25">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25">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25">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25">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25">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25">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25">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25">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25">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25">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25">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25">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25">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25">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25">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25">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25">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25">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25">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25">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25">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25">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25">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25">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25">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25">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25">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25">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25">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25">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25">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25">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25">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25">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25">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25">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25">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25">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25">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25">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25">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25">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25">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25">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25">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25">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25">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25">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25">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25">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25">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25">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25">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25">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25">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25">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25">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25">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25">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25">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25">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25">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25">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25">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25">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25">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25">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25">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25">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25">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25">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25">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25">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25">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25">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25">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25">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25">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25">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25">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25">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25">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25">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25">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25">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25">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25">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25">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25">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25">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25">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25">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25">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25">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25">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25">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25">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25">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25">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25">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25">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25">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25">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25">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25">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25">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25">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25">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25">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25">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25">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25">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25">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25">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25">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25">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25">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25">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25">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25">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25">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25">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25">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25">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25">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25">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25">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25">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25">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25">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25">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25">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25">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25">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25">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25">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25">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25">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25">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25">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25">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25">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25">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25">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25">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25">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25">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25">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25">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25">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25">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25">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25">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25">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25">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25">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25">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25">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25">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25">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25">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25">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25">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25">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25">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25">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25">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25">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25">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25">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25">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25">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25">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25">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25">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25">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25">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25">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25">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25">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25">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25">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25">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25">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25">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25">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25">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25">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25">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25">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25">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25">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25">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25">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25">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25">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25">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25">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25">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25">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25">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25">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25">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25">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25">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25">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25">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25">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25">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25">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25">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25">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25">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25">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25">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25">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25">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25">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25">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25">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25">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25">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25">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25">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25">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25">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25">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25">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25">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25">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25">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25">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25">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25">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25">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25">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25">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25">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25">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25">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25">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25">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25">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25">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25">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25">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25">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25">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25">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25">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25">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25">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25">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25">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25">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25">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25">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25">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25">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25">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25">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25">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25">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25">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25">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25">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25">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25">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25">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25">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25">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25">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25">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25">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25">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25">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25">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25">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25">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25">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25">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25">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25">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25">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25">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25">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25">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25">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25">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25">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25">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25">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25">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25">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25">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25">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25">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25">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25">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25">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25">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25">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25">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25">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25">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25">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25">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25">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25">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25">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25">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25">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25">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25">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25">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25">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25">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25">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25">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25">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25">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25">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25">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25">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25">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25">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25">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25">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25">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25">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25">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25">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25">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25">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25">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25">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25">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25">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25">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25">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25">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25">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25">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25">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25">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25">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25">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25">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25">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25">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25">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25">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25">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25">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25">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25">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25">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25">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25">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25">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25">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25">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25">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25">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25">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25">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25">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25">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25">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25">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25">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25">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25">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25">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25">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25">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25">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25">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25">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25">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25">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25">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25">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25">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25">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25">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25">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25">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25">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25">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25">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25">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25">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25">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25">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25">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25">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25">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25">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25">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25">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25">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25">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25">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25">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25">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25">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25">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25">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25">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25">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25">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25">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25">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25">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25">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25">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25">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25">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25">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25">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25">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25">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25">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25">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25">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25">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25">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25">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25">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25">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25">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25">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25">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25">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25">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25">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25">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25">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25">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25">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25">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25">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25">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25">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25">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25">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25">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25">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25">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25">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25">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25">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25">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25">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25">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25">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25">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25">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25">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25">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25">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25">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25">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25">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25">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25">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25">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25">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25">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25">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25">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25">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25">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25">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25">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25">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25">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25">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25">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25">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25">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25">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25">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25">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25">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25">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25">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25">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25">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25">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25">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25">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25">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25">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25">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25">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25">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25">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25">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25">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25">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25">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25">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25">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25">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25">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25">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25">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25">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25">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25">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25">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25">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25">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25">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25">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25">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25">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25">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25">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25">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25">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25">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25">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25">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25">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25">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25">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25">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25">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25">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25">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25">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25">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25">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25">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25">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25">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25">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25">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25">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25">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25">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25">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25">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25">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25">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25">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25">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25">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25">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25">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25">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25">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25">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25">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25">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25">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25">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25">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25">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25">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25">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25">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25">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25">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25">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25">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25">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25">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25">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25">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25">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25">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25">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25">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25">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25">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25">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25">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25">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25">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25">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25">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25">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25">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25">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25">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25">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25">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25">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25">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25">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25">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25">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25">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25">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25">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25">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25">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25">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25">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25">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25">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25">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25">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25">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25">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25">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25">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25">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25">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25">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25">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25">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25">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25">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25">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25">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25">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25">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25">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25">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25">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25">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25">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25">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25">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25">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25">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25">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25">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25">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25">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25">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25">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25">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25">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25">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25">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25">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25">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25">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25">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25">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25">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25">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25">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25">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25">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25">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25">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25">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25">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25">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25">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25">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25">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25">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25">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25">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25">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25">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25">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25">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25">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25">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25">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25">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25">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25">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25">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25">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25">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25">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25">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25">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25">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25">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25">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25">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25">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25">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25">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25">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25">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25">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25">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25">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25">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25">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25">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25">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25">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25">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25">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25">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25">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25">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25">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25">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25">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25">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25">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25">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25">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25">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25">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25">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25">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25">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25">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25">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25">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25">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25">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25">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25">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25">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25">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25">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25">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25">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25">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25">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25">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25">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25">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25">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25">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25">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25">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25">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25">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25">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25">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25">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25">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25">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25">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25">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25">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25">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25">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25">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25">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25">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25">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25">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25">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25">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25">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25">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25">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25">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25">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25">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25">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25">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25">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25">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25">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25">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25">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25">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25">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25">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25">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25">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25">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25">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25">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25">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25">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25">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25">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25">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25">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25">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25">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25">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25">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25">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25">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25">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25">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25">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25">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25">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25">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25">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25">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25">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25">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25">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25">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25">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25">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25">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25">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25">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25">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25">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25">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25">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25">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25">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25">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25">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25">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25">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25">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25">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25">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25">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25">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25">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25">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25">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25">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25">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25">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25">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25">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25">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25">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25">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25">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25">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25">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25">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25">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25">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25">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25">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25">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25">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25">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25">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25">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25">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25">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25">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25">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25">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25">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25">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25">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25">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25">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25">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25">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25">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25">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25">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25">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25">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25">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25">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25">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25">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25">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25">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25">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25">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25">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25">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25">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25">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25">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25">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25">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25">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25">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25">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25">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25">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25">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25">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25">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25">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25">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25">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25">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25">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25">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25">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25">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25">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25">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25">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25">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25">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25">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25">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25">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25">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25">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25">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25">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25">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25">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25">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25">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25">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25">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25">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25">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25">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25">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25">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25">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25">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25">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25">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25">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25">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25">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25">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25">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25">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25">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25">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25">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25">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25">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25">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25">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25">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25">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25">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25">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25">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25">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25">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25">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25">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25">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25">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25">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25">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25">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25">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25">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25">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25">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25">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25">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25">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25">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25">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25">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25">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25">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25">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25">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25">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25">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25">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25">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25">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25">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25">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25">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25">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25">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25">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25">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25">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25">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25">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25">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25">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25">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25">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25">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25">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25">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25">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25">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25">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25">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25">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25">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25">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25">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25">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25">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25">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25">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25">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25">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25">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25">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25">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25">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25">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25">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25">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25">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25">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25">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25">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25">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25">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25">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25">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25">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25">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25">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25">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25">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25">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25">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25">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25">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25">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25">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25">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25">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25">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25">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25">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25">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25">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25">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25">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25">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25">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25">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25">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25">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25">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25">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25">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25">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25">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25">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25">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25">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25">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25">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25">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25">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25">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25">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25">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25">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25">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25">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25">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25">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25">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25">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25">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25">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25">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25">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25">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25">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25">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25">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25">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25">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25">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25">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25">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25">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25">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25">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25">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25">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25">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25">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25">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25">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25">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25">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25">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25">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25">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25">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25">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25">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25">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25">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25">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25">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25">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25">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25">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25">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25">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25">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25">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25">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25">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25">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25">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25">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25">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25">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25">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25">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25">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25">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25">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25">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25">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25">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25">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25">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25">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25">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25">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25">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25">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25">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25">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25">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25">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25">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25">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25">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25">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25">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25">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25">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25">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25">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25">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25">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25">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25">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25">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25">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25">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25">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25">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25">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25">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25">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25">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25">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25">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25">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25">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25">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25">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25">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25">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25">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25">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25">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25">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25">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25">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25">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25">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25">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25">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25">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25">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25">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25">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25">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25">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25">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25">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25">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25">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25">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25">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25">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25">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25">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25">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25">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25">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25">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25">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25">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25">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25">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25">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25">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25">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25">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25">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25">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25">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25">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25">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25">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25">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25">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25">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25">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25">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25">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25">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25">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25">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25">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25">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25">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25">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25">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25">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25">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25">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25">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25">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25">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25">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25">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25">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25">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25">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25">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25">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25">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25">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25">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25">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25">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25">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25">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25">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25">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25">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25">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25">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25">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25">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25">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25">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25">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25">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25">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25">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25">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25">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25">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25">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25">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25">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25">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25">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25">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25">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25">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25">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25">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25">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25">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25">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25">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25">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25">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25">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25">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25">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25">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25">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25">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25">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25">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25">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25">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25">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25">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25">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25">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25">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25">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25">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25">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25">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25">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25">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25">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25">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25">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25">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25">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25">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25">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25">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25">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25">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25">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25">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25">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25">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25">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25">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25">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25">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25">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25">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25">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25">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25">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25">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25">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25">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25">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25">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25">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25">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25">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25">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25">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25">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25">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25">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25">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25">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25">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25">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25">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25">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25">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25">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25">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25">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25">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25">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25">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25">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25">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25">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25">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25">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25">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25">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25">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25">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25">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25">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25">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25">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25">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25">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25">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25">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25">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25">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25">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25">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25">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25">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25">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25">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25">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25">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25">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25">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25">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25">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25">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25">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25">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25">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25">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25">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25">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25">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25">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25">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25">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25">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25">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25">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25">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25">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25">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25">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25">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25">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25">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25">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25">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25">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25">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25">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25">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25">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25">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25">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25">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25">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25">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25">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25">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25">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25">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25">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25">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25">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25">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25">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25">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25">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25">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25">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25">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25">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25">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25">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25">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25">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25">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25">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25">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25">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25">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25">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25">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25">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25">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25">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25">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25">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25">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25">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25">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25">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25">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25">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25">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25">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25">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25">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25">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25">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25">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25">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25">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25">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25">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25">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25">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25">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25">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25">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25">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25">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25">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25">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25">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25">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25">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25">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25">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25">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25">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25">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25">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25">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25">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25">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25">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25">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25">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25">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25">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25">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25">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25">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25">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25">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25">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25">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25">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25">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25">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25">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25">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25">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25">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25">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25">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25">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25">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25">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25">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25">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25">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25">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25">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25">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25">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25">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25">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25">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25">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25">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25">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25">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25">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25">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25">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25">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25">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25">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25">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25">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25">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25">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25">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25">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25">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25">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25">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25">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25">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25">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25">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25">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25">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25">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25">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25">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25">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25">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25">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25">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25">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25">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25">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25">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25">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25">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25">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25">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25">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25">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25">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25">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25">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25">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25">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25">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25">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25">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25">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25">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25">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25">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25">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25">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25">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25">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25">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25">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25">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25">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25">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25">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25">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25">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25">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25">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25">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25">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25">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25">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25">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25">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25">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25">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25">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25">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25">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25">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25">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25">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25">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25">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25">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25">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25">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25">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25">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25">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25">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25">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25">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25">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25">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25">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25">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25">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25">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25">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25">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25">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25">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25">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25">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25">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25">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25">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25">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25">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25">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25">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25">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25">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25">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25">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25">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25">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25">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25">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25">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25">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25">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25">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25">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25">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25">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25">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25">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25">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25">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25">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25">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25">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25">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25">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25">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25">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25">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25">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25">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25">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25">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25">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25">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25">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25">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25">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25">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25">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25">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25">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25">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25">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25">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25">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25">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25">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25">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25">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25">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25">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25">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25">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25">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25">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25">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25">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25">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25">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25">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25">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25">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25">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25">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25">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25">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25">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25">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25">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25">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25">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25">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25">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25">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25">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25">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25">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25">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25">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25">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25">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25">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25">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25">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25">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25">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25">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25">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25">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25">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25">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25">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25">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25">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25">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25">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25">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25">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25">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25">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25">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25">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25">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25">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25">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25">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25">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25">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25">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25">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25">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25">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25">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25">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25">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25">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25">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25">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25">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25">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25">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25">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25">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25">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25">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25">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25">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25">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25">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25">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25">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25">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25">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25">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25">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25">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25">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25">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25">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25">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25">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25">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25">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25">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25">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25">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25">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25">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25">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25">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25">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25">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25">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25">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25">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25">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25">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25">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25">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25">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25">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25">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25">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25">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25">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25">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25">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25">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25">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25">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25">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25">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25">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25">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25">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25">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25">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25">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25">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25">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25">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25">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25">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25">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25">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25">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25">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25">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25">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25">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25">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25">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25">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25">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25">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25">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25">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25">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25">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25">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25">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25">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25">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25">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25">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25">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25">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25">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25">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25">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25">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25">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25">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25">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25">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25">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25">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25">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25">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25">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25">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25">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25">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25">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25">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25">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25">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25">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25">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25">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25">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25">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25">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25">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25">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25">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25">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25">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25">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25">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25">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25">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25">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25">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25">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25">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25">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25">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25">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25">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25">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25">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25">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25">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25">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25">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25">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25">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25">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25">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25">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25">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25">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25">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25">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25">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25">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25">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25">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25">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25">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25">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25">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25">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25">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25">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25">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25">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25">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25">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25">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25">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25">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25">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25">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25">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25">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25">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25">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25">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25">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25">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25">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25">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25">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25">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25">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25">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25">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25">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25">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25">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25">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25">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25">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25">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25">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25">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25">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25">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25">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25">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25">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25">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25">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25">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25">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25">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25">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25">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25">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25">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25">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25">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25">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25">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25">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25">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25">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25">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25">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25">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25">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25">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25">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25">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25">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25">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25">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25">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25">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25">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25">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25">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25">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25">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25">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25">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25">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25">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25">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25">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25">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25">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25">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25">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25">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25">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25">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25">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25">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25">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25">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25">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25">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25">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25">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25">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25">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25">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25">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25">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25">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25">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25">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25">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25">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25">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25">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25">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25">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25">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25">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25">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25">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25">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25">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25">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25">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25">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25">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25">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25">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25">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25">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25">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25">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25">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25">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25">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25">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25">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25">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25">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25">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25">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25">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25">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25">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25">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25">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25">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25">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25">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25">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25">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25">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25">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25">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25">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25">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25">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25">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25">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25">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25">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25">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25">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25">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25">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25">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25">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25">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25">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25">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25">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25">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25">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25">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25">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25">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25">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25">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25">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25">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25">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25">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25">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25">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25">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25">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25">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25">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25">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25">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25">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25">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25">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25">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25">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25">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25">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25">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25">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25">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25">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25">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25">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25">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25">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25">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25">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25">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25">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25">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25">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25">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25">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25">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25">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25">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25">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25">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25">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25">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25">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25">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25">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25">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25">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25">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25">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25">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25">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25">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25">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25">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25">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25">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25">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25">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25">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25">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25">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25">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25">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25">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25">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25">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25">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25">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25">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25">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25">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25">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25">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25">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25">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25">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25">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25">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25">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25">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25">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25">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25">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25">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25">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25">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25">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25">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25">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25">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25">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25">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25">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25">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25">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25">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25">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25">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25">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25">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25">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25">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25">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25">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25">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25">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25">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25">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25">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25">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25">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25">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25">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25">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25">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25">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25">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25">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25">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25">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25">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25">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25">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25">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25">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25">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25">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25">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25">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25">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25">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25">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25">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25">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25">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25">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25">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25">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25">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25">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25">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25">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25">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25">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25">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25">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25">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25">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25">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25">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25">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25">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25">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25">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25">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25">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25">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25">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25">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25">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25">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25">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25">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25">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25">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25">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25">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25">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25">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25">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25">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25">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25">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25">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25">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25">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25">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25">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25">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25">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25">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25">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25">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25">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25">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25">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25">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25">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25">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25">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25">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25">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25">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25">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25">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25">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25">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25">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25">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25">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25">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25">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25">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25">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25">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25">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25">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25">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25">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25">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25">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25">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25">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25">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25">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25">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25">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25">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25">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25">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25">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25">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25">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25">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25">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25">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25">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25">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25">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25">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25">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25">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25">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25">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25">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25">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25">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25">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25">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25">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25">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25">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25">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25">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25">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25">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25">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25">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25">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25">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25">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25">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25">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25">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25">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25">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25">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25">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25">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25">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25">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25">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25">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25">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25">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25">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25">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25">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25">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25">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25">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25">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25">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25">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25">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25">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25">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25">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25">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25">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25">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25">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25">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25">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25">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25">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25">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25">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25">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25">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25">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25">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25">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25">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25">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25">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25">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25">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25">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25">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25">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25">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25">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25">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25">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25">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25">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25">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25">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25">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25">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25">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25">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25">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25">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25">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25">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25">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25">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25">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25">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25">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25">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25">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25">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25">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25">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25">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25">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25">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25">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25">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25">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25">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25">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25">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25">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25">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25">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25">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25">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25">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25">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25">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25">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25">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25">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25">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25">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25">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25">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25">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25">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25">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25">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25">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25">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25">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25">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25">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25">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25">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25">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25">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25">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25">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25">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25">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25">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25">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25">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25">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25">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25">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25">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25">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25">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25">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25">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25">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25">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25">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25">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25">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25">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25">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25">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25">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25">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25">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25">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25">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25">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25">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25">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25">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25">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25">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25">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25">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25">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25">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25">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25">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25">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25">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25">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25">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25">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25">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25">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25">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25">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25">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25">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25">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25">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25">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25">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25">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25">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25">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25">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25">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25">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25">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25">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25">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25">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25">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25">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25">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25">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25">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25">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25">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25">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25">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25">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25">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25">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25">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25">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25">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25">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25">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25">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25">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25">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25">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25">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25">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25">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25">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25">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25">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25">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25">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25">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25">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25">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25">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25">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25">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25">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25">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25">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25">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25">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25">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25">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25">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25">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25">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25">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25">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25">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25">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25">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25">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25">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25">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25">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25">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25">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25">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25">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25">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25">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25">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25">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25">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25">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25">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25">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25">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25">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25">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25">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25">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25">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25">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25">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25">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25">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25">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25">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25">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25">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25">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25">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25">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25">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25">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25">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25">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25">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25">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25">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25">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25">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25">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25">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25">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25">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25">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25">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25">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25">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25">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25">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25">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25">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25">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25">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25">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25">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25">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25">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25">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25">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25">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25">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25">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25">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25">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25">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25">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25">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25">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25">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25">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25">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25">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25">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25">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25">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25">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25">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25">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25">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25">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25">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25">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25">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25">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25">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25">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25">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25">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25">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25">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25">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25">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25">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25">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25">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25">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25">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25">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25">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25">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25">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25">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25">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25">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25">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25">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25">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25">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25">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25">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25">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25">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25">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25">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25">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25">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25">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25">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25">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25">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25">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25">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25">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25">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25">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25">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25">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25">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25">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25">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25">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25">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25">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25">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25">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25">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25">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25">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25">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25">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25">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25">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25">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25">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25">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25">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25">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25">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25">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25">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25">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25">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25">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25">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25">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25">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25">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25">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25">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25">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25">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25">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25">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25">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25">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25">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25">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25">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25">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25">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25">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25">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25">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25">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25">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25">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25">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25">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25">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25">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25">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25">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25">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25">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25">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25">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25">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25">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25">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25">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25">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25">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25">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25">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25">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25">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25">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25">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25">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25">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25">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25">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25">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25">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25">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25">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25">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25">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25">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25">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25">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25">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25">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25">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25">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25">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25">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25">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25">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25">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25">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25">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25">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25">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25">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25">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25">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25">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25">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25">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25">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25">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25">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25">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25">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25">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25">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25">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25">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25">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25">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25">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25">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25">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25">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25">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25">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25">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25">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25">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25">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25">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25">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25">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25">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25">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25">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25">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25">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25">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25">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25">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25">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25">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25">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25">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25">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25">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25">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25">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25">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25">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25">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25">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25">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25">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25">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25">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25">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25">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25">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25">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25">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25">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25">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25">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25">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25">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25">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25">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25">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25">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25">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25">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25">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25">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25">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25">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25">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25">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25">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25">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25">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25">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25">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25">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25">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25">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25">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25">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25">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25">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25">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25">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25">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25">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25">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25">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25">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25">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25">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25">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25">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25">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25">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25">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25">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25">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25">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25">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25">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25">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25">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25">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25">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25">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25">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25">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25">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25">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25">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25">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25">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25">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25">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25">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25">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25">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25">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25">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25">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25">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25">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25">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25">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25">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25">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25">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25">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25">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25">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25">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25">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25">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25">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25">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25">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25">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25">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25">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25">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25">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25">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25">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25">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25">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25">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25">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25">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25">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25">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25">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25">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25">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25">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25">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25">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25">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25">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25">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25">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25">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25">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25">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25">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25">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25">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25">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25">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25">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25">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25">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25">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25">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25">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25">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25">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25">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25">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25">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25">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25">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25">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25">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25">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25">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25">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25">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25">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25">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25">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25">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25">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25">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25">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25">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25">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25">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25">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25">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25">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25">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25">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25">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25">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25">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25">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25">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25">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25">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25">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25">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25">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25">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25">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25">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25">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25">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25">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25">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25">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25">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25">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25">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25">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25">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25">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25">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25">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25">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25">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25">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25">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25">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25">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25">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25">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25">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25">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25">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25">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25">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25">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25">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25">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25">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25">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25">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25">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25">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25">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25">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25">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25">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25">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25">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25">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25">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25">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25">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25">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25">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25">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25">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25">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25">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25">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25">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25">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25">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25">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25">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25">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25">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25">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25">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25">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25">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25">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25">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25">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25">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25">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25">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25">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25">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25">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25">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25">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25">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25">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25">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25">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25">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25">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25">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25">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25">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25">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25">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25">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25">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25">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25">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25">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25">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25">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25">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25">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25">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25">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25">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25">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25">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25">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25">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25">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25">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25">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25">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25">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25">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25">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25">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25">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25">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25">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25">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25">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25">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25">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25">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25">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25">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25">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25">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25">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25">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25">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25">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25">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25">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25">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25">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25">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25">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25">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25">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25">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25">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25">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25">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25">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25">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25">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25">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25">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25">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25">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25">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25">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25">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25">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25">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25">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25">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25">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25">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25">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25">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25">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25">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25">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25">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25">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25">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25">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25">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25">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25">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25">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25">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25">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25">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25">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25">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25">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25">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25">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25">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25">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25">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25">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25">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25">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25">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25">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25">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25">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25">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25">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25">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25">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25">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25">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25">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25">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25">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25">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25">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25">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25">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25">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25">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25">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25">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25">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25">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25">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25">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25">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25">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25">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25">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25">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25">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25">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25">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25">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25">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25">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25">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25">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25">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25">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25">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25">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25">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25">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25">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25">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25">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25">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25">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25">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25">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25">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25">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25">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25">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25">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25">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25">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25">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25">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25">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25">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25">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25">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25">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25">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25">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25">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25">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25">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25">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25">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25">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25">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25">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25">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25">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25">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25">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25">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25">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25">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25">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25">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25">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25">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25">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25">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25">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25">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25">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25">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25">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25">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25">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25">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25">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25">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25">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25">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25">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25">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25">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25">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25">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25">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25">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25">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25">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25">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25">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25">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25">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25">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25">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25">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25">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25">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25">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25">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25">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25">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25">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25">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25">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25">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25">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25">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25">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25">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25">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25">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25">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25">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25">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25">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25">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25">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25">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25">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25">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25">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25">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25">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25">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25">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25">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25">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25">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25">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25">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25">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25">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25">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25">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25">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25">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25">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25">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25">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25">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25">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25">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25">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25">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25">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25">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25">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25">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25">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25">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25">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25">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25">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25">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25">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25">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25">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25">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25">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25">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25">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25">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25">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25">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25">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25">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25">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25">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25">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25">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25">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25">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25">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25">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25">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25">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25">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25">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25">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25">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25">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25">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25">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25">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25">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25">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25">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25">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25">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25">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25">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25">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25">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25">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25">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25">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25">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25">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25">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25">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25">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25">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25">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25">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25">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25">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25">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25">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25">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25">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25">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25">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25">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25">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25">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25">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25">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25">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25">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25">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25">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25">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25">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25">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25">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25">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25">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25">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25">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25">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25">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25">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25">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25">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25">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25">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25">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25">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25">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25">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25">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25">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25">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25">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25">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25">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25">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25">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25">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25">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25">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25">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25">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25">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25">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25">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25">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25">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25">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25">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25">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25">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25">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25">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25">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25">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25">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25">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25">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25">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25">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25">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25">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25">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25">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25">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25">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25">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25">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25">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25">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25">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25">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25">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25">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25">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25">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25">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25">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25">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25">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25">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25">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25">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25">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25">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25">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25">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25">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25">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25">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25">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25">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25">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25">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25">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25">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25">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25">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25">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25">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25">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25">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25">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25">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25">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25">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25">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25">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25">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25">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25">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25">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25">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25">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25">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25">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25">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25">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25">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25">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25">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25">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25">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25">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25">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25">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25">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25">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25">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25">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25">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25">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25">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25">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25">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25">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25">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25">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25">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25">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25">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25">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25">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25">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25">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25">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25">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25">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25">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25">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25">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25">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25">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25">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25">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25">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25">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25">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25">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25">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25">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25">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25">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25">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25">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25">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25">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25">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25">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25">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25">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25">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25">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25">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25">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25">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25">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25">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25">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25">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25">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25">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25">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25">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25">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25">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25">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25">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25">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25">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25">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25">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25">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25">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25">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25">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25">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25">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25">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25">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25">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25">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25">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25">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25">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25">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25">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25">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25">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25">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25">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25">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25">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25">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25">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25">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25">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25">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25">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25">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25">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25">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25">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25">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25">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25">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25">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25">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25">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25">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25">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25">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25">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25">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25">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25">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25">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25">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25">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25">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25">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25">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25">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25">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25">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25">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25">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25">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25">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25">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25">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25">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25">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25">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25">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25">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25">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25">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25">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25">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25">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25">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25">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25">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25">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25">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25">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25">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25">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25">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25">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25">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25">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25">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25">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25">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25">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25">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25">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25">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25">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25">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25">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25">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25">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25">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25">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25">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25">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25">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25">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25">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25">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25">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25">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25">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25">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25">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25">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25">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25">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25">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25">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25">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25">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25">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25">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25">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25">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25">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25">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25">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25">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25">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25">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25">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25">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25">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25">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25">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25">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25">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25">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25">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25">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25">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25">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25">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25">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25">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25">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25">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25">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25">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25">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25">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25">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25">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25">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25">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25">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25">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25">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25">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25">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25">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25">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25">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25">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25">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25">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25">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25">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25">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25">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25">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25">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25">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25">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25">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25">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25">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25">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25">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25">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25">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25">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25">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25">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25">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25">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25">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25">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25">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25">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25">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25">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25">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25">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25">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25">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25">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25">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25">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25">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25">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25">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25">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25">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25">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25">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25">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25">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25">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25">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25">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25">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25">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25">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25">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25">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25">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25">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25">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25">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25">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25">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25">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25">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25">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25">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25">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25">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25">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25">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25">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25">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25">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25">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25">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25">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25">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25">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25">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25">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25">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25">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25">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25">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25">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25">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25">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25">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25">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25">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25">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25">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25">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25">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25">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25">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25">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25">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25">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25">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25">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25">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25">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25">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25">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25">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25">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25">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25">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25">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25">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25">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25">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25">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25">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25">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25">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25">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25">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25">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25">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25">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25">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25">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25">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25">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25">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25">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25">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25">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25">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25">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25">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25">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25">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25">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25">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25">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25">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25">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25">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25">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25">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25">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25">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25">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25">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25">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25">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25">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25">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25">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25">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25">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25">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25">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25">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25">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25">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25">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25">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25">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25">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25">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25">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25">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25">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25">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25">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25">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25">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25">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25">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25">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25">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25">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25">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25">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25">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25">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25">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25">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25">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25">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25">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25">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25">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25">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25">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25">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25">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25">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25">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25">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25">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25">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25">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25">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25">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25">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25">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25">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25">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25">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25">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25">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25">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25">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25">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25">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25">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25">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25">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25">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25">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25">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25">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25">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25">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25">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25">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25">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25">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25">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25">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25">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25">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25">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25">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25">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25">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25">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25">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25">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25">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25">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25">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25">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25">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25">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25">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25">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25">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25">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25">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25">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25">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25">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25">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25">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25">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25">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25">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25">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25">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25">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25">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25">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25">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25">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25">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25">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25">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25">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25">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25">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25">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25">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25">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25">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25">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25">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25">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25">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25">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25">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25">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25">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25">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25">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25">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25">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25">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25">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25">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25">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25">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25">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25">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25">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25">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25">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25">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25">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25">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25">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25">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25">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25">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25">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25">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25">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25">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25">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25">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25">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25">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25">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25">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25">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25">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25">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25">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25">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25">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25">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25">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25">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25">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25">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25">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25">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25">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25">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25">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25">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25">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25">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25">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25">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25">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25">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25">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25">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25">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25">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25">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25">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25">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25">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25">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25">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25">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25">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25">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25">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25">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25">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25">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25">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25">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25">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25">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25">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25">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25">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25">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25">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25">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25">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25">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25">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25">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25">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25">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25">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25">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25">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25">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25">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25">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25">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25">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25">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25">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25">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25">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25">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25">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25">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25">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25">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25">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25">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25">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25">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25">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25">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25">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25">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25">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25">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25">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25">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25">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25">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25">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25">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25">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25">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25">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25">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25">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25">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25">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25">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25">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25">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25">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25">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25">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25">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25">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25">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25">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25">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25">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25">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25">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25">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25">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25">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25">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25">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25">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25">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25">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25">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25">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25">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25">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25">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25">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25">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25">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25">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25">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25">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25">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25">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25">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25">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25">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25">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25">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25">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25">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25">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25">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25">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25">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25">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25">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25">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25">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25">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25">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25">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25">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25">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25">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25">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25">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25">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25">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25">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25">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25">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25">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25">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25">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25">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25">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25">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25">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25">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25">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25">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25">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25">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25">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25">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25">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25">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25">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25">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25">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25">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25">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25">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25">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25">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25">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25">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25">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25">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25">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25">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25">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25">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25">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25">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25">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25">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25">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102"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5"/>
  <sheetViews>
    <sheetView topLeftCell="A53" workbookViewId="0">
      <selection activeCell="Q13" sqref="Q13"/>
    </sheetView>
  </sheetViews>
  <sheetFormatPr baseColWidth="10" defaultColWidth="8.7109375" defaultRowHeight="19" x14ac:dyDescent="0.25"/>
  <cols>
    <col min="1" max="1" width="12.5703125" bestFit="1" customWidth="1"/>
    <col min="2" max="2" width="14.7109375" bestFit="1" customWidth="1"/>
  </cols>
  <sheetData>
    <row r="1" spans="1:2" x14ac:dyDescent="0.25">
      <c r="A1" s="2" t="s">
        <v>10838</v>
      </c>
      <c r="B1" t="s">
        <v>10853</v>
      </c>
    </row>
    <row r="2" spans="1:2" x14ac:dyDescent="0.25">
      <c r="A2" s="3" t="s">
        <v>10840</v>
      </c>
      <c r="B2" s="6">
        <v>149512.81999999998</v>
      </c>
    </row>
    <row r="3" spans="1:2" x14ac:dyDescent="0.25">
      <c r="A3" s="5" t="s">
        <v>10841</v>
      </c>
      <c r="B3" s="6">
        <v>4845.1399999999994</v>
      </c>
    </row>
    <row r="4" spans="1:2" x14ac:dyDescent="0.25">
      <c r="A4" s="5" t="s">
        <v>10842</v>
      </c>
      <c r="B4" s="6">
        <v>1071.7240000000004</v>
      </c>
    </row>
    <row r="5" spans="1:2" x14ac:dyDescent="0.25">
      <c r="A5" s="5" t="s">
        <v>10843</v>
      </c>
      <c r="B5" s="6">
        <v>8602.4549999999927</v>
      </c>
    </row>
    <row r="6" spans="1:2" x14ac:dyDescent="0.25">
      <c r="A6" s="5" t="s">
        <v>10844</v>
      </c>
      <c r="B6" s="6">
        <v>10988.874</v>
      </c>
    </row>
    <row r="7" spans="1:2" x14ac:dyDescent="0.25">
      <c r="A7" s="5" t="s">
        <v>10845</v>
      </c>
      <c r="B7" s="6">
        <v>7131.6400000000012</v>
      </c>
    </row>
    <row r="8" spans="1:2" x14ac:dyDescent="0.25">
      <c r="A8" s="5" t="s">
        <v>10846</v>
      </c>
      <c r="B8" s="6">
        <v>12742.388999999996</v>
      </c>
    </row>
    <row r="9" spans="1:2" x14ac:dyDescent="0.25">
      <c r="A9" s="5" t="s">
        <v>10847</v>
      </c>
      <c r="B9" s="6">
        <v>15121.207999999999</v>
      </c>
    </row>
    <row r="10" spans="1:2" x14ac:dyDescent="0.25">
      <c r="A10" s="5" t="s">
        <v>10848</v>
      </c>
      <c r="B10" s="6">
        <v>11055.275999999998</v>
      </c>
    </row>
    <row r="11" spans="1:2" x14ac:dyDescent="0.25">
      <c r="A11" s="5" t="s">
        <v>10849</v>
      </c>
      <c r="B11" s="6">
        <v>27423.297999999992</v>
      </c>
    </row>
    <row r="12" spans="1:2" x14ac:dyDescent="0.25">
      <c r="A12" s="5" t="s">
        <v>10850</v>
      </c>
      <c r="B12" s="6">
        <v>7211.1279999999997</v>
      </c>
    </row>
    <row r="13" spans="1:2" x14ac:dyDescent="0.25">
      <c r="A13" s="5" t="s">
        <v>10851</v>
      </c>
      <c r="B13" s="6">
        <v>26363.196000000004</v>
      </c>
    </row>
    <row r="14" spans="1:2" x14ac:dyDescent="0.25">
      <c r="A14" s="5" t="s">
        <v>10852</v>
      </c>
      <c r="B14" s="6">
        <v>16956.492000000006</v>
      </c>
    </row>
    <row r="15" spans="1:2" x14ac:dyDescent="0.25">
      <c r="A15" s="3" t="s">
        <v>10839</v>
      </c>
      <c r="B15" s="6">
        <v>149512.81999999998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AR57" sqref="AR57"/>
    </sheetView>
  </sheetViews>
  <sheetFormatPr baseColWidth="10" defaultColWidth="8.7109375" defaultRowHeight="19" x14ac:dyDescent="0.25"/>
  <cols>
    <col min="1" max="1" width="12.5703125" bestFit="1" customWidth="1"/>
    <col min="2" max="2" width="14.7109375" bestFit="1" customWidth="1"/>
    <col min="4" max="4" width="9.140625" customWidth="1"/>
    <col min="5" max="5" width="14.85546875" customWidth="1"/>
  </cols>
  <sheetData>
    <row r="1" spans="1:5" x14ac:dyDescent="0.25">
      <c r="A1" s="2" t="s">
        <v>10838</v>
      </c>
      <c r="B1" t="s">
        <v>10853</v>
      </c>
    </row>
    <row r="2" spans="1:5" x14ac:dyDescent="0.25">
      <c r="A2" s="3" t="s">
        <v>96</v>
      </c>
      <c r="B2" s="6">
        <v>36781.118999999999</v>
      </c>
      <c r="D2" s="3" t="s">
        <v>10854</v>
      </c>
      <c r="E2" t="s">
        <v>10853</v>
      </c>
    </row>
    <row r="3" spans="1:5" x14ac:dyDescent="0.25">
      <c r="A3" s="3" t="s">
        <v>139</v>
      </c>
      <c r="B3" s="6">
        <v>35656.693000000014</v>
      </c>
      <c r="D3" s="3" t="s">
        <v>96</v>
      </c>
      <c r="E3" s="6">
        <f>GETPIVOTDATA("Sales",$A$1,"Region","Central")</f>
        <v>36781.118999999999</v>
      </c>
    </row>
    <row r="4" spans="1:5" x14ac:dyDescent="0.25">
      <c r="A4" s="3" t="s">
        <v>22</v>
      </c>
      <c r="B4" s="6">
        <v>25785.797999999992</v>
      </c>
      <c r="D4" s="3" t="s">
        <v>139</v>
      </c>
      <c r="E4" s="6">
        <f>GETPIVOTDATA("Sales",$A$1,"Region","East")</f>
        <v>35656.693000000014</v>
      </c>
    </row>
    <row r="5" spans="1:5" x14ac:dyDescent="0.25">
      <c r="A5" s="3" t="s">
        <v>36</v>
      </c>
      <c r="B5" s="6">
        <v>51289.209999999941</v>
      </c>
      <c r="D5" s="3" t="s">
        <v>22</v>
      </c>
      <c r="E5" s="6">
        <f>GETPIVOTDATA("Sales",$A$1,"Region","South")</f>
        <v>25785.797999999992</v>
      </c>
    </row>
    <row r="6" spans="1:5" x14ac:dyDescent="0.25">
      <c r="A6" s="3" t="s">
        <v>10839</v>
      </c>
      <c r="B6" s="6">
        <v>149512.81999999995</v>
      </c>
      <c r="D6" s="3" t="s">
        <v>36</v>
      </c>
      <c r="E6" s="6">
        <f>GETPIVOTDATA("Sales",$A$1,"Region","West")</f>
        <v>51289.209999999941</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2"/>
  <sheetViews>
    <sheetView workbookViewId="0">
      <selection activeCell="B2" sqref="B2"/>
    </sheetView>
  </sheetViews>
  <sheetFormatPr baseColWidth="10" defaultColWidth="8.7109375" defaultRowHeight="19" x14ac:dyDescent="0.25"/>
  <cols>
    <col min="1" max="1" width="15.140625" bestFit="1" customWidth="1"/>
    <col min="2" max="2" width="14.7109375" bestFit="1" customWidth="1"/>
    <col min="3" max="3" width="12.85546875" bestFit="1" customWidth="1"/>
    <col min="4" max="4" width="10.85546875" bestFit="1" customWidth="1"/>
    <col min="5" max="6" width="11.85546875" bestFit="1" customWidth="1"/>
    <col min="7" max="8" width="10.85546875" bestFit="1" customWidth="1"/>
    <col min="9" max="9" width="9.85546875" bestFit="1" customWidth="1"/>
    <col min="10" max="10" width="8.7109375" bestFit="1" customWidth="1"/>
    <col min="11" max="11" width="10" bestFit="1" customWidth="1"/>
    <col min="12" max="12" width="9.85546875" bestFit="1" customWidth="1"/>
    <col min="13" max="13" width="10.85546875" bestFit="1" customWidth="1"/>
    <col min="14" max="14" width="9.85546875" bestFit="1" customWidth="1"/>
    <col min="15" max="16" width="10.85546875" bestFit="1" customWidth="1"/>
    <col min="17" max="17" width="9.85546875" bestFit="1" customWidth="1"/>
    <col min="18" max="18" width="10.85546875" bestFit="1" customWidth="1"/>
    <col min="19" max="19" width="11.85546875" bestFit="1" customWidth="1"/>
  </cols>
  <sheetData>
    <row r="1" spans="1:2" x14ac:dyDescent="0.25">
      <c r="A1" s="2" t="s">
        <v>10838</v>
      </c>
      <c r="B1" t="s">
        <v>10853</v>
      </c>
    </row>
    <row r="2" spans="1:2" x14ac:dyDescent="0.25">
      <c r="A2" s="3" t="s">
        <v>38</v>
      </c>
      <c r="B2" s="6">
        <v>149512.82</v>
      </c>
    </row>
    <row r="3" spans="1:2" x14ac:dyDescent="0.25">
      <c r="A3" s="4" t="s">
        <v>69</v>
      </c>
      <c r="B3" s="6">
        <v>15160.714999999998</v>
      </c>
    </row>
    <row r="4" spans="1:2" x14ac:dyDescent="0.25">
      <c r="A4" s="4" t="s">
        <v>59</v>
      </c>
      <c r="B4" s="6">
        <v>5897.5340000000024</v>
      </c>
    </row>
    <row r="5" spans="1:2" x14ac:dyDescent="0.25">
      <c r="A5" s="4" t="s">
        <v>66</v>
      </c>
      <c r="B5" s="6">
        <v>43263.266999999985</v>
      </c>
    </row>
    <row r="6" spans="1:2" x14ac:dyDescent="0.25">
      <c r="A6" s="4" t="s">
        <v>164</v>
      </c>
      <c r="B6" s="6">
        <v>3844.5900000000015</v>
      </c>
    </row>
    <row r="7" spans="1:2" x14ac:dyDescent="0.25">
      <c r="A7" s="4" t="s">
        <v>259</v>
      </c>
      <c r="B7" s="6">
        <v>655.38800000000003</v>
      </c>
    </row>
    <row r="8" spans="1:2" x14ac:dyDescent="0.25">
      <c r="A8" s="4" t="s">
        <v>39</v>
      </c>
      <c r="B8" s="6">
        <v>2825.4579999999996</v>
      </c>
    </row>
    <row r="9" spans="1:2" x14ac:dyDescent="0.25">
      <c r="A9" s="4" t="s">
        <v>81</v>
      </c>
      <c r="B9" s="6">
        <v>14332.722</v>
      </c>
    </row>
    <row r="10" spans="1:2" x14ac:dyDescent="0.25">
      <c r="A10" s="4" t="s">
        <v>50</v>
      </c>
      <c r="B10" s="6">
        <v>49197.52600000002</v>
      </c>
    </row>
    <row r="11" spans="1:2" x14ac:dyDescent="0.25">
      <c r="A11" s="4" t="s">
        <v>569</v>
      </c>
      <c r="B11" s="6">
        <v>14335.619999999999</v>
      </c>
    </row>
    <row r="12" spans="1:2" x14ac:dyDescent="0.25">
      <c r="A12" s="3" t="s">
        <v>10839</v>
      </c>
      <c r="B12" s="6">
        <v>149512.82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H14" sqref="H14"/>
    </sheetView>
  </sheetViews>
  <sheetFormatPr baseColWidth="10" defaultColWidth="8.7109375" defaultRowHeight="19" x14ac:dyDescent="0.25"/>
  <cols>
    <col min="1" max="1" width="12.5703125" bestFit="1" customWidth="1"/>
    <col min="2" max="2" width="14.7109375" bestFit="1" customWidth="1"/>
    <col min="4" max="4" width="11.28515625" customWidth="1"/>
    <col min="5" max="5" width="16.42578125" customWidth="1"/>
  </cols>
  <sheetData>
    <row r="1" spans="1:5" x14ac:dyDescent="0.25">
      <c r="A1" s="2" t="s">
        <v>10838</v>
      </c>
      <c r="B1" t="s">
        <v>10853</v>
      </c>
    </row>
    <row r="2" spans="1:5" x14ac:dyDescent="0.25">
      <c r="A2" s="3" t="s">
        <v>18</v>
      </c>
      <c r="B2" s="6">
        <v>82641.647999999943</v>
      </c>
      <c r="D2" s="3" t="s">
        <v>4</v>
      </c>
      <c r="E2" s="6" t="s">
        <v>10853</v>
      </c>
    </row>
    <row r="3" spans="1:5" x14ac:dyDescent="0.25">
      <c r="A3" s="3" t="s">
        <v>33</v>
      </c>
      <c r="B3" s="6">
        <v>48743.080999999969</v>
      </c>
      <c r="D3" s="3" t="s">
        <v>18</v>
      </c>
      <c r="E3" s="6">
        <f>GETPIVOTDATA("Sales",$A$1,"Segment","Consumer")</f>
        <v>82641.647999999943</v>
      </c>
    </row>
    <row r="4" spans="1:5" x14ac:dyDescent="0.25">
      <c r="A4" s="3" t="s">
        <v>93</v>
      </c>
      <c r="B4" s="6">
        <v>18128.090999999997</v>
      </c>
      <c r="D4" s="3" t="s">
        <v>33</v>
      </c>
      <c r="E4" s="6">
        <f>GETPIVOTDATA("Sales",$A$1,"Segment","Corporate")</f>
        <v>48743.080999999969</v>
      </c>
    </row>
    <row r="5" spans="1:5" x14ac:dyDescent="0.25">
      <c r="A5" s="3" t="s">
        <v>10839</v>
      </c>
      <c r="B5" s="6">
        <v>149512.81999999989</v>
      </c>
      <c r="D5" s="3" t="s">
        <v>93</v>
      </c>
      <c r="E5" s="6">
        <f>GETPIVOTDATA("Sales",$A$1,"Segment","Home Office")</f>
        <v>18128.090999999997</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6"/>
  <sheetViews>
    <sheetView zoomScale="75" zoomScaleNormal="75" workbookViewId="0">
      <selection activeCell="B4" sqref="B4"/>
    </sheetView>
  </sheetViews>
  <sheetFormatPr baseColWidth="10" defaultColWidth="8.7109375" defaultRowHeight="19" x14ac:dyDescent="0.25"/>
  <cols>
    <col min="1" max="1" width="14.85546875" bestFit="1" customWidth="1"/>
    <col min="2" max="2" width="16.140625" bestFit="1" customWidth="1"/>
  </cols>
  <sheetData>
    <row r="1" spans="1:2" x14ac:dyDescent="0.25">
      <c r="A1" s="2" t="s">
        <v>10838</v>
      </c>
      <c r="B1" t="s">
        <v>10853</v>
      </c>
    </row>
    <row r="2" spans="1:2" x14ac:dyDescent="0.25">
      <c r="A2" s="3" t="s">
        <v>348</v>
      </c>
      <c r="B2" s="6">
        <v>474.59000000000003</v>
      </c>
    </row>
    <row r="3" spans="1:2" x14ac:dyDescent="0.25">
      <c r="A3" s="3" t="s">
        <v>300</v>
      </c>
      <c r="B3" s="6">
        <v>3672.1539999999995</v>
      </c>
    </row>
    <row r="4" spans="1:2" x14ac:dyDescent="0.25">
      <c r="A4" s="3" t="s">
        <v>1701</v>
      </c>
      <c r="B4" s="6">
        <v>1999.0500000000002</v>
      </c>
    </row>
    <row r="5" spans="1:2" x14ac:dyDescent="0.25">
      <c r="A5" s="3" t="s">
        <v>35</v>
      </c>
      <c r="B5" s="6">
        <v>28725.448000000011</v>
      </c>
    </row>
    <row r="6" spans="1:2" x14ac:dyDescent="0.25">
      <c r="A6" s="3" t="s">
        <v>447</v>
      </c>
      <c r="B6" s="6">
        <v>1448.0120000000002</v>
      </c>
    </row>
    <row r="7" spans="1:2" x14ac:dyDescent="0.25">
      <c r="A7" s="3" t="s">
        <v>739</v>
      </c>
      <c r="B7" s="6">
        <v>369.74</v>
      </c>
    </row>
    <row r="8" spans="1:2" x14ac:dyDescent="0.25">
      <c r="A8" s="3" t="s">
        <v>235</v>
      </c>
      <c r="B8" s="6">
        <v>3379.2</v>
      </c>
    </row>
    <row r="9" spans="1:2" x14ac:dyDescent="0.25">
      <c r="A9" s="3" t="s">
        <v>45</v>
      </c>
      <c r="B9" s="6">
        <v>2912.3659999999995</v>
      </c>
    </row>
    <row r="10" spans="1:2" x14ac:dyDescent="0.25">
      <c r="A10" s="3" t="s">
        <v>1265</v>
      </c>
      <c r="B10" s="6">
        <v>2210.16</v>
      </c>
    </row>
    <row r="11" spans="1:2" x14ac:dyDescent="0.25">
      <c r="A11" s="3" t="s">
        <v>6257</v>
      </c>
      <c r="B11" s="6">
        <v>126.864</v>
      </c>
    </row>
    <row r="12" spans="1:2" x14ac:dyDescent="0.25">
      <c r="A12" s="3" t="s">
        <v>201</v>
      </c>
      <c r="B12" s="6">
        <v>4335.2480000000005</v>
      </c>
    </row>
    <row r="13" spans="1:2" x14ac:dyDescent="0.25">
      <c r="A13" s="3" t="s">
        <v>244</v>
      </c>
      <c r="B13" s="6">
        <v>2198.42</v>
      </c>
    </row>
    <row r="14" spans="1:2" x14ac:dyDescent="0.25">
      <c r="A14" s="3" t="s">
        <v>479</v>
      </c>
      <c r="B14" s="6">
        <v>6.12</v>
      </c>
    </row>
    <row r="15" spans="1:2" x14ac:dyDescent="0.25">
      <c r="A15" s="3" t="s">
        <v>4528</v>
      </c>
      <c r="B15" s="6">
        <v>689.89</v>
      </c>
    </row>
    <row r="16" spans="1:2" x14ac:dyDescent="0.25">
      <c r="A16" s="3" t="s">
        <v>21</v>
      </c>
      <c r="B16" s="6">
        <v>3785.4199999999996</v>
      </c>
    </row>
    <row r="17" spans="1:2" x14ac:dyDescent="0.25">
      <c r="A17" s="3" t="s">
        <v>728</v>
      </c>
      <c r="B17" s="6">
        <v>923.41000000000008</v>
      </c>
    </row>
    <row r="18" spans="1:2" x14ac:dyDescent="0.25">
      <c r="A18" s="3" t="s">
        <v>5232</v>
      </c>
      <c r="B18" s="6">
        <v>361.7</v>
      </c>
    </row>
    <row r="19" spans="1:2" x14ac:dyDescent="0.25">
      <c r="A19" s="3" t="s">
        <v>2731</v>
      </c>
      <c r="B19" s="6">
        <v>813.55000000000007</v>
      </c>
    </row>
    <row r="20" spans="1:2" x14ac:dyDescent="0.25">
      <c r="A20" s="3" t="s">
        <v>1238</v>
      </c>
      <c r="B20" s="6">
        <v>5037.0499999999993</v>
      </c>
    </row>
    <row r="21" spans="1:2" x14ac:dyDescent="0.25">
      <c r="A21" s="3" t="s">
        <v>228</v>
      </c>
      <c r="B21" s="6">
        <v>4198.3810000000021</v>
      </c>
    </row>
    <row r="22" spans="1:2" x14ac:dyDescent="0.25">
      <c r="A22" s="3" t="s">
        <v>219</v>
      </c>
      <c r="B22" s="6">
        <v>12999.800000000001</v>
      </c>
    </row>
    <row r="23" spans="1:2" x14ac:dyDescent="0.25">
      <c r="A23" s="3" t="s">
        <v>1481</v>
      </c>
      <c r="B23" s="6">
        <v>443.76</v>
      </c>
    </row>
    <row r="24" spans="1:2" x14ac:dyDescent="0.25">
      <c r="A24" s="3" t="s">
        <v>587</v>
      </c>
      <c r="B24" s="6">
        <v>1073.68</v>
      </c>
    </row>
    <row r="25" spans="1:2" x14ac:dyDescent="0.25">
      <c r="A25" s="3" t="s">
        <v>1756</v>
      </c>
      <c r="B25" s="6">
        <v>101.464</v>
      </c>
    </row>
    <row r="26" spans="1:2" x14ac:dyDescent="0.25">
      <c r="A26" s="3" t="s">
        <v>129</v>
      </c>
      <c r="B26" s="6">
        <v>84.07</v>
      </c>
    </row>
    <row r="27" spans="1:2" x14ac:dyDescent="0.25">
      <c r="A27" s="3" t="s">
        <v>1385</v>
      </c>
      <c r="B27" s="6">
        <v>141.99</v>
      </c>
    </row>
    <row r="28" spans="1:2" x14ac:dyDescent="0.25">
      <c r="A28" s="3" t="s">
        <v>2690</v>
      </c>
      <c r="B28" s="6">
        <v>364.62</v>
      </c>
    </row>
    <row r="29" spans="1:2" x14ac:dyDescent="0.25">
      <c r="A29" s="3" t="s">
        <v>780</v>
      </c>
      <c r="B29" s="6">
        <v>914.57</v>
      </c>
    </row>
    <row r="30" spans="1:2" x14ac:dyDescent="0.25">
      <c r="A30" s="3" t="s">
        <v>659</v>
      </c>
      <c r="B30" s="6">
        <v>289.14</v>
      </c>
    </row>
    <row r="31" spans="1:2" x14ac:dyDescent="0.25">
      <c r="A31" s="3" t="s">
        <v>257</v>
      </c>
      <c r="B31" s="6">
        <v>14282.003999999999</v>
      </c>
    </row>
    <row r="32" spans="1:2" x14ac:dyDescent="0.25">
      <c r="A32" s="3" t="s">
        <v>79</v>
      </c>
      <c r="B32" s="6">
        <v>1360.4740000000004</v>
      </c>
    </row>
    <row r="33" spans="1:2" x14ac:dyDescent="0.25">
      <c r="A33" s="3" t="s">
        <v>488</v>
      </c>
      <c r="B33" s="6">
        <v>2773.7279999999996</v>
      </c>
    </row>
    <row r="34" spans="1:2" x14ac:dyDescent="0.25">
      <c r="A34" s="3" t="s">
        <v>640</v>
      </c>
      <c r="B34" s="6">
        <v>583.1099999999999</v>
      </c>
    </row>
    <row r="35" spans="1:2" x14ac:dyDescent="0.25">
      <c r="A35" s="3" t="s">
        <v>410</v>
      </c>
      <c r="B35" s="6">
        <v>1797.8480000000002</v>
      </c>
    </row>
    <row r="36" spans="1:2" x14ac:dyDescent="0.25">
      <c r="A36" s="3" t="s">
        <v>138</v>
      </c>
      <c r="B36" s="6">
        <v>7056.4610000000002</v>
      </c>
    </row>
    <row r="37" spans="1:2" x14ac:dyDescent="0.25">
      <c r="A37" s="3" t="s">
        <v>1392</v>
      </c>
      <c r="B37" s="6">
        <v>304.06999999999994</v>
      </c>
    </row>
    <row r="38" spans="1:2" x14ac:dyDescent="0.25">
      <c r="A38" s="3" t="s">
        <v>373</v>
      </c>
      <c r="B38" s="6">
        <v>634.46</v>
      </c>
    </row>
    <row r="39" spans="1:2" x14ac:dyDescent="0.25">
      <c r="A39" s="3" t="s">
        <v>5323</v>
      </c>
      <c r="B39" s="6">
        <v>17.22</v>
      </c>
    </row>
    <row r="40" spans="1:2" x14ac:dyDescent="0.25">
      <c r="A40" s="3" t="s">
        <v>325</v>
      </c>
      <c r="B40" s="6">
        <v>1076.7779999999998</v>
      </c>
    </row>
    <row r="41" spans="1:2" x14ac:dyDescent="0.25">
      <c r="A41" s="3" t="s">
        <v>95</v>
      </c>
      <c r="B41" s="6">
        <v>9451.9399999999987</v>
      </c>
    </row>
    <row r="42" spans="1:2" x14ac:dyDescent="0.25">
      <c r="A42" s="3" t="s">
        <v>112</v>
      </c>
      <c r="B42" s="6">
        <v>2275.6779999999999</v>
      </c>
    </row>
    <row r="43" spans="1:2" x14ac:dyDescent="0.25">
      <c r="A43" s="3" t="s">
        <v>309</v>
      </c>
      <c r="B43" s="6">
        <v>9965.33</v>
      </c>
    </row>
    <row r="44" spans="1:2" x14ac:dyDescent="0.25">
      <c r="A44" s="3" t="s">
        <v>87</v>
      </c>
      <c r="B44" s="6">
        <v>12710.611999999997</v>
      </c>
    </row>
    <row r="45" spans="1:2" x14ac:dyDescent="0.25">
      <c r="A45" s="3" t="s">
        <v>105</v>
      </c>
      <c r="B45" s="6">
        <v>1143.24</v>
      </c>
    </row>
    <row r="46" spans="1:2" x14ac:dyDescent="0.25">
      <c r="A46" s="3" t="s">
        <v>10839</v>
      </c>
      <c r="B46" s="6">
        <v>149512.82000000004</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tabSelected="1" showRuler="0" showWhiteSpace="0" zoomScale="75" zoomScaleNormal="60" zoomScalePageLayoutView="61" workbookViewId="0">
      <selection activeCell="I2" sqref="I2"/>
    </sheetView>
  </sheetViews>
  <sheetFormatPr baseColWidth="10" defaultColWidth="8.7109375" defaultRowHeight="19" x14ac:dyDescent="0.25"/>
  <sheetData>
    <row r="1" spans="1:25" ht="18.75" customHeight="1" x14ac:dyDescent="0.25">
      <c r="A1" s="7"/>
      <c r="B1" s="8"/>
      <c r="C1" s="8"/>
      <c r="D1" s="8"/>
      <c r="E1" s="8"/>
      <c r="F1" s="8"/>
      <c r="G1" s="8"/>
      <c r="H1" s="8"/>
      <c r="I1" s="8"/>
      <c r="J1" s="8"/>
      <c r="K1" s="8"/>
      <c r="L1" s="8"/>
      <c r="M1" s="8"/>
      <c r="N1" s="8"/>
      <c r="O1" s="8"/>
      <c r="P1" s="8"/>
      <c r="Q1" s="8"/>
      <c r="R1" s="8"/>
      <c r="S1" s="8"/>
      <c r="T1" s="8"/>
      <c r="U1" s="8"/>
      <c r="V1" s="8"/>
      <c r="W1" s="8"/>
      <c r="X1" s="8"/>
      <c r="Y1" s="8"/>
    </row>
    <row r="2" spans="1:25" x14ac:dyDescent="0.25">
      <c r="A2" s="8"/>
      <c r="B2" s="8"/>
      <c r="C2" s="8"/>
      <c r="D2" s="8"/>
      <c r="E2" s="8"/>
      <c r="F2" s="8"/>
      <c r="G2" s="8"/>
      <c r="H2" s="8"/>
      <c r="I2" s="8"/>
      <c r="J2" s="8"/>
      <c r="K2" s="8"/>
      <c r="L2" s="8"/>
      <c r="M2" s="8"/>
      <c r="N2" s="8"/>
      <c r="O2" s="8"/>
      <c r="P2" s="8"/>
      <c r="Q2" s="8"/>
      <c r="R2" s="8"/>
      <c r="S2" s="8"/>
      <c r="T2" s="8"/>
      <c r="U2" s="8"/>
      <c r="V2" s="8"/>
      <c r="W2" s="8"/>
      <c r="X2" s="8"/>
      <c r="Y2" s="8"/>
    </row>
    <row r="3" spans="1:25" x14ac:dyDescent="0.25">
      <c r="A3" s="8"/>
      <c r="B3" s="8"/>
      <c r="C3" s="8"/>
      <c r="D3" s="8"/>
      <c r="E3" s="8"/>
      <c r="F3" s="8"/>
      <c r="G3" s="8"/>
      <c r="H3" s="8"/>
      <c r="I3" s="8"/>
      <c r="J3" s="8"/>
      <c r="K3" s="8"/>
      <c r="L3" s="8"/>
      <c r="M3" s="8"/>
      <c r="N3" s="8"/>
      <c r="O3" s="8"/>
      <c r="P3" s="8"/>
      <c r="Q3" s="8"/>
      <c r="R3" s="8"/>
      <c r="S3" s="8"/>
      <c r="T3" s="8"/>
      <c r="U3" s="8"/>
      <c r="V3" s="8"/>
      <c r="W3" s="8"/>
      <c r="X3" s="8"/>
      <c r="Y3" s="8"/>
    </row>
  </sheetData>
  <pageMargins left="0.23622047244094491" right="0.23622047244094491" top="0.74803149606299213" bottom="0.74803149606299213" header="0.31496062992125984" footer="0.31496062992125984"/>
  <pageSetup paperSize="12" scale="66" fitToHeight="0"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Aman Srivastava</cp:lastModifiedBy>
  <cp:lastPrinted>2021-08-01T15:48:55Z</cp:lastPrinted>
  <dcterms:created xsi:type="dcterms:W3CDTF">2021-07-31T04:31:27Z</dcterms:created>
  <dcterms:modified xsi:type="dcterms:W3CDTF">2024-08-30T10:21:41Z</dcterms:modified>
</cp:coreProperties>
</file>