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09936\Downloads\"/>
    </mc:Choice>
  </mc:AlternateContent>
  <xr:revisionPtr revIDLastSave="0" documentId="13_ncr:1_{F3900B63-0E30-4487-9DE6-4D9D1CED44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D31" i="1"/>
  <c r="I30" i="1"/>
  <c r="I28" i="1"/>
  <c r="I18" i="1"/>
  <c r="I19" i="1"/>
  <c r="I20" i="1"/>
  <c r="I21" i="1"/>
  <c r="I22" i="1"/>
  <c r="I23" i="1"/>
  <c r="I24" i="1"/>
  <c r="I25" i="1"/>
  <c r="I26" i="1"/>
  <c r="I27" i="1"/>
  <c r="I17" i="1"/>
  <c r="D18" i="1"/>
  <c r="D19" i="1"/>
  <c r="D20" i="1"/>
  <c r="D21" i="1"/>
  <c r="D22" i="1"/>
  <c r="D23" i="1"/>
  <c r="D24" i="1"/>
  <c r="D25" i="1"/>
  <c r="D26" i="1"/>
  <c r="D27" i="1"/>
  <c r="D28" i="1"/>
  <c r="D29" i="1"/>
  <c r="D17" i="1"/>
  <c r="D11" i="1"/>
  <c r="D10" i="1"/>
  <c r="D6" i="1"/>
  <c r="D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<sst xmlns="http://schemas.openxmlformats.org/spreadsheetml/2006/main" count="60" uniqueCount="51">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</sst>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2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4" fontId="10" fillId="11" borderId="1" xfId="0" applyNumberFormat="1" applyFont="1" applyFill="1" applyBorder="1" applyAlignment="1">
      <alignment vertical="center"/>
    </xf>
    <xf numFmtId="41" fontId="3" fillId="11" borderId="5" xfId="1" applyNumberFormat="1" applyFont="1" applyFill="1" applyBorder="1" applyAlignment="1" applyProtection="1">
      <alignment horizontal="right" vertical="center"/>
    </xf>
    <xf numFmtId="41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horizontal="right" vertical="center"/>
    </xf>
    <xf numFmtId="164" fontId="15" fillId="10" borderId="1" xfId="0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164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4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4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4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7" workbookViewId="0">
      <selection activeCell="I14" sqref="I14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89" t="s">
        <v>10</v>
      </c>
      <c r="B1" s="90"/>
      <c r="C1" s="90"/>
      <c r="D1" s="90"/>
      <c r="E1" s="90"/>
      <c r="F1" s="90"/>
      <c r="G1" s="90"/>
      <c r="H1" s="90"/>
      <c r="I1" s="91"/>
    </row>
    <row r="2" spans="1:12" s="2" customFormat="1" ht="27" thickTop="1" thickBot="1" x14ac:dyDescent="0.25">
      <c r="A2" s="92" t="s">
        <v>11</v>
      </c>
      <c r="B2" s="93"/>
      <c r="C2" s="93"/>
      <c r="D2" s="93"/>
      <c r="E2" s="93"/>
      <c r="F2" s="93"/>
      <c r="G2" s="93"/>
      <c r="H2" s="93"/>
      <c r="I2" s="94"/>
      <c r="L2" s="85" t="s">
        <v>50</v>
      </c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6.5" thickTop="1" thickBot="1" x14ac:dyDescent="0.25">
      <c r="A4" s="86" t="s">
        <v>16</v>
      </c>
      <c r="B4" s="87"/>
      <c r="C4" s="87"/>
      <c r="D4" s="88"/>
      <c r="E4" s="6"/>
      <c r="F4" s="62"/>
      <c r="G4" s="62"/>
      <c r="H4" s="62"/>
      <c r="I4" s="62"/>
    </row>
    <row r="5" spans="1:12" s="2" customFormat="1" thickTop="1" thickBot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3" t="str">
        <f>A14</f>
        <v>Total Investments</v>
      </c>
      <c r="G5" s="74">
        <f t="shared" ref="G5:I5" si="0">B14</f>
        <v>600000</v>
      </c>
      <c r="H5" s="74">
        <f t="shared" si="0"/>
        <v>610000</v>
      </c>
      <c r="I5" s="74">
        <f t="shared" si="0"/>
        <v>10000</v>
      </c>
    </row>
    <row r="6" spans="1:12" s="2" customFormat="1" ht="13.5" thickTop="1" x14ac:dyDescent="0.2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3"/>
      <c r="G6" s="68"/>
      <c r="H6" s="68"/>
      <c r="I6" s="68"/>
    </row>
    <row r="7" spans="1:12" s="2" customFormat="1" ht="13.5" thickBot="1" x14ac:dyDescent="0.25">
      <c r="A7" s="26" t="s">
        <v>17</v>
      </c>
      <c r="B7" s="27"/>
      <c r="C7" s="27"/>
      <c r="D7" s="28"/>
      <c r="E7" s="7"/>
      <c r="F7" s="63"/>
      <c r="G7" s="68"/>
      <c r="H7" s="68"/>
      <c r="I7" s="68"/>
    </row>
    <row r="8" spans="1:12" s="2" customFormat="1" thickTop="1" thickBot="1" x14ac:dyDescent="0.25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8" t="str">
        <f>A31</f>
        <v>Total Fixed Costs</v>
      </c>
      <c r="G8" s="79">
        <f>B31</f>
        <v>0</v>
      </c>
      <c r="H8" s="79">
        <f>C31</f>
        <v>0</v>
      </c>
      <c r="I8" s="79"/>
    </row>
    <row r="9" spans="1:12" s="1" customFormat="1" ht="15.6" customHeight="1" thickTop="1" thickBot="1" x14ac:dyDescent="0.25">
      <c r="A9" s="86" t="s">
        <v>2</v>
      </c>
      <c r="B9" s="87"/>
      <c r="C9" s="87"/>
      <c r="D9" s="88"/>
      <c r="E9" s="7"/>
      <c r="F9" s="63"/>
      <c r="G9" s="68"/>
      <c r="H9" s="68"/>
      <c r="I9" s="68"/>
      <c r="J9" s="84"/>
    </row>
    <row r="10" spans="1:12" s="2" customFormat="1" ht="13.5" thickTop="1" x14ac:dyDescent="0.2">
      <c r="A10" s="21" t="s">
        <v>19</v>
      </c>
      <c r="B10" s="22">
        <v>50000</v>
      </c>
      <c r="C10" s="22">
        <v>50000</v>
      </c>
      <c r="D10" s="31">
        <f>C10-B10</f>
        <v>0</v>
      </c>
      <c r="E10" s="7"/>
      <c r="F10" s="80" t="str">
        <f>F30</f>
        <v>Total Monthly Costs</v>
      </c>
      <c r="G10" s="81">
        <f>G30</f>
        <v>0</v>
      </c>
      <c r="H10" s="81">
        <f>H30</f>
        <v>0</v>
      </c>
      <c r="I10" s="81"/>
    </row>
    <row r="11" spans="1:12" s="2" customFormat="1" ht="12.75" x14ac:dyDescent="0.2">
      <c r="A11" s="24" t="s">
        <v>20</v>
      </c>
      <c r="B11" s="25">
        <v>100000</v>
      </c>
      <c r="C11" s="25">
        <v>95000</v>
      </c>
      <c r="D11" s="32">
        <f>C11-B11</f>
        <v>-5000</v>
      </c>
      <c r="E11" s="7"/>
      <c r="F11" s="63"/>
      <c r="G11" s="68"/>
      <c r="H11" s="68"/>
      <c r="I11" s="68"/>
    </row>
    <row r="12" spans="1:12" s="2" customFormat="1" ht="13.5" thickBot="1" x14ac:dyDescent="0.25">
      <c r="A12" s="33" t="s">
        <v>21</v>
      </c>
      <c r="B12" s="34"/>
      <c r="C12" s="34"/>
      <c r="D12" s="28"/>
      <c r="E12" s="7"/>
      <c r="F12" s="82" t="str">
        <f>F31</f>
        <v>Total Cost (Fixed + Recurring)</v>
      </c>
      <c r="G12" s="83">
        <f>G31</f>
        <v>0</v>
      </c>
      <c r="H12" s="83">
        <f>H31</f>
        <v>0</v>
      </c>
      <c r="I12" s="83"/>
    </row>
    <row r="13" spans="1:12" s="2" customFormat="1" thickTop="1" thickBot="1" x14ac:dyDescent="0.2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4"/>
      <c r="G13" s="69"/>
      <c r="H13" s="69"/>
      <c r="I13" s="69"/>
    </row>
    <row r="14" spans="1:12" s="1" customFormat="1" ht="17.25" thickTop="1" thickBot="1" x14ac:dyDescent="0.25">
      <c r="A14" s="71" t="s">
        <v>22</v>
      </c>
      <c r="B14" s="72">
        <f>B8+B13</f>
        <v>600000</v>
      </c>
      <c r="C14" s="72">
        <f>C8+C13</f>
        <v>610000</v>
      </c>
      <c r="D14" s="72">
        <f>D8+D13</f>
        <v>10000</v>
      </c>
      <c r="E14" s="7"/>
      <c r="F14" s="61" t="s">
        <v>9</v>
      </c>
      <c r="G14" s="70"/>
      <c r="H14" s="70"/>
      <c r="I14" s="58">
        <f t="shared" ref="I14" si="1">I5-I12</f>
        <v>10000</v>
      </c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thickTop="1" thickBot="1" x14ac:dyDescent="0.25">
      <c r="A17" s="53" t="s">
        <v>49</v>
      </c>
      <c r="B17" s="42">
        <v>75000</v>
      </c>
      <c r="C17" s="54">
        <v>50000</v>
      </c>
      <c r="D17" s="43">
        <f>C17-B17</f>
        <v>-25000</v>
      </c>
      <c r="E17" s="7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thickTop="1" thickBot="1" x14ac:dyDescent="0.25">
      <c r="A18" s="55" t="s">
        <v>24</v>
      </c>
      <c r="B18" s="45">
        <v>28000</v>
      </c>
      <c r="C18" s="56">
        <v>25000</v>
      </c>
      <c r="D18" s="43">
        <f t="shared" ref="D18:D29" si="2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27" si="3">H18-G18</f>
        <v>100</v>
      </c>
    </row>
    <row r="19" spans="1:9" s="2" customFormat="1" thickTop="1" thickBot="1" x14ac:dyDescent="0.25">
      <c r="A19" s="55" t="s">
        <v>25</v>
      </c>
      <c r="B19" s="45">
        <v>21000</v>
      </c>
      <c r="C19" s="56">
        <v>23000</v>
      </c>
      <c r="D19" s="43">
        <f t="shared" si="2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thickTop="1" thickBot="1" x14ac:dyDescent="0.25">
      <c r="A20" s="44" t="s">
        <v>26</v>
      </c>
      <c r="B20" s="45">
        <v>5000</v>
      </c>
      <c r="C20" s="56">
        <v>5200</v>
      </c>
      <c r="D20" s="43">
        <f t="shared" si="2"/>
        <v>200</v>
      </c>
      <c r="E20" s="7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thickTop="1" thickBot="1" x14ac:dyDescent="0.25">
      <c r="A21" s="55" t="s">
        <v>27</v>
      </c>
      <c r="B21" s="45">
        <v>0</v>
      </c>
      <c r="C21" s="56">
        <v>1200</v>
      </c>
      <c r="D21" s="43">
        <f t="shared" si="2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thickTop="1" thickBot="1" x14ac:dyDescent="0.25">
      <c r="A22" s="44" t="s">
        <v>28</v>
      </c>
      <c r="B22" s="45">
        <v>50000</v>
      </c>
      <c r="C22" s="56">
        <v>50000</v>
      </c>
      <c r="D22" s="43">
        <f t="shared" si="2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thickTop="1" thickBot="1" x14ac:dyDescent="0.25">
      <c r="A23" s="44" t="s">
        <v>29</v>
      </c>
      <c r="B23" s="45">
        <v>500</v>
      </c>
      <c r="C23" s="56">
        <v>456</v>
      </c>
      <c r="D23" s="43">
        <f t="shared" si="2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thickTop="1" thickBot="1" x14ac:dyDescent="0.25">
      <c r="A24" s="44" t="s">
        <v>30</v>
      </c>
      <c r="B24" s="45">
        <v>1200</v>
      </c>
      <c r="C24" s="56">
        <v>1110</v>
      </c>
      <c r="D24" s="43">
        <f t="shared" si="2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thickTop="1" thickBot="1" x14ac:dyDescent="0.25">
      <c r="A25" s="44" t="s">
        <v>31</v>
      </c>
      <c r="B25" s="45">
        <v>12000</v>
      </c>
      <c r="C25" s="56">
        <v>12500</v>
      </c>
      <c r="D25" s="43">
        <f t="shared" si="2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thickTop="1" thickBot="1" x14ac:dyDescent="0.25">
      <c r="A26" s="44" t="s">
        <v>32</v>
      </c>
      <c r="B26" s="45">
        <v>20000</v>
      </c>
      <c r="C26" s="56">
        <v>20000</v>
      </c>
      <c r="D26" s="43">
        <f t="shared" si="2"/>
        <v>0</v>
      </c>
      <c r="E26" s="7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thickTop="1" thickBot="1" x14ac:dyDescent="0.25">
      <c r="A27" s="44" t="s">
        <v>33</v>
      </c>
      <c r="B27" s="45">
        <v>15000</v>
      </c>
      <c r="C27" s="56">
        <v>15000</v>
      </c>
      <c r="D27" s="43">
        <f t="shared" si="2"/>
        <v>0</v>
      </c>
      <c r="E27" s="7"/>
      <c r="F27" s="40" t="s">
        <v>44</v>
      </c>
      <c r="G27" s="41">
        <v>0</v>
      </c>
      <c r="H27" s="41">
        <v>0</v>
      </c>
      <c r="I27" s="36">
        <f t="shared" si="3"/>
        <v>0</v>
      </c>
    </row>
    <row r="28" spans="1:9" s="2" customFormat="1" thickTop="1" thickBot="1" x14ac:dyDescent="0.25">
      <c r="A28" s="55" t="s">
        <v>34</v>
      </c>
      <c r="B28" s="45">
        <v>500</v>
      </c>
      <c r="C28" s="56">
        <v>500</v>
      </c>
      <c r="D28" s="43">
        <f t="shared" si="2"/>
        <v>0</v>
      </c>
      <c r="E28" s="7"/>
      <c r="F28" s="75" t="s">
        <v>7</v>
      </c>
      <c r="G28" s="76"/>
      <c r="H28" s="76"/>
      <c r="I28" s="76">
        <f>SUM(I17:I27)</f>
        <v>720</v>
      </c>
    </row>
    <row r="29" spans="1:9" s="2" customFormat="1" thickTop="1" thickBot="1" x14ac:dyDescent="0.25">
      <c r="A29" s="55" t="s">
        <v>35</v>
      </c>
      <c r="B29" s="45">
        <v>2000</v>
      </c>
      <c r="C29" s="56">
        <v>1500</v>
      </c>
      <c r="D29" s="43">
        <f t="shared" si="2"/>
        <v>-500</v>
      </c>
      <c r="E29" s="8"/>
      <c r="F29" s="39" t="s">
        <v>47</v>
      </c>
      <c r="G29" s="59">
        <v>6</v>
      </c>
      <c r="H29" s="60"/>
      <c r="I29" s="60"/>
    </row>
    <row r="30" spans="1:9" s="1" customFormat="1" ht="16.5" thickTop="1" thickBot="1" x14ac:dyDescent="0.25">
      <c r="A30" s="46" t="s">
        <v>0</v>
      </c>
      <c r="B30" s="48">
        <v>0</v>
      </c>
      <c r="C30" s="47">
        <v>0</v>
      </c>
      <c r="D30" s="57"/>
      <c r="E30" s="7"/>
      <c r="F30" s="77" t="s">
        <v>8</v>
      </c>
      <c r="G30" s="76"/>
      <c r="H30" s="76"/>
      <c r="I30" s="76">
        <f>I28*G29</f>
        <v>4320</v>
      </c>
    </row>
    <row r="31" spans="1:9" s="2" customFormat="1" ht="17.25" thickTop="1" thickBot="1" x14ac:dyDescent="0.25">
      <c r="A31" s="66" t="s">
        <v>6</v>
      </c>
      <c r="B31" s="67"/>
      <c r="C31" s="67"/>
      <c r="D31" s="67">
        <f>SUM(D17:D30)</f>
        <v>-24734</v>
      </c>
      <c r="E31" s="7"/>
      <c r="F31" s="65" t="s">
        <v>48</v>
      </c>
      <c r="G31" s="58"/>
      <c r="H31" s="58"/>
      <c r="I31" s="58">
        <f>SUM(D31+I30)</f>
        <v>-20414</v>
      </c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Aman O</cp:lastModifiedBy>
  <dcterms:created xsi:type="dcterms:W3CDTF">2017-04-05T05:31:46Z</dcterms:created>
  <dcterms:modified xsi:type="dcterms:W3CDTF">2023-09-29T05:47:23Z</dcterms:modified>
</cp:coreProperties>
</file>