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Final Case Study\Segmentation Case Study using R\"/>
    </mc:Choice>
  </mc:AlternateContent>
  <bookViews>
    <workbookView xWindow="0" yWindow="0" windowWidth="20490" windowHeight="7155"/>
  </bookViews>
  <sheets>
    <sheet name="Descriptive Analysis" sheetId="4" r:id="rId1"/>
    <sheet name="Eigen Values" sheetId="3" r:id="rId2"/>
    <sheet name="Factor Analysis" sheetId="1" r:id="rId3"/>
    <sheet name="Profiling" sheetId="2" r:id="rId4"/>
  </sheets>
  <definedNames>
    <definedName name="_xlnm._FilterDatabase" localSheetId="0" hidden="1">'Descriptive Analysis'!$C$2:$S$2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2" l="1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</calcChain>
</file>

<file path=xl/sharedStrings.xml><?xml version="1.0" encoding="utf-8"?>
<sst xmlns="http://schemas.openxmlformats.org/spreadsheetml/2006/main" count="125" uniqueCount="84">
  <si>
    <t>ML1</t>
  </si>
  <si>
    <t>ML6</t>
  </si>
  <si>
    <t>ML2</t>
  </si>
  <si>
    <t>ML3</t>
  </si>
  <si>
    <t>ML4</t>
  </si>
  <si>
    <t>ML5</t>
  </si>
  <si>
    <t>ONEOFF_PURCHASES</t>
  </si>
  <si>
    <t>PURCHASES</t>
  </si>
  <si>
    <t>PAYMENTS</t>
  </si>
  <si>
    <t>PURCHASES_TRX</t>
  </si>
  <si>
    <t>CASH_ADVANCE_TRX</t>
  </si>
  <si>
    <t>CASH_ADVANCE_FREQUENCY</t>
  </si>
  <si>
    <t>CASH_ADVANCE</t>
  </si>
  <si>
    <t>PURCHASES_INSTALLMENTS_FREQUENCY</t>
  </si>
  <si>
    <t>PURCHASES_FREQUENCY</t>
  </si>
  <si>
    <t>BALANCE</t>
  </si>
  <si>
    <t>CREDIT_LIMIT</t>
  </si>
  <si>
    <t>MINIMUM_PAYMENTS</t>
  </si>
  <si>
    <t>PRC_FULL_PAYMENT</t>
  </si>
  <si>
    <t>BALANCE_FREQUENCY</t>
  </si>
  <si>
    <t>ONEOFF_PURCHASES_FREQUENCY</t>
  </si>
  <si>
    <t>INSTALLMENTS_PURCHASES</t>
  </si>
  <si>
    <t>mean</t>
  </si>
  <si>
    <t>All</t>
  </si>
  <si>
    <t>TENURE</t>
  </si>
  <si>
    <t>eigen.corrm..values</t>
  </si>
  <si>
    <t>cum_sum_eigen</t>
  </si>
  <si>
    <t>pct_var</t>
  </si>
  <si>
    <t>cum_pct_var</t>
  </si>
  <si>
    <t>25% or more above overall</t>
  </si>
  <si>
    <t>25% or less above overall</t>
  </si>
  <si>
    <t>clust_3</t>
  </si>
  <si>
    <t>clust_4</t>
  </si>
  <si>
    <t>clust_5</t>
  </si>
  <si>
    <t>clust_6</t>
  </si>
  <si>
    <t>n</t>
  </si>
  <si>
    <t>nmiss</t>
  </si>
  <si>
    <t>stdev</t>
  </si>
  <si>
    <t>min</t>
  </si>
  <si>
    <t>pctls.1%</t>
  </si>
  <si>
    <t>pctls.5%</t>
  </si>
  <si>
    <t>pctls.10%</t>
  </si>
  <si>
    <t>pctls.25%</t>
  </si>
  <si>
    <t>pctls.50%</t>
  </si>
  <si>
    <t>pctls.75%</t>
  </si>
  <si>
    <t>pctls.90%</t>
  </si>
  <si>
    <t>pctls.95%</t>
  </si>
  <si>
    <t>pctls.99%</t>
  </si>
  <si>
    <t>max</t>
  </si>
  <si>
    <t>uc</t>
  </si>
  <si>
    <t>lc</t>
  </si>
  <si>
    <t>monthly_avg_purchase_amt</t>
  </si>
  <si>
    <t>monthly_avg_cash_amt</t>
  </si>
  <si>
    <t>avg_amt_purchase</t>
  </si>
  <si>
    <t>avg_amt_cashadvance</t>
  </si>
  <si>
    <t>limit_usuage</t>
  </si>
  <si>
    <t>payment_min_pay_ratio</t>
  </si>
  <si>
    <t>purchase_type</t>
  </si>
  <si>
    <t>Segment Size</t>
  </si>
  <si>
    <t>Labels</t>
  </si>
  <si>
    <t>Monthly average balance (based on daily balance averages)</t>
  </si>
  <si>
    <t>Ratio of last 12 months with balance</t>
  </si>
  <si>
    <t>Total purchase amount spent during last 12 months</t>
  </si>
  <si>
    <t>Total amount of one-off purchases</t>
  </si>
  <si>
    <t>Total amount of installment purchases</t>
  </si>
  <si>
    <t>Total cash-advance amount</t>
  </si>
  <si>
    <t>Frequency of purchases (percentage of months with at least one purchase)</t>
  </si>
  <si>
    <t>Frequency of one-off-purchases</t>
  </si>
  <si>
    <t>Frequency of installment purchases</t>
  </si>
  <si>
    <t>Cash-Advance frequency</t>
  </si>
  <si>
    <t>Average amount per cash-advance transaction</t>
  </si>
  <si>
    <t>Average amount per purchase transaction</t>
  </si>
  <si>
    <t>Credit limit</t>
  </si>
  <si>
    <t>Total payments (due amount paid by the customer to decrease their statement balance) in the period</t>
  </si>
  <si>
    <t>Total minimum payments due in the period.</t>
  </si>
  <si>
    <t>Percentage of months with full payment of the due statement balance</t>
  </si>
  <si>
    <t>Number of months as a customer</t>
  </si>
  <si>
    <t>Monthly Average Purchase Amount</t>
  </si>
  <si>
    <t>Monthly Average Cash Amount</t>
  </si>
  <si>
    <t>Average amount per purchase</t>
  </si>
  <si>
    <t>Average amount per cash-advance</t>
  </si>
  <si>
    <t>Limit Usage</t>
  </si>
  <si>
    <t>Minimum Payment ratio</t>
  </si>
  <si>
    <t>Purchases by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</si>
</sst>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0" fillId="7" borderId="1" xfId="0" applyFill="1" applyBorder="1"/>
    <xf numFmtId="0" fontId="0" fillId="0" borderId="2" xfId="0" applyBorder="1"/>
    <xf numFmtId="0" fontId="2" fillId="0" borderId="2" xfId="0" applyFont="1" applyBorder="1"/>
    <xf numFmtId="9" fontId="0" fillId="0" borderId="2" xfId="1" applyFont="1" applyBorder="1"/>
    <xf numFmtId="0" fontId="0" fillId="2" borderId="2" xfId="0" applyFill="1" applyBorder="1"/>
    <xf numFmtId="9" fontId="0" fillId="2" borderId="2" xfId="1" applyFont="1" applyFill="1" applyBorder="1"/>
    <xf numFmtId="11" fontId="0" fillId="0" borderId="2" xfId="0" applyNumberFormat="1" applyBorder="1"/>
    <xf numFmtId="0" fontId="2" fillId="8" borderId="2" xfId="0" applyFont="1" applyFill="1" applyBorder="1"/>
    <xf numFmtId="9" fontId="2" fillId="8" borderId="2" xfId="1" applyFont="1" applyFill="1" applyBorder="1"/>
    <xf numFmtId="0" fontId="0" fillId="9" borderId="1" xfId="0" applyFill="1" applyBorder="1"/>
    <xf numFmtId="0" fontId="0" fillId="9" borderId="2" xfId="0" applyFill="1" applyBorder="1"/>
    <xf numFmtId="0" fontId="4" fillId="0" borderId="0" xfId="0" applyFont="1"/>
    <xf numFmtId="0" fontId="4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3" fillId="0" borderId="2" xfId="1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10" fontId="3" fillId="9" borderId="2" xfId="1" applyNumberFormat="1" applyFont="1" applyFill="1" applyBorder="1"/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1" max="1" width="1" customWidth="1"/>
    <col min="2" max="2" width="37.7109375" bestFit="1" customWidth="1"/>
    <col min="3" max="3" width="5" bestFit="1" customWidth="1"/>
    <col min="4" max="4" width="8.42578125" customWidth="1"/>
    <col min="5" max="6" width="12" bestFit="1" customWidth="1"/>
    <col min="7" max="7" width="9" bestFit="1" customWidth="1"/>
    <col min="8" max="11" width="12" bestFit="1" customWidth="1"/>
    <col min="12" max="12" width="11.5703125" bestFit="1" customWidth="1"/>
    <col min="13" max="18" width="12" bestFit="1" customWidth="1"/>
    <col min="19" max="19" width="12.7109375" bestFit="1" customWidth="1"/>
  </cols>
  <sheetData>
    <row r="2" spans="2:19" x14ac:dyDescent="0.25">
      <c r="B2" s="15"/>
      <c r="C2" s="21" t="s">
        <v>35</v>
      </c>
      <c r="D2" s="21" t="s">
        <v>36</v>
      </c>
      <c r="E2" s="21" t="s">
        <v>22</v>
      </c>
      <c r="F2" s="21" t="s">
        <v>37</v>
      </c>
      <c r="G2" s="21" t="s">
        <v>38</v>
      </c>
      <c r="H2" s="21" t="s">
        <v>39</v>
      </c>
      <c r="I2" s="21" t="s">
        <v>40</v>
      </c>
      <c r="J2" s="21" t="s">
        <v>41</v>
      </c>
      <c r="K2" s="21" t="s">
        <v>42</v>
      </c>
      <c r="L2" s="21" t="s">
        <v>43</v>
      </c>
      <c r="M2" s="21" t="s">
        <v>44</v>
      </c>
      <c r="N2" s="21" t="s">
        <v>45</v>
      </c>
      <c r="O2" s="21" t="s">
        <v>46</v>
      </c>
      <c r="P2" s="21" t="s">
        <v>47</v>
      </c>
      <c r="Q2" s="21" t="s">
        <v>48</v>
      </c>
      <c r="R2" s="21" t="s">
        <v>49</v>
      </c>
      <c r="S2" s="21" t="s">
        <v>50</v>
      </c>
    </row>
    <row r="3" spans="2:19" x14ac:dyDescent="0.25">
      <c r="B3" s="16" t="s">
        <v>15</v>
      </c>
      <c r="C3" s="15">
        <v>8950</v>
      </c>
      <c r="D3" s="15">
        <v>0</v>
      </c>
      <c r="E3" s="15">
        <v>1564.4748276780999</v>
      </c>
      <c r="F3" s="15">
        <v>2081.5318794565501</v>
      </c>
      <c r="G3" s="15">
        <v>0</v>
      </c>
      <c r="H3" s="15">
        <v>6.510059E-2</v>
      </c>
      <c r="I3" s="15">
        <v>8.8145183500000002</v>
      </c>
      <c r="J3" s="15">
        <v>23.575528800000001</v>
      </c>
      <c r="K3" s="15">
        <v>128.2819155</v>
      </c>
      <c r="L3" s="15">
        <v>873.38523099999998</v>
      </c>
      <c r="M3" s="15">
        <v>2054.1400355000001</v>
      </c>
      <c r="N3" s="15">
        <v>4338.5636566000003</v>
      </c>
      <c r="O3" s="15">
        <v>5909.1118078500003</v>
      </c>
      <c r="P3" s="15">
        <v>9338.8048139999992</v>
      </c>
      <c r="Q3" s="15">
        <v>19043.138559999999</v>
      </c>
      <c r="R3" s="15">
        <v>7809.0704660477604</v>
      </c>
      <c r="S3" s="15">
        <v>-4680.1208106915601</v>
      </c>
    </row>
    <row r="4" spans="2:19" x14ac:dyDescent="0.25">
      <c r="B4" s="16" t="s">
        <v>19</v>
      </c>
      <c r="C4" s="15">
        <v>8950</v>
      </c>
      <c r="D4" s="15">
        <v>0</v>
      </c>
      <c r="E4" s="15">
        <v>0.87727072558659203</v>
      </c>
      <c r="F4" s="15">
        <v>0.23690400268476899</v>
      </c>
      <c r="G4" s="15">
        <v>0</v>
      </c>
      <c r="H4" s="15">
        <v>9.0909000000000004E-2</v>
      </c>
      <c r="I4" s="15">
        <v>0.272727</v>
      </c>
      <c r="J4" s="15">
        <v>0.45454499999999998</v>
      </c>
      <c r="K4" s="15">
        <v>0.88888900000000004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1.5879827336409</v>
      </c>
      <c r="S4" s="15">
        <v>0.16655871753228699</v>
      </c>
    </row>
    <row r="5" spans="2:19" x14ac:dyDescent="0.25">
      <c r="B5" s="16" t="s">
        <v>7</v>
      </c>
      <c r="C5" s="15">
        <v>8950</v>
      </c>
      <c r="D5" s="15">
        <v>0</v>
      </c>
      <c r="E5" s="15">
        <v>1003.20483351955</v>
      </c>
      <c r="F5" s="15">
        <v>2136.63478187289</v>
      </c>
      <c r="G5" s="15">
        <v>0</v>
      </c>
      <c r="H5" s="15">
        <v>0</v>
      </c>
      <c r="I5" s="15">
        <v>0</v>
      </c>
      <c r="J5" s="15">
        <v>0</v>
      </c>
      <c r="K5" s="15">
        <v>39.634999999999998</v>
      </c>
      <c r="L5" s="15">
        <v>361.28</v>
      </c>
      <c r="M5" s="15">
        <v>1110.1300000000001</v>
      </c>
      <c r="N5" s="15">
        <v>2542.6239999999998</v>
      </c>
      <c r="O5" s="15">
        <v>3998.6194999999998</v>
      </c>
      <c r="P5" s="15">
        <v>8977.29000000001</v>
      </c>
      <c r="Q5" s="15">
        <v>49039.57</v>
      </c>
      <c r="R5" s="15">
        <v>7413.1091791382196</v>
      </c>
      <c r="S5" s="15">
        <v>-5406.6995120991096</v>
      </c>
    </row>
    <row r="6" spans="2:19" x14ac:dyDescent="0.25">
      <c r="B6" s="16" t="s">
        <v>6</v>
      </c>
      <c r="C6" s="15">
        <v>8950</v>
      </c>
      <c r="D6" s="15">
        <v>0</v>
      </c>
      <c r="E6" s="15">
        <v>592.43737094972096</v>
      </c>
      <c r="F6" s="15">
        <v>1659.8879174378101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38</v>
      </c>
      <c r="M6" s="15">
        <v>577.40499999999997</v>
      </c>
      <c r="N6" s="15">
        <v>1600.0989999999999</v>
      </c>
      <c r="O6" s="15">
        <v>2671.09399999999</v>
      </c>
      <c r="P6" s="15">
        <v>6689.8982000000096</v>
      </c>
      <c r="Q6" s="15">
        <v>40761.25</v>
      </c>
      <c r="R6" s="15">
        <v>5572.1011232631499</v>
      </c>
      <c r="S6" s="15">
        <v>-4387.2263813637101</v>
      </c>
    </row>
    <row r="7" spans="2:19" x14ac:dyDescent="0.25">
      <c r="B7" s="16" t="s">
        <v>21</v>
      </c>
      <c r="C7" s="15">
        <v>8950</v>
      </c>
      <c r="D7" s="15">
        <v>0</v>
      </c>
      <c r="E7" s="15">
        <v>411.06764469273702</v>
      </c>
      <c r="F7" s="15">
        <v>904.33811517538197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89</v>
      </c>
      <c r="M7" s="15">
        <v>468.63749999999999</v>
      </c>
      <c r="N7" s="15">
        <v>1140.07</v>
      </c>
      <c r="O7" s="15">
        <v>1750.0875000000001</v>
      </c>
      <c r="P7" s="15">
        <v>3886.2404999999999</v>
      </c>
      <c r="Q7" s="15">
        <v>22500</v>
      </c>
      <c r="R7" s="15">
        <v>3124.08199021888</v>
      </c>
      <c r="S7" s="15">
        <v>-2301.94670083341</v>
      </c>
    </row>
    <row r="8" spans="2:19" x14ac:dyDescent="0.25">
      <c r="B8" s="16" t="s">
        <v>12</v>
      </c>
      <c r="C8" s="15">
        <v>8950</v>
      </c>
      <c r="D8" s="15">
        <v>0</v>
      </c>
      <c r="E8" s="15">
        <v>978.87111246547499</v>
      </c>
      <c r="F8" s="15">
        <v>2097.1638766432302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1113.82113925</v>
      </c>
      <c r="N8" s="15">
        <v>3065.5345600000001</v>
      </c>
      <c r="O8" s="15">
        <v>4647.1691219999902</v>
      </c>
      <c r="P8" s="15">
        <v>9588.1633567999997</v>
      </c>
      <c r="Q8" s="15">
        <v>47137.211759999998</v>
      </c>
      <c r="R8" s="15">
        <v>7270.3627423951802</v>
      </c>
      <c r="S8" s="15">
        <v>-5312.62051746423</v>
      </c>
    </row>
    <row r="9" spans="2:19" x14ac:dyDescent="0.25">
      <c r="B9" s="16" t="s">
        <v>14</v>
      </c>
      <c r="C9" s="15">
        <v>8950</v>
      </c>
      <c r="D9" s="15">
        <v>0</v>
      </c>
      <c r="E9" s="15">
        <v>0.49035054837988801</v>
      </c>
      <c r="F9" s="15">
        <v>0.40137074736904099</v>
      </c>
      <c r="G9" s="15">
        <v>0</v>
      </c>
      <c r="H9" s="15">
        <v>0</v>
      </c>
      <c r="I9" s="15">
        <v>0</v>
      </c>
      <c r="J9" s="15">
        <v>0</v>
      </c>
      <c r="K9" s="15">
        <v>8.3333000000000004E-2</v>
      </c>
      <c r="L9" s="15">
        <v>0.5</v>
      </c>
      <c r="M9" s="15">
        <v>0.91666700000000001</v>
      </c>
      <c r="N9" s="15">
        <v>1</v>
      </c>
      <c r="O9" s="15">
        <v>1</v>
      </c>
      <c r="P9" s="15">
        <v>1</v>
      </c>
      <c r="Q9" s="15">
        <v>1</v>
      </c>
      <c r="R9" s="15">
        <v>1.69446279048701</v>
      </c>
      <c r="S9" s="15">
        <v>-0.71376169372723497</v>
      </c>
    </row>
    <row r="10" spans="2:19" x14ac:dyDescent="0.25">
      <c r="B10" s="16" t="s">
        <v>20</v>
      </c>
      <c r="C10" s="15">
        <v>8950</v>
      </c>
      <c r="D10" s="15">
        <v>0</v>
      </c>
      <c r="E10" s="15">
        <v>0.20245768357541899</v>
      </c>
      <c r="F10" s="15">
        <v>0.29833606518472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8.3333000000000004E-2</v>
      </c>
      <c r="M10" s="15">
        <v>0.3</v>
      </c>
      <c r="N10" s="15">
        <v>0.75</v>
      </c>
      <c r="O10" s="15">
        <v>1</v>
      </c>
      <c r="P10" s="15">
        <v>1</v>
      </c>
      <c r="Q10" s="15">
        <v>1</v>
      </c>
      <c r="R10" s="15">
        <v>1.0974658791295799</v>
      </c>
      <c r="S10" s="15">
        <v>-0.69255051197873896</v>
      </c>
    </row>
    <row r="11" spans="2:19" x14ac:dyDescent="0.25">
      <c r="B11" s="16" t="s">
        <v>13</v>
      </c>
      <c r="C11" s="15">
        <v>8950</v>
      </c>
      <c r="D11" s="15">
        <v>0</v>
      </c>
      <c r="E11" s="15">
        <v>0.36443734156424601</v>
      </c>
      <c r="F11" s="15">
        <v>0.39744777974541301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0.16666700000000001</v>
      </c>
      <c r="M11" s="15">
        <v>0.75</v>
      </c>
      <c r="N11" s="15">
        <v>1</v>
      </c>
      <c r="O11" s="15">
        <v>1</v>
      </c>
      <c r="P11" s="15">
        <v>1</v>
      </c>
      <c r="Q11" s="15">
        <v>1</v>
      </c>
      <c r="R11" s="15">
        <v>1.55678068080049</v>
      </c>
      <c r="S11" s="15">
        <v>-0.82790599767199302</v>
      </c>
    </row>
    <row r="12" spans="2:19" x14ac:dyDescent="0.25">
      <c r="B12" s="16" t="s">
        <v>11</v>
      </c>
      <c r="C12" s="15">
        <v>8950</v>
      </c>
      <c r="D12" s="15">
        <v>0</v>
      </c>
      <c r="E12" s="15">
        <v>0.135144200335196</v>
      </c>
      <c r="F12" s="15">
        <v>0.200121388147497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0.222222</v>
      </c>
      <c r="N12" s="15">
        <v>0.41666700000000001</v>
      </c>
      <c r="O12" s="15">
        <v>0.58333299999999999</v>
      </c>
      <c r="P12" s="15">
        <v>0.83333299999999999</v>
      </c>
      <c r="Q12" s="15">
        <v>1.5</v>
      </c>
      <c r="R12" s="15">
        <v>0.735508364777686</v>
      </c>
      <c r="S12" s="15">
        <v>-0.46521996410729499</v>
      </c>
    </row>
    <row r="13" spans="2:19" x14ac:dyDescent="0.25">
      <c r="B13" s="16" t="s">
        <v>10</v>
      </c>
      <c r="C13" s="15">
        <v>8950</v>
      </c>
      <c r="D13" s="15">
        <v>0</v>
      </c>
      <c r="E13" s="15">
        <v>3.24882681564246</v>
      </c>
      <c r="F13" s="15">
        <v>6.8246467441658298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4</v>
      </c>
      <c r="N13" s="15">
        <v>10</v>
      </c>
      <c r="O13" s="15">
        <v>15</v>
      </c>
      <c r="P13" s="15">
        <v>29</v>
      </c>
      <c r="Q13" s="15">
        <v>123</v>
      </c>
      <c r="R13" s="15">
        <v>23.72276704814</v>
      </c>
      <c r="S13" s="15">
        <v>-17.225113416854999</v>
      </c>
    </row>
    <row r="14" spans="2:19" x14ac:dyDescent="0.25">
      <c r="B14" s="16" t="s">
        <v>9</v>
      </c>
      <c r="C14" s="15">
        <v>8950</v>
      </c>
      <c r="D14" s="15">
        <v>0</v>
      </c>
      <c r="E14" s="15">
        <v>14.7098324022346</v>
      </c>
      <c r="F14" s="15">
        <v>24.857649109884701</v>
      </c>
      <c r="G14" s="15">
        <v>0</v>
      </c>
      <c r="H14" s="15">
        <v>0</v>
      </c>
      <c r="I14" s="15">
        <v>0</v>
      </c>
      <c r="J14" s="15">
        <v>0</v>
      </c>
      <c r="K14" s="15">
        <v>1</v>
      </c>
      <c r="L14" s="15">
        <v>7</v>
      </c>
      <c r="M14" s="15">
        <v>17</v>
      </c>
      <c r="N14" s="15">
        <v>37</v>
      </c>
      <c r="O14" s="15">
        <v>57</v>
      </c>
      <c r="P14" s="15">
        <v>116.51</v>
      </c>
      <c r="Q14" s="15">
        <v>358</v>
      </c>
      <c r="R14" s="15">
        <v>89.282779731888894</v>
      </c>
      <c r="S14" s="15">
        <v>-59.863114927419602</v>
      </c>
    </row>
    <row r="15" spans="2:19" x14ac:dyDescent="0.25">
      <c r="B15" s="16" t="s">
        <v>16</v>
      </c>
      <c r="C15" s="15">
        <v>8950</v>
      </c>
      <c r="D15" s="15">
        <v>0</v>
      </c>
      <c r="E15" s="15">
        <v>4494.4494503646301</v>
      </c>
      <c r="F15" s="15">
        <v>3638.6124113077799</v>
      </c>
      <c r="G15" s="15">
        <v>50</v>
      </c>
      <c r="H15" s="15">
        <v>500</v>
      </c>
      <c r="I15" s="15">
        <v>1000</v>
      </c>
      <c r="J15" s="15">
        <v>1200</v>
      </c>
      <c r="K15" s="15">
        <v>1600</v>
      </c>
      <c r="L15" s="15">
        <v>3000</v>
      </c>
      <c r="M15" s="15">
        <v>6500</v>
      </c>
      <c r="N15" s="15">
        <v>9500</v>
      </c>
      <c r="O15" s="15">
        <v>12000</v>
      </c>
      <c r="P15" s="15">
        <v>17000</v>
      </c>
      <c r="Q15" s="15">
        <v>30000</v>
      </c>
      <c r="R15" s="15">
        <v>15410.286684287999</v>
      </c>
      <c r="S15" s="15">
        <v>-6421.38778355872</v>
      </c>
    </row>
    <row r="16" spans="2:19" x14ac:dyDescent="0.25">
      <c r="B16" s="16" t="s">
        <v>8</v>
      </c>
      <c r="C16" s="15">
        <v>8950</v>
      </c>
      <c r="D16" s="15">
        <v>0</v>
      </c>
      <c r="E16" s="15">
        <v>1733.1438520248</v>
      </c>
      <c r="F16" s="15">
        <v>2895.0637569045698</v>
      </c>
      <c r="G16" s="15">
        <v>0</v>
      </c>
      <c r="H16" s="15">
        <v>0</v>
      </c>
      <c r="I16" s="15">
        <v>89.98892395</v>
      </c>
      <c r="J16" s="15">
        <v>179.61706899999999</v>
      </c>
      <c r="K16" s="15">
        <v>383.27616599999999</v>
      </c>
      <c r="L16" s="15">
        <v>856.90154600000005</v>
      </c>
      <c r="M16" s="15">
        <v>1901.1343167499999</v>
      </c>
      <c r="N16" s="15">
        <v>3923.9066423999998</v>
      </c>
      <c r="O16" s="15">
        <v>6082.0905952499998</v>
      </c>
      <c r="P16" s="15">
        <v>13608.7155406</v>
      </c>
      <c r="Q16" s="15">
        <v>50721.483359999998</v>
      </c>
      <c r="R16" s="15">
        <v>10418.335122738499</v>
      </c>
      <c r="S16" s="15">
        <v>-6952.0474186889196</v>
      </c>
    </row>
    <row r="17" spans="2:19" x14ac:dyDescent="0.25">
      <c r="B17" s="16" t="s">
        <v>17</v>
      </c>
      <c r="C17" s="15">
        <v>8950</v>
      </c>
      <c r="D17" s="15">
        <v>0</v>
      </c>
      <c r="E17" s="15">
        <v>864.20654230490504</v>
      </c>
      <c r="F17" s="15">
        <v>2330.5880211888102</v>
      </c>
      <c r="G17" s="15">
        <v>1.9162999999999999E-2</v>
      </c>
      <c r="H17" s="15">
        <v>20.040612759999998</v>
      </c>
      <c r="I17" s="15">
        <v>74.644117300000005</v>
      </c>
      <c r="J17" s="15">
        <v>109.13132779999999</v>
      </c>
      <c r="K17" s="15">
        <v>170.85765425</v>
      </c>
      <c r="L17" s="15">
        <v>335.62831249999999</v>
      </c>
      <c r="M17" s="15">
        <v>864.20654230000002</v>
      </c>
      <c r="N17" s="15">
        <v>1731.6899771999999</v>
      </c>
      <c r="O17" s="15">
        <v>2719.5669348000001</v>
      </c>
      <c r="P17" s="15">
        <v>8626.6915410900092</v>
      </c>
      <c r="Q17" s="15">
        <v>76406.207519999996</v>
      </c>
      <c r="R17" s="15">
        <v>7855.97060587133</v>
      </c>
      <c r="S17" s="15">
        <v>-6127.5575212615204</v>
      </c>
    </row>
    <row r="18" spans="2:19" x14ac:dyDescent="0.25">
      <c r="B18" s="16" t="s">
        <v>18</v>
      </c>
      <c r="C18" s="15">
        <v>8950</v>
      </c>
      <c r="D18" s="15">
        <v>0</v>
      </c>
      <c r="E18" s="15">
        <v>0.15371464849162</v>
      </c>
      <c r="F18" s="15">
        <v>0.29249919623387899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0.14285700000000001</v>
      </c>
      <c r="N18" s="15">
        <v>0.67000030000001198</v>
      </c>
      <c r="O18" s="15">
        <v>1</v>
      </c>
      <c r="P18" s="15">
        <v>1</v>
      </c>
      <c r="Q18" s="15">
        <v>1</v>
      </c>
      <c r="R18" s="15">
        <v>1.0312122371932599</v>
      </c>
      <c r="S18" s="15">
        <v>-0.72378294021001599</v>
      </c>
    </row>
    <row r="19" spans="2:19" x14ac:dyDescent="0.25">
      <c r="B19" s="16" t="s">
        <v>24</v>
      </c>
      <c r="C19" s="15">
        <v>8950</v>
      </c>
      <c r="D19" s="15">
        <v>0</v>
      </c>
      <c r="E19" s="15">
        <v>11.5173184357542</v>
      </c>
      <c r="F19" s="15">
        <v>1.3383307693673301</v>
      </c>
      <c r="G19" s="15">
        <v>6</v>
      </c>
      <c r="H19" s="15">
        <v>6</v>
      </c>
      <c r="I19" s="15">
        <v>8</v>
      </c>
      <c r="J19" s="15">
        <v>10</v>
      </c>
      <c r="K19" s="15">
        <v>12</v>
      </c>
      <c r="L19" s="15">
        <v>12</v>
      </c>
      <c r="M19" s="15">
        <v>12</v>
      </c>
      <c r="N19" s="15">
        <v>12</v>
      </c>
      <c r="O19" s="15">
        <v>12</v>
      </c>
      <c r="P19" s="15">
        <v>12</v>
      </c>
      <c r="Q19" s="15">
        <v>12</v>
      </c>
      <c r="R19" s="15">
        <v>15.5323107438562</v>
      </c>
      <c r="S19" s="15">
        <v>7.5023261276522</v>
      </c>
    </row>
    <row r="20" spans="2:19" x14ac:dyDescent="0.25">
      <c r="B20" s="16" t="s">
        <v>51</v>
      </c>
      <c r="C20" s="24">
        <v>8950</v>
      </c>
      <c r="D20" s="24">
        <v>0</v>
      </c>
      <c r="E20" s="24">
        <v>83.600402793296098</v>
      </c>
      <c r="F20" s="24">
        <v>178.052898489407</v>
      </c>
      <c r="G20" s="24">
        <v>0</v>
      </c>
      <c r="H20" s="24">
        <v>0</v>
      </c>
      <c r="I20" s="24">
        <v>0</v>
      </c>
      <c r="J20" s="24">
        <v>0</v>
      </c>
      <c r="K20" s="24">
        <v>3.3029166666666701</v>
      </c>
      <c r="L20" s="24">
        <v>30.106666666666701</v>
      </c>
      <c r="M20" s="24">
        <v>92.510833333333295</v>
      </c>
      <c r="N20" s="24">
        <v>211.88533333333299</v>
      </c>
      <c r="O20" s="24">
        <v>333.21829166666703</v>
      </c>
      <c r="P20" s="24">
        <v>748.10750000000098</v>
      </c>
      <c r="Q20" s="24">
        <v>4086.63083333333</v>
      </c>
      <c r="R20" s="24">
        <v>617.75909826151803</v>
      </c>
      <c r="S20" s="24">
        <v>-450.55829267492601</v>
      </c>
    </row>
    <row r="21" spans="2:19" x14ac:dyDescent="0.25">
      <c r="B21" s="16" t="s">
        <v>52</v>
      </c>
      <c r="C21" s="24">
        <v>8950</v>
      </c>
      <c r="D21" s="24">
        <v>0</v>
      </c>
      <c r="E21" s="24">
        <v>81.572592705456202</v>
      </c>
      <c r="F21" s="24">
        <v>174.76365638693599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92.818428270833294</v>
      </c>
      <c r="N21" s="24">
        <v>255.461213333334</v>
      </c>
      <c r="O21" s="24">
        <v>387.26409349999898</v>
      </c>
      <c r="P21" s="24">
        <v>799.01361306666695</v>
      </c>
      <c r="Q21" s="24">
        <v>3928.1009800000002</v>
      </c>
      <c r="R21" s="24">
        <v>605.86356186626494</v>
      </c>
      <c r="S21" s="24">
        <v>-442.71837645535197</v>
      </c>
    </row>
    <row r="22" spans="2:19" x14ac:dyDescent="0.25">
      <c r="B22" s="16" t="s">
        <v>53</v>
      </c>
      <c r="C22" s="24">
        <v>8950</v>
      </c>
      <c r="D22" s="24">
        <v>0</v>
      </c>
      <c r="E22" s="24">
        <v>73.870683091142297</v>
      </c>
      <c r="F22" s="24">
        <v>160.524939082336</v>
      </c>
      <c r="G22" s="24">
        <v>0</v>
      </c>
      <c r="H22" s="24">
        <v>0</v>
      </c>
      <c r="I22" s="24">
        <v>0</v>
      </c>
      <c r="J22" s="24">
        <v>0</v>
      </c>
      <c r="K22" s="24">
        <v>11.983437500000001</v>
      </c>
      <c r="L22" s="24">
        <v>41.393928571428603</v>
      </c>
      <c r="M22" s="24">
        <v>78.662304376657801</v>
      </c>
      <c r="N22" s="24">
        <v>147.55500000000001</v>
      </c>
      <c r="O22" s="24">
        <v>228.21078571428501</v>
      </c>
      <c r="P22" s="24">
        <v>756.99210000000301</v>
      </c>
      <c r="Q22" s="24">
        <v>5981.6666666666697</v>
      </c>
      <c r="R22" s="24">
        <v>555.44550033815005</v>
      </c>
      <c r="S22" s="24">
        <v>-407.70413415586501</v>
      </c>
    </row>
    <row r="23" spans="2:19" x14ac:dyDescent="0.25">
      <c r="B23" s="16" t="s">
        <v>54</v>
      </c>
      <c r="C23" s="24">
        <v>8950</v>
      </c>
      <c r="D23" s="24">
        <v>0</v>
      </c>
      <c r="E23" s="24">
        <v>208.90511679807901</v>
      </c>
      <c r="F23" s="24">
        <v>535.65551694380702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246.995016842105</v>
      </c>
      <c r="N23" s="24">
        <v>561.06670799999995</v>
      </c>
      <c r="O23" s="24">
        <v>926.7271481125</v>
      </c>
      <c r="P23" s="24">
        <v>1909.1834201700001</v>
      </c>
      <c r="Q23" s="24">
        <v>14836.45141</v>
      </c>
      <c r="R23" s="24">
        <v>1815.8716676295001</v>
      </c>
      <c r="S23" s="24">
        <v>-1398.06143403334</v>
      </c>
    </row>
    <row r="24" spans="2:19" x14ac:dyDescent="0.25">
      <c r="B24" s="16" t="s">
        <v>55</v>
      </c>
      <c r="C24" s="24">
        <v>8950</v>
      </c>
      <c r="D24" s="24">
        <v>0</v>
      </c>
      <c r="E24" s="24">
        <v>0.38888341094683998</v>
      </c>
      <c r="F24" s="24">
        <v>0.38972179297376902</v>
      </c>
      <c r="G24" s="24">
        <v>0</v>
      </c>
      <c r="H24" s="24">
        <v>2.8566130357142799E-5</v>
      </c>
      <c r="I24" s="24">
        <v>2.9429831875E-3</v>
      </c>
      <c r="J24" s="24">
        <v>7.7885853939999999E-3</v>
      </c>
      <c r="K24" s="24">
        <v>4.1493865999999997E-2</v>
      </c>
      <c r="L24" s="24">
        <v>0.30272032975000002</v>
      </c>
      <c r="M24" s="24">
        <v>0.71757128386428604</v>
      </c>
      <c r="N24" s="24">
        <v>0.91988758598809495</v>
      </c>
      <c r="O24" s="24">
        <v>0.96668555417222202</v>
      </c>
      <c r="P24" s="24">
        <v>1.05705880655833</v>
      </c>
      <c r="Q24" s="24">
        <v>15.90995114</v>
      </c>
      <c r="R24" s="24">
        <v>1.5580487898681501</v>
      </c>
      <c r="S24" s="24">
        <v>-0.78028196797446803</v>
      </c>
    </row>
    <row r="25" spans="2:19" x14ac:dyDescent="0.25">
      <c r="B25" s="16" t="s">
        <v>56</v>
      </c>
      <c r="C25" s="24">
        <v>8950</v>
      </c>
      <c r="D25" s="24">
        <v>0</v>
      </c>
      <c r="E25" s="24">
        <v>9.0361208813952594</v>
      </c>
      <c r="F25" s="24">
        <v>118.176912671037</v>
      </c>
      <c r="G25" s="24">
        <v>0</v>
      </c>
      <c r="H25" s="24">
        <v>0</v>
      </c>
      <c r="I25" s="24">
        <v>0.25730434344811298</v>
      </c>
      <c r="J25" s="24">
        <v>0.52647760983899095</v>
      </c>
      <c r="K25" s="24">
        <v>0.90730132889926296</v>
      </c>
      <c r="L25" s="24">
        <v>2.0172299353981198</v>
      </c>
      <c r="M25" s="24">
        <v>6.0492279403219502</v>
      </c>
      <c r="N25" s="24">
        <v>13.047763696077601</v>
      </c>
      <c r="O25" s="24">
        <v>20.904194263009099</v>
      </c>
      <c r="P25" s="24">
        <v>49.357486556315301</v>
      </c>
      <c r="Q25" s="24">
        <v>6840.5288605410997</v>
      </c>
      <c r="R25" s="24">
        <v>363.566858894505</v>
      </c>
      <c r="S25" s="24">
        <v>-345.49461713171502</v>
      </c>
    </row>
    <row r="26" spans="2:19" x14ac:dyDescent="0.25">
      <c r="B26" s="16" t="s">
        <v>57</v>
      </c>
      <c r="C26" s="24">
        <v>8950</v>
      </c>
      <c r="D26" s="24">
        <v>0</v>
      </c>
      <c r="E26" s="24">
        <v>2.5137430167597801</v>
      </c>
      <c r="F26" s="24">
        <v>1.1005849585429099</v>
      </c>
      <c r="G26" s="24">
        <v>1</v>
      </c>
      <c r="H26" s="24">
        <v>1</v>
      </c>
      <c r="I26" s="24">
        <v>1</v>
      </c>
      <c r="J26" s="24">
        <v>1</v>
      </c>
      <c r="K26" s="24">
        <v>1</v>
      </c>
      <c r="L26" s="24">
        <v>3</v>
      </c>
      <c r="M26" s="24">
        <v>3</v>
      </c>
      <c r="N26" s="24">
        <v>4</v>
      </c>
      <c r="O26" s="24">
        <v>4</v>
      </c>
      <c r="P26" s="24">
        <v>4</v>
      </c>
      <c r="Q26" s="24">
        <v>4</v>
      </c>
      <c r="R26" s="24">
        <v>5.8154978923884997</v>
      </c>
      <c r="S26" s="24">
        <v>-0.78801185886894898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GridLines="0" workbookViewId="0"/>
  </sheetViews>
  <sheetFormatPr defaultRowHeight="15" x14ac:dyDescent="0.25"/>
  <cols>
    <col min="1" max="1" width="18.85546875" bestFit="1" customWidth="1"/>
    <col min="2" max="2" width="15.5703125" bestFit="1" customWidth="1"/>
    <col min="3" max="3" width="7.42578125" customWidth="1"/>
    <col min="4" max="4" width="12.140625" bestFit="1" customWidth="1"/>
  </cols>
  <sheetData>
    <row r="1" spans="1:4" x14ac:dyDescent="0.25">
      <c r="A1" s="21" t="s">
        <v>25</v>
      </c>
      <c r="B1" s="21" t="s">
        <v>26</v>
      </c>
      <c r="C1" s="22" t="s">
        <v>27</v>
      </c>
      <c r="D1" s="22" t="s">
        <v>28</v>
      </c>
    </row>
    <row r="2" spans="1:4" x14ac:dyDescent="0.25">
      <c r="A2" s="15">
        <v>4.6153301787124104</v>
      </c>
      <c r="B2" s="15">
        <v>4.6153301787124104</v>
      </c>
      <c r="C2" s="17">
        <v>0.28845813616952598</v>
      </c>
      <c r="D2" s="17">
        <v>0.28845813616952598</v>
      </c>
    </row>
    <row r="3" spans="1:4" x14ac:dyDescent="0.25">
      <c r="A3" s="15">
        <v>3.4512915371331898</v>
      </c>
      <c r="B3" s="15">
        <v>8.0666217158455993</v>
      </c>
      <c r="C3" s="17">
        <v>0.215705721070824</v>
      </c>
      <c r="D3" s="17">
        <v>0.50416385724034996</v>
      </c>
    </row>
    <row r="4" spans="1:4" x14ac:dyDescent="0.25">
      <c r="A4" s="15">
        <v>1.4928125794656799</v>
      </c>
      <c r="B4" s="15">
        <v>9.5594342953112807</v>
      </c>
      <c r="C4" s="17">
        <v>9.3300786216604994E-2</v>
      </c>
      <c r="D4" s="17">
        <v>0.59746464345695505</v>
      </c>
    </row>
    <row r="5" spans="1:4" x14ac:dyDescent="0.25">
      <c r="A5" s="15">
        <v>1.2077645265035799</v>
      </c>
      <c r="B5" s="15">
        <v>10.767198821814899</v>
      </c>
      <c r="C5" s="17">
        <v>7.5485282906473494E-2</v>
      </c>
      <c r="D5" s="17">
        <v>0.67294992636342799</v>
      </c>
    </row>
    <row r="6" spans="1:4" x14ac:dyDescent="0.25">
      <c r="A6" s="15">
        <v>1.06443612500843</v>
      </c>
      <c r="B6" s="15">
        <v>11.8316349468233</v>
      </c>
      <c r="C6" s="17">
        <v>6.6527257813026597E-2</v>
      </c>
      <c r="D6" s="17">
        <v>0.73947718417645503</v>
      </c>
    </row>
    <row r="7" spans="1:4" x14ac:dyDescent="0.25">
      <c r="A7" s="18">
        <v>0.86239059826768905</v>
      </c>
      <c r="B7" s="18">
        <v>12.694025545091</v>
      </c>
      <c r="C7" s="19">
        <v>5.3899412391730503E-2</v>
      </c>
      <c r="D7" s="19">
        <v>0.79337659656818504</v>
      </c>
    </row>
    <row r="8" spans="1:4" x14ac:dyDescent="0.25">
      <c r="A8" s="15">
        <v>0.72710274534655195</v>
      </c>
      <c r="B8" s="15">
        <v>13.421128290437499</v>
      </c>
      <c r="C8" s="17">
        <v>4.5443921584159497E-2</v>
      </c>
      <c r="D8" s="17">
        <v>0.83882051815234504</v>
      </c>
    </row>
    <row r="9" spans="1:4" x14ac:dyDescent="0.25">
      <c r="A9" s="15">
        <v>0.66498789052663598</v>
      </c>
      <c r="B9" s="15">
        <v>14.086116180964201</v>
      </c>
      <c r="C9" s="17">
        <v>4.1561743157914798E-2</v>
      </c>
      <c r="D9" s="17">
        <v>0.88038226131025998</v>
      </c>
    </row>
    <row r="10" spans="1:4" x14ac:dyDescent="0.25">
      <c r="A10" s="15">
        <v>0.52483231018493004</v>
      </c>
      <c r="B10" s="15">
        <v>14.610948491149101</v>
      </c>
      <c r="C10" s="17">
        <v>3.28020193865581E-2</v>
      </c>
      <c r="D10" s="17">
        <v>0.91318428069681801</v>
      </c>
    </row>
    <row r="11" spans="1:4" x14ac:dyDescent="0.25">
      <c r="A11" s="15">
        <v>0.40558704355089997</v>
      </c>
      <c r="B11" s="15">
        <v>15.016535534699999</v>
      </c>
      <c r="C11" s="17">
        <v>2.53491902219312E-2</v>
      </c>
      <c r="D11" s="17">
        <v>0.93853347091874895</v>
      </c>
    </row>
    <row r="12" spans="1:4" x14ac:dyDescent="0.25">
      <c r="A12" s="15">
        <v>0.30233031860378201</v>
      </c>
      <c r="B12" s="15">
        <v>15.3188658533038</v>
      </c>
      <c r="C12" s="17">
        <v>1.88956449127364E-2</v>
      </c>
      <c r="D12" s="17">
        <v>0.95742911583148504</v>
      </c>
    </row>
    <row r="13" spans="1:4" x14ac:dyDescent="0.25">
      <c r="A13" s="15">
        <v>0.24749828223439699</v>
      </c>
      <c r="B13" s="15">
        <v>15.566364135538199</v>
      </c>
      <c r="C13" s="17">
        <v>1.54686426396498E-2</v>
      </c>
      <c r="D13" s="17">
        <v>0.97289775847113502</v>
      </c>
    </row>
    <row r="14" spans="1:4" x14ac:dyDescent="0.25">
      <c r="A14" s="15">
        <v>0.20916319341252801</v>
      </c>
      <c r="B14" s="15">
        <v>15.7755273289507</v>
      </c>
      <c r="C14" s="17">
        <v>1.3072699588283001E-2</v>
      </c>
      <c r="D14" s="17">
        <v>0.98597045805941796</v>
      </c>
    </row>
    <row r="15" spans="1:4" x14ac:dyDescent="0.25">
      <c r="A15" s="15">
        <v>0.17875660972606899</v>
      </c>
      <c r="B15" s="15">
        <v>15.954283938676801</v>
      </c>
      <c r="C15" s="17">
        <v>1.11722881078793E-2</v>
      </c>
      <c r="D15" s="17">
        <v>0.99714274616729703</v>
      </c>
    </row>
    <row r="16" spans="1:4" x14ac:dyDescent="0.25">
      <c r="A16" s="15">
        <v>4.5704412514378102E-2</v>
      </c>
      <c r="B16" s="15">
        <v>15.999988351191099</v>
      </c>
      <c r="C16" s="17">
        <v>2.8565257821486301E-3</v>
      </c>
      <c r="D16" s="17">
        <v>0.99999927194944604</v>
      </c>
    </row>
    <row r="17" spans="1:4" x14ac:dyDescent="0.25">
      <c r="A17" s="20">
        <v>1.16488088615106E-5</v>
      </c>
      <c r="B17" s="15">
        <v>16</v>
      </c>
      <c r="C17" s="17">
        <v>7.2805055384441398E-7</v>
      </c>
      <c r="D17" s="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showGridLines="0" workbookViewId="0">
      <selection activeCell="B7" sqref="B7"/>
    </sheetView>
  </sheetViews>
  <sheetFormatPr defaultRowHeight="15" x14ac:dyDescent="0.25"/>
  <cols>
    <col min="2" max="2" width="37.7109375" bestFit="1" customWidth="1"/>
    <col min="3" max="3" width="12" bestFit="1" customWidth="1"/>
    <col min="4" max="8" width="12.7109375" bestFit="1" customWidth="1"/>
  </cols>
  <sheetData>
    <row r="2" spans="1:8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x14ac:dyDescent="0.25">
      <c r="A3">
        <v>1</v>
      </c>
      <c r="B3" s="2" t="s">
        <v>6</v>
      </c>
      <c r="C3" s="3">
        <v>0.96989121804646905</v>
      </c>
      <c r="D3" s="4">
        <v>-7.9426805058490604E-2</v>
      </c>
      <c r="E3" s="4">
        <v>6.9785407975212196E-2</v>
      </c>
      <c r="F3" s="4">
        <v>5.7834481151583898E-2</v>
      </c>
      <c r="G3" s="4">
        <v>0.19379694877551901</v>
      </c>
      <c r="H3" s="4">
        <v>-6.2602169735387597E-2</v>
      </c>
    </row>
    <row r="4" spans="1:8" x14ac:dyDescent="0.25">
      <c r="A4">
        <v>1</v>
      </c>
      <c r="B4" s="2" t="s">
        <v>7</v>
      </c>
      <c r="C4" s="3">
        <v>0.90411455351439696</v>
      </c>
      <c r="D4" s="4">
        <v>-9.3710051202970407E-2</v>
      </c>
      <c r="E4" s="4">
        <v>0.199034434300664</v>
      </c>
      <c r="F4" s="4">
        <v>0.10054461580431399</v>
      </c>
      <c r="G4" s="4">
        <v>0.15576714327440599</v>
      </c>
      <c r="H4" s="4">
        <v>0.31241861837892998</v>
      </c>
    </row>
    <row r="5" spans="1:8" x14ac:dyDescent="0.25">
      <c r="A5">
        <v>1</v>
      </c>
      <c r="B5" s="2" t="s">
        <v>8</v>
      </c>
      <c r="C5" s="3">
        <v>0.59490409243263997</v>
      </c>
      <c r="D5" s="4">
        <v>0.27161800909247502</v>
      </c>
      <c r="E5" s="4">
        <v>4.8638926315205201E-2</v>
      </c>
      <c r="F5" s="4">
        <v>0.17333468254094</v>
      </c>
      <c r="G5" s="4">
        <v>5.0366821179063499E-2</v>
      </c>
      <c r="H5" s="4">
        <v>0.179275406451812</v>
      </c>
    </row>
    <row r="6" spans="1:8" x14ac:dyDescent="0.25">
      <c r="B6" s="2" t="s">
        <v>9</v>
      </c>
      <c r="C6" s="3">
        <v>0.47376764254051401</v>
      </c>
      <c r="D6" s="4">
        <v>-6.83342480140465E-2</v>
      </c>
      <c r="E6" s="4">
        <v>0.46674851382972898</v>
      </c>
      <c r="F6" s="4">
        <v>0.12857742613241599</v>
      </c>
      <c r="G6" s="4">
        <v>0.31291124498488099</v>
      </c>
      <c r="H6" s="4">
        <v>0.32095087608266998</v>
      </c>
    </row>
    <row r="7" spans="1:8" x14ac:dyDescent="0.25">
      <c r="A7">
        <v>1</v>
      </c>
      <c r="B7" s="5" t="s">
        <v>10</v>
      </c>
      <c r="C7" s="6">
        <v>2.4919179327632299E-2</v>
      </c>
      <c r="D7" s="6">
        <v>0.91221504748140303</v>
      </c>
      <c r="E7" s="4">
        <v>-5.3921251973859899E-2</v>
      </c>
      <c r="F7" s="4">
        <v>0.10641988566143799</v>
      </c>
      <c r="G7" s="4">
        <v>-5.5269713856618803E-3</v>
      </c>
      <c r="H7" s="4">
        <v>-1.0885357351220801E-2</v>
      </c>
    </row>
    <row r="8" spans="1:8" x14ac:dyDescent="0.25">
      <c r="B8" s="5" t="s">
        <v>11</v>
      </c>
      <c r="C8" s="6">
        <v>-1.5742959755647198E-2</v>
      </c>
      <c r="D8" s="6">
        <v>0.83417090142471495</v>
      </c>
      <c r="E8" s="4">
        <v>-0.15543042563729501</v>
      </c>
      <c r="F8" s="4">
        <v>0.20217771464192899</v>
      </c>
      <c r="G8" s="4">
        <v>-2.48665031898633E-2</v>
      </c>
      <c r="H8" s="4">
        <v>-4.3013856370375698E-2</v>
      </c>
    </row>
    <row r="9" spans="1:8" x14ac:dyDescent="0.25">
      <c r="A9">
        <v>1</v>
      </c>
      <c r="B9" s="5" t="s">
        <v>12</v>
      </c>
      <c r="C9" s="6">
        <v>1.88132037807557E-2</v>
      </c>
      <c r="D9" s="6">
        <v>0.68725426500954301</v>
      </c>
      <c r="E9" s="4">
        <v>-9.2979017682528795E-2</v>
      </c>
      <c r="F9" s="4">
        <v>0.29957408021172499</v>
      </c>
      <c r="G9" s="4">
        <v>-3.6201902534061602E-2</v>
      </c>
      <c r="H9" s="4">
        <v>-3.0030722512221001E-2</v>
      </c>
    </row>
    <row r="10" spans="1:8" x14ac:dyDescent="0.25">
      <c r="A10">
        <v>1</v>
      </c>
      <c r="B10" s="7" t="s">
        <v>13</v>
      </c>
      <c r="C10" s="8">
        <v>7.6809797571341501E-2</v>
      </c>
      <c r="D10" s="8">
        <v>-0.12974005939800201</v>
      </c>
      <c r="E10" s="8">
        <v>0.96879519972842698</v>
      </c>
      <c r="F10" s="4">
        <v>9.9173848034237698E-3</v>
      </c>
      <c r="G10" s="4">
        <v>-7.6468870071589007E-2</v>
      </c>
      <c r="H10" s="4">
        <v>0.16663165998825499</v>
      </c>
    </row>
    <row r="11" spans="1:8" x14ac:dyDescent="0.25">
      <c r="B11" s="7" t="s">
        <v>14</v>
      </c>
      <c r="C11" s="8">
        <v>0.14228382436512299</v>
      </c>
      <c r="D11" s="8">
        <v>-0.175407163370355</v>
      </c>
      <c r="E11" s="8">
        <v>0.86402099686177403</v>
      </c>
      <c r="F11" s="4">
        <v>-2.2544634370279201E-2</v>
      </c>
      <c r="G11" s="4">
        <v>0.309329413831263</v>
      </c>
      <c r="H11" s="4">
        <v>9.5876338603053904E-2</v>
      </c>
    </row>
    <row r="12" spans="1:8" x14ac:dyDescent="0.25">
      <c r="A12">
        <v>1</v>
      </c>
      <c r="B12" s="9" t="s">
        <v>15</v>
      </c>
      <c r="C12" s="10">
        <v>0.132514502640704</v>
      </c>
      <c r="D12" s="10">
        <v>0.30696583877668598</v>
      </c>
      <c r="E12" s="10">
        <v>-3.9358211810014802E-2</v>
      </c>
      <c r="F12" s="10">
        <v>0.93798827008261298</v>
      </c>
      <c r="G12" s="4">
        <v>4.20098769213764E-2</v>
      </c>
      <c r="H12" s="4">
        <v>-8.9731793398840805E-3</v>
      </c>
    </row>
    <row r="13" spans="1:8" x14ac:dyDescent="0.25">
      <c r="A13">
        <v>1</v>
      </c>
      <c r="B13" s="9" t="s">
        <v>16</v>
      </c>
      <c r="C13" s="10">
        <v>0.27210697816311302</v>
      </c>
      <c r="D13" s="10">
        <v>0.116441687228954</v>
      </c>
      <c r="E13" s="10">
        <v>5.0584939798990099E-2</v>
      </c>
      <c r="F13" s="10">
        <v>0.48305149879419901</v>
      </c>
      <c r="G13" s="4">
        <v>0.20758090942830901</v>
      </c>
      <c r="H13" s="4">
        <v>9.9943306579470995E-2</v>
      </c>
    </row>
    <row r="14" spans="1:8" x14ac:dyDescent="0.25">
      <c r="A14">
        <v>1</v>
      </c>
      <c r="B14" s="9" t="s">
        <v>17</v>
      </c>
      <c r="C14" s="10">
        <v>4.6024416923605503E-2</v>
      </c>
      <c r="D14" s="10">
        <v>5.3976789221735801E-2</v>
      </c>
      <c r="E14" s="10">
        <v>1.3509028858009999E-2</v>
      </c>
      <c r="F14" s="10">
        <v>0.399613266811356</v>
      </c>
      <c r="G14" s="4">
        <v>-5.7728213513157302E-2</v>
      </c>
      <c r="H14" s="4">
        <v>7.3763986309582794E-2</v>
      </c>
    </row>
    <row r="15" spans="1:8" x14ac:dyDescent="0.25">
      <c r="B15" s="9" t="s">
        <v>18</v>
      </c>
      <c r="C15" s="10">
        <v>0.11950574050552699</v>
      </c>
      <c r="D15" s="10">
        <v>-0.136054116025213</v>
      </c>
      <c r="E15" s="10">
        <v>0.22225657125311499</v>
      </c>
      <c r="F15" s="10">
        <v>-0.30502811434364102</v>
      </c>
      <c r="G15" s="23">
        <v>7.8928075738374598E-2</v>
      </c>
      <c r="H15" s="4">
        <v>0.108756502570411</v>
      </c>
    </row>
    <row r="16" spans="1:8" x14ac:dyDescent="0.25">
      <c r="B16" s="9" t="s">
        <v>19</v>
      </c>
      <c r="C16" s="10">
        <v>5.3896860901556903E-2</v>
      </c>
      <c r="D16" s="10">
        <v>0.14005078202572699</v>
      </c>
      <c r="E16" s="10">
        <v>0.206244326638819</v>
      </c>
      <c r="F16" s="10">
        <v>0.29105782870101199</v>
      </c>
      <c r="G16" s="23">
        <v>0.16488714110189101</v>
      </c>
      <c r="H16" s="4">
        <v>5.3451451080549503E-3</v>
      </c>
    </row>
    <row r="17" spans="1:8" x14ac:dyDescent="0.25">
      <c r="A17">
        <v>1</v>
      </c>
      <c r="B17" s="11" t="s">
        <v>20</v>
      </c>
      <c r="C17" s="12">
        <v>0.33882918746706803</v>
      </c>
      <c r="D17" s="12">
        <v>-7.0829607861194105E-2</v>
      </c>
      <c r="E17" s="12">
        <v>0.180249235495618</v>
      </c>
      <c r="F17" s="12">
        <v>1.9924038696414299E-2</v>
      </c>
      <c r="G17" s="12">
        <v>0.91764810670132302</v>
      </c>
      <c r="H17" s="4">
        <v>1.48371456585917E-2</v>
      </c>
    </row>
    <row r="18" spans="1:8" x14ac:dyDescent="0.25">
      <c r="B18" s="13" t="s">
        <v>21</v>
      </c>
      <c r="C18" s="14">
        <v>0.355844764946599</v>
      </c>
      <c r="D18" s="14">
        <v>-7.5709822855768799E-2</v>
      </c>
      <c r="E18" s="14">
        <v>0.34227507977938398</v>
      </c>
      <c r="F18" s="14">
        <v>0.13131838671912599</v>
      </c>
      <c r="G18" s="14">
        <v>1.21361917484608E-2</v>
      </c>
      <c r="H18" s="14">
        <v>0.85357976058153495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0"/>
  <sheetViews>
    <sheetView showGridLines="0" workbookViewId="0"/>
  </sheetViews>
  <sheetFormatPr defaultRowHeight="12.75" x14ac:dyDescent="0.2"/>
  <cols>
    <col min="1" max="1" width="1" style="25" customWidth="1"/>
    <col min="2" max="2" width="37.7109375" style="25" bestFit="1" customWidth="1"/>
    <col min="3" max="3" width="53.5703125" style="25" customWidth="1"/>
    <col min="4" max="4" width="12.85546875" style="25" bestFit="1" customWidth="1"/>
    <col min="5" max="11" width="9.140625" style="25" customWidth="1"/>
    <col min="12" max="16384" width="9.140625" style="25"/>
  </cols>
  <sheetData>
    <row r="2" spans="2:22" x14ac:dyDescent="0.2">
      <c r="B2" s="35" t="s">
        <v>29</v>
      </c>
      <c r="C2" s="35"/>
      <c r="D2" s="35"/>
      <c r="E2" s="37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9"/>
    </row>
    <row r="3" spans="2:22" x14ac:dyDescent="0.2">
      <c r="B3" s="36" t="s">
        <v>30</v>
      </c>
      <c r="C3" s="36"/>
      <c r="D3" s="36"/>
      <c r="E3" s="34" t="s">
        <v>31</v>
      </c>
      <c r="F3" s="34"/>
      <c r="G3" s="34"/>
      <c r="H3" s="34" t="s">
        <v>32</v>
      </c>
      <c r="I3" s="34"/>
      <c r="J3" s="34"/>
      <c r="K3" s="34"/>
      <c r="L3" s="34" t="s">
        <v>33</v>
      </c>
      <c r="M3" s="34"/>
      <c r="N3" s="34"/>
      <c r="O3" s="34"/>
      <c r="P3" s="34"/>
      <c r="Q3" s="34" t="s">
        <v>34</v>
      </c>
      <c r="R3" s="34"/>
      <c r="S3" s="34"/>
      <c r="T3" s="34"/>
      <c r="U3" s="34"/>
      <c r="V3" s="34"/>
    </row>
    <row r="4" spans="2:22" x14ac:dyDescent="0.2">
      <c r="B4" s="26"/>
      <c r="C4" s="26"/>
      <c r="D4" s="27" t="s">
        <v>22</v>
      </c>
      <c r="E4" s="26">
        <v>1</v>
      </c>
      <c r="F4" s="26">
        <v>2</v>
      </c>
      <c r="G4" s="26">
        <v>3</v>
      </c>
      <c r="H4" s="26">
        <v>1</v>
      </c>
      <c r="I4" s="26">
        <v>2</v>
      </c>
      <c r="J4" s="26">
        <v>3</v>
      </c>
      <c r="K4" s="26">
        <v>4</v>
      </c>
      <c r="L4" s="26">
        <v>1</v>
      </c>
      <c r="M4" s="26">
        <v>2</v>
      </c>
      <c r="N4" s="26">
        <v>3</v>
      </c>
      <c r="O4" s="26">
        <v>4</v>
      </c>
      <c r="P4" s="26">
        <v>5</v>
      </c>
      <c r="Q4" s="26">
        <v>1</v>
      </c>
      <c r="R4" s="26">
        <v>2</v>
      </c>
      <c r="S4" s="26">
        <v>3</v>
      </c>
      <c r="T4" s="26">
        <v>4</v>
      </c>
      <c r="U4" s="26">
        <v>5</v>
      </c>
      <c r="V4" s="26">
        <v>6</v>
      </c>
    </row>
    <row r="5" spans="2:22" x14ac:dyDescent="0.2">
      <c r="B5" s="26"/>
      <c r="C5" s="26"/>
      <c r="D5" s="30">
        <v>8950</v>
      </c>
      <c r="E5" s="26">
        <v>5825</v>
      </c>
      <c r="F5" s="26">
        <v>1583</v>
      </c>
      <c r="G5" s="26">
        <v>1542</v>
      </c>
      <c r="H5" s="26">
        <v>2393</v>
      </c>
      <c r="I5" s="26">
        <v>3718</v>
      </c>
      <c r="J5" s="26">
        <v>1438</v>
      </c>
      <c r="K5" s="26">
        <v>1401</v>
      </c>
      <c r="L5" s="26">
        <v>1241</v>
      </c>
      <c r="M5" s="26">
        <v>1396</v>
      </c>
      <c r="N5" s="26">
        <v>816</v>
      </c>
      <c r="O5" s="26">
        <v>3277</v>
      </c>
      <c r="P5" s="26">
        <v>2220</v>
      </c>
      <c r="Q5" s="26">
        <v>818</v>
      </c>
      <c r="R5" s="26">
        <v>969</v>
      </c>
      <c r="S5" s="26">
        <v>2133</v>
      </c>
      <c r="T5" s="26">
        <v>1187</v>
      </c>
      <c r="U5" s="26">
        <v>3204</v>
      </c>
      <c r="V5" s="26">
        <v>639</v>
      </c>
    </row>
    <row r="6" spans="2:22" x14ac:dyDescent="0.2">
      <c r="B6" s="28" t="s">
        <v>23</v>
      </c>
      <c r="C6" s="27" t="s">
        <v>59</v>
      </c>
      <c r="D6" s="27" t="s">
        <v>58</v>
      </c>
      <c r="E6" s="29">
        <f>E5/$D$5</f>
        <v>0.65083798882681565</v>
      </c>
      <c r="F6" s="29">
        <f t="shared" ref="F6:V6" si="0">F5/$D$5</f>
        <v>0.17687150837988827</v>
      </c>
      <c r="G6" s="29">
        <f t="shared" si="0"/>
        <v>0.17229050279329608</v>
      </c>
      <c r="H6" s="29">
        <f t="shared" si="0"/>
        <v>0.26737430167597764</v>
      </c>
      <c r="I6" s="29">
        <f t="shared" si="0"/>
        <v>0.41541899441340779</v>
      </c>
      <c r="J6" s="29">
        <f t="shared" si="0"/>
        <v>0.16067039106145251</v>
      </c>
      <c r="K6" s="29">
        <f t="shared" si="0"/>
        <v>0.156536312849162</v>
      </c>
      <c r="L6" s="33">
        <f t="shared" si="0"/>
        <v>0.13865921787709498</v>
      </c>
      <c r="M6" s="33">
        <f t="shared" si="0"/>
        <v>0.15597765363128491</v>
      </c>
      <c r="N6" s="33">
        <f t="shared" si="0"/>
        <v>9.1173184357541903E-2</v>
      </c>
      <c r="O6" s="33">
        <f t="shared" si="0"/>
        <v>0.36614525139664805</v>
      </c>
      <c r="P6" s="33">
        <f t="shared" si="0"/>
        <v>0.24804469273743016</v>
      </c>
      <c r="Q6" s="33">
        <f t="shared" si="0"/>
        <v>9.1396648044692733E-2</v>
      </c>
      <c r="R6" s="33">
        <f t="shared" si="0"/>
        <v>0.108268156424581</v>
      </c>
      <c r="S6" s="33">
        <f t="shared" si="0"/>
        <v>0.23832402234636871</v>
      </c>
      <c r="T6" s="33">
        <f t="shared" si="0"/>
        <v>0.13262569832402235</v>
      </c>
      <c r="U6" s="33">
        <f t="shared" si="0"/>
        <v>0.35798882681564248</v>
      </c>
      <c r="V6" s="33">
        <f t="shared" si="0"/>
        <v>7.1396648044692743E-2</v>
      </c>
    </row>
    <row r="7" spans="2:22" x14ac:dyDescent="0.2">
      <c r="B7" s="30" t="s">
        <v>15</v>
      </c>
      <c r="C7" s="30" t="s">
        <v>60</v>
      </c>
      <c r="D7" s="28">
        <v>1452.3996</v>
      </c>
      <c r="E7" s="28">
        <v>748.6</v>
      </c>
      <c r="F7" s="28">
        <v>1598</v>
      </c>
      <c r="G7" s="28">
        <v>3962</v>
      </c>
      <c r="H7" s="28">
        <v>545.20000000000005</v>
      </c>
      <c r="I7" s="28">
        <v>949.5</v>
      </c>
      <c r="J7" s="28">
        <v>1658</v>
      </c>
      <c r="K7" s="28">
        <v>4126</v>
      </c>
      <c r="L7" s="28">
        <v>2271</v>
      </c>
      <c r="M7" s="28">
        <v>1625</v>
      </c>
      <c r="N7" s="28">
        <v>5182</v>
      </c>
      <c r="O7" s="28">
        <v>751.8</v>
      </c>
      <c r="P7" s="28">
        <v>549.29999999999995</v>
      </c>
      <c r="Q7" s="28">
        <v>3464</v>
      </c>
      <c r="R7" s="28">
        <v>3946</v>
      </c>
      <c r="S7" s="28">
        <v>423.4</v>
      </c>
      <c r="T7" s="28">
        <v>841.9</v>
      </c>
      <c r="U7" s="28">
        <v>879.5</v>
      </c>
      <c r="V7" s="28">
        <v>2536</v>
      </c>
    </row>
    <row r="8" spans="2:22" x14ac:dyDescent="0.2">
      <c r="B8" s="30" t="s">
        <v>19</v>
      </c>
      <c r="C8" s="30" t="s">
        <v>61</v>
      </c>
      <c r="D8" s="28">
        <v>0.88329999999999997</v>
      </c>
      <c r="E8" s="28">
        <v>0.84389999999999998</v>
      </c>
      <c r="F8" s="28">
        <v>0.95669999999999999</v>
      </c>
      <c r="G8" s="28">
        <v>0.95650000000000002</v>
      </c>
      <c r="H8" s="28">
        <v>0.89629999999999999</v>
      </c>
      <c r="I8" s="28">
        <v>0.81489999999999996</v>
      </c>
      <c r="J8" s="28">
        <v>0.96240000000000003</v>
      </c>
      <c r="K8" s="28">
        <v>0.96120000000000005</v>
      </c>
      <c r="L8" s="28">
        <v>0.91210000000000002</v>
      </c>
      <c r="M8" s="28">
        <v>0.96260000000000001</v>
      </c>
      <c r="N8" s="28">
        <v>0.98340000000000005</v>
      </c>
      <c r="O8" s="28">
        <v>0.79830000000000001</v>
      </c>
      <c r="P8" s="28">
        <v>0.90580000000000005</v>
      </c>
      <c r="Q8" s="28">
        <v>0.98629999999999995</v>
      </c>
      <c r="R8" s="28">
        <v>0.95030000000000003</v>
      </c>
      <c r="S8" s="28">
        <v>0.88600000000000001</v>
      </c>
      <c r="T8" s="28">
        <v>0.92679999999999996</v>
      </c>
      <c r="U8" s="28">
        <v>0.8</v>
      </c>
      <c r="V8" s="28">
        <v>0.97670000000000001</v>
      </c>
    </row>
    <row r="9" spans="2:22" x14ac:dyDescent="0.2">
      <c r="B9" s="30" t="s">
        <v>7</v>
      </c>
      <c r="C9" s="30" t="s">
        <v>62</v>
      </c>
      <c r="D9" s="28">
        <v>823.86300000000006</v>
      </c>
      <c r="E9" s="28">
        <v>437.5</v>
      </c>
      <c r="F9" s="28">
        <v>2476</v>
      </c>
      <c r="G9" s="28">
        <v>587.6</v>
      </c>
      <c r="H9" s="28">
        <v>775.8</v>
      </c>
      <c r="I9" s="28">
        <v>250</v>
      </c>
      <c r="J9" s="28">
        <v>2589</v>
      </c>
      <c r="K9" s="28">
        <v>616.70000000000005</v>
      </c>
      <c r="L9" s="28">
        <v>230</v>
      </c>
      <c r="M9" s="28">
        <v>2607</v>
      </c>
      <c r="N9" s="28">
        <v>921.6</v>
      </c>
      <c r="O9" s="28">
        <v>281.8</v>
      </c>
      <c r="P9" s="28">
        <v>798.6</v>
      </c>
      <c r="Q9" s="28">
        <v>751.9</v>
      </c>
      <c r="R9" s="28">
        <v>522.6</v>
      </c>
      <c r="S9" s="28">
        <v>720.4</v>
      </c>
      <c r="T9" s="28">
        <v>1568</v>
      </c>
      <c r="U9" s="28">
        <v>179.9</v>
      </c>
      <c r="V9" s="28">
        <v>3565</v>
      </c>
    </row>
    <row r="10" spans="2:22" x14ac:dyDescent="0.2">
      <c r="B10" s="30" t="s">
        <v>6</v>
      </c>
      <c r="C10" s="30" t="s">
        <v>63</v>
      </c>
      <c r="D10" s="28">
        <v>447.94869999999997</v>
      </c>
      <c r="E10" s="28">
        <v>153.1</v>
      </c>
      <c r="F10" s="28">
        <v>1695</v>
      </c>
      <c r="G10" s="28">
        <v>282.10000000000002</v>
      </c>
      <c r="H10" s="28">
        <v>124.7</v>
      </c>
      <c r="I10" s="28">
        <v>195.7</v>
      </c>
      <c r="J10" s="28">
        <v>1783</v>
      </c>
      <c r="K10" s="28">
        <v>299.2</v>
      </c>
      <c r="L10" s="28">
        <v>124.8</v>
      </c>
      <c r="M10" s="28">
        <v>1797</v>
      </c>
      <c r="N10" s="28">
        <v>446.4</v>
      </c>
      <c r="O10" s="28">
        <v>214</v>
      </c>
      <c r="P10" s="28">
        <v>126.2</v>
      </c>
      <c r="Q10" s="28">
        <v>219.5</v>
      </c>
      <c r="R10" s="28">
        <v>302.10000000000002</v>
      </c>
      <c r="S10" s="28">
        <v>103.7</v>
      </c>
      <c r="T10" s="28">
        <v>1165</v>
      </c>
      <c r="U10" s="28">
        <v>129.6</v>
      </c>
      <c r="V10" s="28">
        <v>2374</v>
      </c>
    </row>
    <row r="11" spans="2:22" x14ac:dyDescent="0.2">
      <c r="B11" s="30" t="s">
        <v>21</v>
      </c>
      <c r="C11" s="30" t="s">
        <v>64</v>
      </c>
      <c r="D11" s="28">
        <v>336.33600000000001</v>
      </c>
      <c r="E11" s="28">
        <v>268.7</v>
      </c>
      <c r="F11" s="28">
        <v>658.3</v>
      </c>
      <c r="G11" s="28">
        <v>261.2</v>
      </c>
      <c r="H11" s="28">
        <v>605.4</v>
      </c>
      <c r="I11" s="28">
        <v>54.08</v>
      </c>
      <c r="J11" s="28">
        <v>679.9</v>
      </c>
      <c r="K11" s="28">
        <v>273.2</v>
      </c>
      <c r="L11" s="28">
        <v>99.81</v>
      </c>
      <c r="M11" s="28">
        <v>685.9</v>
      </c>
      <c r="N11" s="28">
        <v>393</v>
      </c>
      <c r="O11" s="28">
        <v>67.88</v>
      </c>
      <c r="P11" s="28">
        <v>624.20000000000005</v>
      </c>
      <c r="Q11" s="28">
        <v>439.9</v>
      </c>
      <c r="R11" s="28">
        <v>201.1</v>
      </c>
      <c r="S11" s="28">
        <v>580.79999999999995</v>
      </c>
      <c r="T11" s="28">
        <v>367.6</v>
      </c>
      <c r="U11" s="28">
        <v>50.36</v>
      </c>
      <c r="V11" s="28">
        <v>968.8</v>
      </c>
    </row>
    <row r="12" spans="2:22" x14ac:dyDescent="0.2">
      <c r="B12" s="30" t="s">
        <v>12</v>
      </c>
      <c r="C12" s="30" t="s">
        <v>65</v>
      </c>
      <c r="D12" s="28">
        <v>817.16110000000003</v>
      </c>
      <c r="E12" s="28">
        <v>368.6</v>
      </c>
      <c r="F12" s="28">
        <v>260.2</v>
      </c>
      <c r="G12" s="28">
        <v>3083</v>
      </c>
      <c r="H12" s="28">
        <v>121.4</v>
      </c>
      <c r="I12" s="28">
        <v>582.20000000000005</v>
      </c>
      <c r="J12" s="28">
        <v>275.2</v>
      </c>
      <c r="K12" s="28">
        <v>3185</v>
      </c>
      <c r="L12" s="28">
        <v>2458</v>
      </c>
      <c r="M12" s="28">
        <v>259.89999999999998</v>
      </c>
      <c r="N12" s="28">
        <v>3238</v>
      </c>
      <c r="O12" s="28">
        <v>311</v>
      </c>
      <c r="P12" s="28">
        <v>107.6</v>
      </c>
      <c r="Q12" s="28">
        <v>817</v>
      </c>
      <c r="R12" s="28">
        <v>3952</v>
      </c>
      <c r="S12" s="28">
        <v>103.7</v>
      </c>
      <c r="T12" s="28">
        <v>179.3</v>
      </c>
      <c r="U12" s="28">
        <v>647.6</v>
      </c>
      <c r="V12" s="28">
        <v>479.8</v>
      </c>
    </row>
    <row r="13" spans="2:22" ht="25.5" x14ac:dyDescent="0.2">
      <c r="B13" s="30" t="s">
        <v>14</v>
      </c>
      <c r="C13" s="31" t="s">
        <v>66</v>
      </c>
      <c r="D13" s="28">
        <v>0.4904</v>
      </c>
      <c r="E13" s="28">
        <v>0.43540000000000001</v>
      </c>
      <c r="F13" s="28">
        <v>0.86229999999999996</v>
      </c>
      <c r="G13" s="28">
        <v>0.31609999999999999</v>
      </c>
      <c r="H13" s="28">
        <v>0.85060000000000002</v>
      </c>
      <c r="I13" s="28">
        <v>0.17030000000000001</v>
      </c>
      <c r="J13" s="28">
        <v>0.87480000000000002</v>
      </c>
      <c r="K13" s="28">
        <v>0.32979999999999998</v>
      </c>
      <c r="L13" s="28">
        <v>0.1734</v>
      </c>
      <c r="M13" s="28">
        <v>0.87849999999999995</v>
      </c>
      <c r="N13" s="28">
        <v>0.42270000000000002</v>
      </c>
      <c r="O13" s="28">
        <v>0.2019</v>
      </c>
      <c r="P13" s="28">
        <v>0.87409999999999999</v>
      </c>
      <c r="Q13" s="28">
        <v>0.46129999999999999</v>
      </c>
      <c r="R13" s="28">
        <v>0.28699999999999998</v>
      </c>
      <c r="S13" s="28">
        <v>0.84789999999999999</v>
      </c>
      <c r="T13" s="28">
        <v>0.76849999999999996</v>
      </c>
      <c r="U13" s="28">
        <v>0.13250000000000001</v>
      </c>
      <c r="V13" s="28">
        <v>0.91969999999999996</v>
      </c>
    </row>
    <row r="14" spans="2:22" x14ac:dyDescent="0.2">
      <c r="B14" s="30" t="s">
        <v>20</v>
      </c>
      <c r="C14" s="30" t="s">
        <v>67</v>
      </c>
      <c r="D14" s="28">
        <v>0.20250000000000001</v>
      </c>
      <c r="E14" s="28">
        <v>8.6879999999999999E-2</v>
      </c>
      <c r="F14" s="28">
        <v>0.70599999999999996</v>
      </c>
      <c r="G14" s="28">
        <v>0.1222</v>
      </c>
      <c r="H14" s="28">
        <v>7.4700000000000003E-2</v>
      </c>
      <c r="I14" s="28">
        <v>0.109</v>
      </c>
      <c r="J14" s="28">
        <v>0.72909999999999997</v>
      </c>
      <c r="K14" s="28">
        <v>0.1283</v>
      </c>
      <c r="L14" s="28">
        <v>6.9080000000000003E-2</v>
      </c>
      <c r="M14" s="28">
        <v>0.73160000000000003</v>
      </c>
      <c r="N14" s="28">
        <v>0.17649999999999999</v>
      </c>
      <c r="O14" s="28">
        <v>0.12</v>
      </c>
      <c r="P14" s="28">
        <v>7.5520000000000004E-2</v>
      </c>
      <c r="Q14" s="28">
        <v>0.10100000000000001</v>
      </c>
      <c r="R14" s="28">
        <v>0.13300000000000001</v>
      </c>
      <c r="S14" s="28">
        <v>5.9950000000000003E-2</v>
      </c>
      <c r="T14" s="28">
        <v>0.6472</v>
      </c>
      <c r="U14" s="28">
        <v>6.9099999999999995E-2</v>
      </c>
      <c r="V14" s="28">
        <v>0.75590000000000002</v>
      </c>
    </row>
    <row r="15" spans="2:22" x14ac:dyDescent="0.2">
      <c r="B15" s="30" t="s">
        <v>13</v>
      </c>
      <c r="C15" s="30" t="s">
        <v>68</v>
      </c>
      <c r="D15" s="28">
        <v>0.3644</v>
      </c>
      <c r="E15" s="28">
        <v>0.35520000000000002</v>
      </c>
      <c r="F15" s="28">
        <v>0.52749999999999997</v>
      </c>
      <c r="G15" s="28">
        <v>0.2321</v>
      </c>
      <c r="H15" s="28">
        <v>0.80189999999999995</v>
      </c>
      <c r="I15" s="28">
        <v>6.2199999999999998E-2</v>
      </c>
      <c r="J15" s="28">
        <v>0.53720000000000001</v>
      </c>
      <c r="K15" s="28">
        <v>0.24199999999999999</v>
      </c>
      <c r="L15" s="28">
        <v>0.10639999999999999</v>
      </c>
      <c r="M15" s="28">
        <v>0.54169999999999996</v>
      </c>
      <c r="N15" s="28">
        <v>0.32529999999999998</v>
      </c>
      <c r="O15" s="28">
        <v>8.2449999999999996E-2</v>
      </c>
      <c r="P15" s="28">
        <v>0.82779999999999998</v>
      </c>
      <c r="Q15" s="28">
        <v>0.39090000000000003</v>
      </c>
      <c r="R15" s="28">
        <v>0.193</v>
      </c>
      <c r="S15" s="28">
        <v>0.80069999999999997</v>
      </c>
      <c r="T15" s="28">
        <v>0.34939999999999999</v>
      </c>
      <c r="U15" s="28">
        <v>6.046E-2</v>
      </c>
      <c r="V15" s="28">
        <v>0.68630000000000002</v>
      </c>
    </row>
    <row r="16" spans="2:22" x14ac:dyDescent="0.2">
      <c r="B16" s="30" t="s">
        <v>11</v>
      </c>
      <c r="C16" s="30" t="s">
        <v>69</v>
      </c>
      <c r="D16" s="28">
        <v>0.1351</v>
      </c>
      <c r="E16" s="28">
        <v>9.0340000000000004E-2</v>
      </c>
      <c r="F16" s="28">
        <v>5.2639999999999999E-2</v>
      </c>
      <c r="G16" s="28">
        <v>0.3891</v>
      </c>
      <c r="H16" s="28">
        <v>3.3009999999999998E-2</v>
      </c>
      <c r="I16" s="28">
        <v>0.13239999999999999</v>
      </c>
      <c r="J16" s="28">
        <v>5.4269999999999999E-2</v>
      </c>
      <c r="K16" s="28">
        <v>0.39989999999999998</v>
      </c>
      <c r="L16" s="28">
        <v>0.33779999999999999</v>
      </c>
      <c r="M16" s="28">
        <v>5.1729999999999998E-2</v>
      </c>
      <c r="N16" s="28">
        <v>0.40970000000000001</v>
      </c>
      <c r="O16" s="28">
        <v>9.4810000000000005E-2</v>
      </c>
      <c r="P16" s="28">
        <v>3.295E-2</v>
      </c>
      <c r="Q16" s="28">
        <v>0.1593</v>
      </c>
      <c r="R16" s="28">
        <v>0.47370000000000001</v>
      </c>
      <c r="S16" s="28">
        <v>2.9080000000000002E-2</v>
      </c>
      <c r="T16" s="28">
        <v>4.9450000000000001E-2</v>
      </c>
      <c r="U16" s="28">
        <v>0.14180000000000001</v>
      </c>
      <c r="V16" s="28">
        <v>7.0989999999999998E-2</v>
      </c>
    </row>
    <row r="17" spans="2:22" x14ac:dyDescent="0.2">
      <c r="B17" s="30" t="s">
        <v>10</v>
      </c>
      <c r="C17" s="30" t="s">
        <v>70</v>
      </c>
      <c r="D17" s="28">
        <v>3.2488000000000001</v>
      </c>
      <c r="E17" s="28">
        <v>1.671</v>
      </c>
      <c r="F17" s="28">
        <v>1.0069999999999999</v>
      </c>
      <c r="G17" s="28">
        <v>11.51</v>
      </c>
      <c r="H17" s="28">
        <v>0.60050000000000003</v>
      </c>
      <c r="I17" s="28">
        <v>2.528</v>
      </c>
      <c r="J17" s="28">
        <v>1.0529999999999999</v>
      </c>
      <c r="K17" s="28">
        <v>11.94</v>
      </c>
      <c r="L17" s="28">
        <v>8.3529999999999998</v>
      </c>
      <c r="M17" s="28">
        <v>0.99360000000000004</v>
      </c>
      <c r="N17" s="28">
        <v>13.28</v>
      </c>
      <c r="O17" s="28">
        <v>1.583</v>
      </c>
      <c r="P17" s="28">
        <v>0.5847</v>
      </c>
      <c r="Q17" s="28">
        <v>3.1880000000000002</v>
      </c>
      <c r="R17" s="28">
        <v>15.06</v>
      </c>
      <c r="S17" s="28">
        <v>0.51990000000000003</v>
      </c>
      <c r="T17" s="28">
        <v>0.88460000000000005</v>
      </c>
      <c r="U17" s="28">
        <v>2.7229999999999999</v>
      </c>
      <c r="V17" s="28">
        <v>1.5509999999999999</v>
      </c>
    </row>
    <row r="18" spans="2:22" x14ac:dyDescent="0.2">
      <c r="B18" s="30" t="s">
        <v>9</v>
      </c>
      <c r="C18" s="30" t="s">
        <v>71</v>
      </c>
      <c r="D18" s="28">
        <v>12.683999999999999</v>
      </c>
      <c r="E18" s="28">
        <v>8.27</v>
      </c>
      <c r="F18" s="28">
        <v>32.57</v>
      </c>
      <c r="G18" s="28">
        <v>8.94</v>
      </c>
      <c r="H18" s="28">
        <v>16.82</v>
      </c>
      <c r="I18" s="28">
        <v>3.109</v>
      </c>
      <c r="J18" s="28">
        <v>33.79</v>
      </c>
      <c r="K18" s="28">
        <v>9.3689999999999998</v>
      </c>
      <c r="L18" s="28">
        <v>3.3919999999999999</v>
      </c>
      <c r="M18" s="28">
        <v>34.04</v>
      </c>
      <c r="N18" s="28">
        <v>13.68</v>
      </c>
      <c r="O18" s="28">
        <v>3.641</v>
      </c>
      <c r="P18" s="28">
        <v>17.43</v>
      </c>
      <c r="Q18" s="28">
        <v>12.13</v>
      </c>
      <c r="R18" s="28">
        <v>7.7329999999999997</v>
      </c>
      <c r="S18" s="28">
        <v>16.11</v>
      </c>
      <c r="T18" s="28">
        <v>22.59</v>
      </c>
      <c r="U18" s="28">
        <v>2.1970000000000001</v>
      </c>
      <c r="V18" s="28">
        <v>43.64</v>
      </c>
    </row>
    <row r="19" spans="2:22" x14ac:dyDescent="0.2">
      <c r="B19" s="30" t="s">
        <v>16</v>
      </c>
      <c r="C19" s="30" t="s">
        <v>72</v>
      </c>
      <c r="D19" s="28">
        <v>4366.6673000000001</v>
      </c>
      <c r="E19" s="28">
        <v>3008</v>
      </c>
      <c r="F19" s="28">
        <v>6641</v>
      </c>
      <c r="G19" s="28">
        <v>7166</v>
      </c>
      <c r="H19" s="28">
        <v>3179</v>
      </c>
      <c r="I19" s="28">
        <v>3053</v>
      </c>
      <c r="J19" s="28">
        <v>6759</v>
      </c>
      <c r="K19" s="28">
        <v>7428</v>
      </c>
      <c r="L19" s="28">
        <v>4803</v>
      </c>
      <c r="M19" s="28">
        <v>6759</v>
      </c>
      <c r="N19" s="28">
        <v>8714</v>
      </c>
      <c r="O19" s="28">
        <v>2895</v>
      </c>
      <c r="P19" s="28">
        <v>3192</v>
      </c>
      <c r="Q19" s="28">
        <v>5392</v>
      </c>
      <c r="R19" s="28">
        <v>7573</v>
      </c>
      <c r="S19" s="28">
        <v>3191</v>
      </c>
      <c r="T19" s="28">
        <v>4984</v>
      </c>
      <c r="U19" s="28">
        <v>2907</v>
      </c>
      <c r="V19" s="28">
        <v>8288</v>
      </c>
    </row>
    <row r="20" spans="2:22" ht="25.5" x14ac:dyDescent="0.2">
      <c r="B20" s="30" t="s">
        <v>8</v>
      </c>
      <c r="C20" s="31" t="s">
        <v>73</v>
      </c>
      <c r="D20" s="28">
        <v>1479.5773999999999</v>
      </c>
      <c r="E20" s="28">
        <v>798.2</v>
      </c>
      <c r="F20" s="28">
        <v>2714</v>
      </c>
      <c r="G20" s="28">
        <v>2786</v>
      </c>
      <c r="H20" s="28">
        <v>877.2</v>
      </c>
      <c r="I20" s="28">
        <v>826.4</v>
      </c>
      <c r="J20" s="28">
        <v>2816</v>
      </c>
      <c r="K20" s="28">
        <v>2870</v>
      </c>
      <c r="L20" s="28">
        <v>2024</v>
      </c>
      <c r="M20" s="28">
        <v>2834</v>
      </c>
      <c r="N20" s="28">
        <v>3179</v>
      </c>
      <c r="O20" s="28">
        <v>670.8</v>
      </c>
      <c r="P20" s="28">
        <v>893.5</v>
      </c>
      <c r="Q20" s="28">
        <v>1746</v>
      </c>
      <c r="R20" s="28">
        <v>3162</v>
      </c>
      <c r="S20" s="28">
        <v>817</v>
      </c>
      <c r="T20" s="28">
        <v>1538</v>
      </c>
      <c r="U20" s="28">
        <v>792.5</v>
      </c>
      <c r="V20" s="28">
        <v>4135</v>
      </c>
    </row>
    <row r="21" spans="2:22" x14ac:dyDescent="0.2">
      <c r="B21" s="30" t="s">
        <v>17</v>
      </c>
      <c r="C21" s="30" t="s">
        <v>74</v>
      </c>
      <c r="D21" s="28">
        <v>651.11</v>
      </c>
      <c r="E21" s="28">
        <v>440.1</v>
      </c>
      <c r="F21" s="28">
        <v>597.79999999999995</v>
      </c>
      <c r="G21" s="28">
        <v>1503</v>
      </c>
      <c r="H21" s="28">
        <v>444.8</v>
      </c>
      <c r="I21" s="28">
        <v>457</v>
      </c>
      <c r="J21" s="28">
        <v>613.20000000000005</v>
      </c>
      <c r="K21" s="28">
        <v>1558</v>
      </c>
      <c r="L21" s="28">
        <v>841.1</v>
      </c>
      <c r="M21" s="28">
        <v>595.5</v>
      </c>
      <c r="N21" s="28">
        <v>2004</v>
      </c>
      <c r="O21" s="28">
        <v>396.4</v>
      </c>
      <c r="P21" s="28">
        <v>458.6</v>
      </c>
      <c r="Q21" s="28">
        <v>1962</v>
      </c>
      <c r="R21" s="28">
        <v>1400</v>
      </c>
      <c r="S21" s="28">
        <v>303.10000000000002</v>
      </c>
      <c r="T21" s="28">
        <v>358.5</v>
      </c>
      <c r="U21" s="28">
        <v>382.1</v>
      </c>
      <c r="V21" s="28">
        <v>891.9</v>
      </c>
    </row>
    <row r="22" spans="2:22" ht="25.5" x14ac:dyDescent="0.2">
      <c r="B22" s="30" t="s">
        <v>18</v>
      </c>
      <c r="C22" s="32" t="s">
        <v>75</v>
      </c>
      <c r="D22" s="28">
        <v>0.1537</v>
      </c>
      <c r="E22" s="28">
        <v>0.1532</v>
      </c>
      <c r="F22" s="28">
        <v>0.26929999999999998</v>
      </c>
      <c r="G22" s="28">
        <v>3.7039999999999997E-2</v>
      </c>
      <c r="H22" s="28">
        <v>0.26779999999999998</v>
      </c>
      <c r="I22" s="28">
        <v>7.8369999999999995E-2</v>
      </c>
      <c r="J22" s="28">
        <v>0.27429999999999999</v>
      </c>
      <c r="K22" s="28">
        <v>3.4930000000000003E-2</v>
      </c>
      <c r="L22" s="28">
        <v>5.5010000000000003E-2</v>
      </c>
      <c r="M22" s="28">
        <v>0.28070000000000001</v>
      </c>
      <c r="N22" s="28">
        <v>1.8939999999999999E-2</v>
      </c>
      <c r="O22" s="28">
        <v>9.3289999999999998E-2</v>
      </c>
      <c r="P22" s="28">
        <v>0.26779999999999998</v>
      </c>
      <c r="Q22" s="28">
        <v>2.2009999999999998E-2</v>
      </c>
      <c r="R22" s="28">
        <v>4.6960000000000002E-2</v>
      </c>
      <c r="S22" s="28">
        <v>0.28839999999999999</v>
      </c>
      <c r="T22" s="28">
        <v>0.24279999999999999</v>
      </c>
      <c r="U22" s="28">
        <v>7.3819999999999997E-2</v>
      </c>
      <c r="V22" s="28">
        <v>0.2697</v>
      </c>
    </row>
    <row r="23" spans="2:22" x14ac:dyDescent="0.2">
      <c r="B23" s="30" t="s">
        <v>24</v>
      </c>
      <c r="C23" s="30" t="s">
        <v>76</v>
      </c>
      <c r="D23" s="28">
        <v>11.584099999999999</v>
      </c>
      <c r="E23" s="28">
        <v>11.51</v>
      </c>
      <c r="F23" s="28">
        <v>11.84</v>
      </c>
      <c r="G23" s="28">
        <v>11.6</v>
      </c>
      <c r="H23" s="28">
        <v>11.56</v>
      </c>
      <c r="I23" s="28">
        <v>11.5</v>
      </c>
      <c r="J23" s="28">
        <v>11.84</v>
      </c>
      <c r="K23" s="28">
        <v>11.6</v>
      </c>
      <c r="L23" s="28">
        <v>11.41</v>
      </c>
      <c r="M23" s="28">
        <v>11.85</v>
      </c>
      <c r="N23" s="28">
        <v>11.71</v>
      </c>
      <c r="O23" s="28">
        <v>11.53</v>
      </c>
      <c r="P23" s="28">
        <v>11.54</v>
      </c>
      <c r="Q23" s="28">
        <v>11.85</v>
      </c>
      <c r="R23" s="28">
        <v>11.49</v>
      </c>
      <c r="S23" s="28">
        <v>11.53</v>
      </c>
      <c r="T23" s="28">
        <v>11.69</v>
      </c>
      <c r="U23" s="28">
        <v>11.47</v>
      </c>
      <c r="V23" s="28">
        <v>11.93</v>
      </c>
    </row>
    <row r="24" spans="2:22" x14ac:dyDescent="0.2">
      <c r="B24" s="30" t="s">
        <v>51</v>
      </c>
      <c r="C24" s="30" t="s">
        <v>77</v>
      </c>
      <c r="D24" s="28">
        <v>68.655299999999997</v>
      </c>
      <c r="E24" s="28">
        <v>36.46</v>
      </c>
      <c r="F24" s="28">
        <v>206.3</v>
      </c>
      <c r="G24" s="28">
        <v>48.96</v>
      </c>
      <c r="H24" s="28">
        <v>64.650000000000006</v>
      </c>
      <c r="I24" s="28">
        <v>20.83</v>
      </c>
      <c r="J24" s="28">
        <v>215.8</v>
      </c>
      <c r="K24" s="28">
        <v>51.39</v>
      </c>
      <c r="L24" s="28">
        <v>19.16</v>
      </c>
      <c r="M24" s="28">
        <v>217.3</v>
      </c>
      <c r="N24" s="28">
        <v>76.8</v>
      </c>
      <c r="O24" s="28">
        <v>23.49</v>
      </c>
      <c r="P24" s="28">
        <v>66.55</v>
      </c>
      <c r="Q24" s="28">
        <v>62.66</v>
      </c>
      <c r="R24" s="28">
        <v>43.55</v>
      </c>
      <c r="S24" s="28">
        <v>60.04</v>
      </c>
      <c r="T24" s="28">
        <v>130.6</v>
      </c>
      <c r="U24" s="28">
        <v>14.99</v>
      </c>
      <c r="V24" s="28">
        <v>297.10000000000002</v>
      </c>
    </row>
    <row r="25" spans="2:22" x14ac:dyDescent="0.2">
      <c r="B25" s="30" t="s">
        <v>52</v>
      </c>
      <c r="C25" s="30" t="s">
        <v>78</v>
      </c>
      <c r="D25" s="28">
        <v>68.096800000000002</v>
      </c>
      <c r="E25" s="28">
        <v>30.72</v>
      </c>
      <c r="F25" s="28">
        <v>21.69</v>
      </c>
      <c r="G25" s="28">
        <v>256.89999999999998</v>
      </c>
      <c r="H25" s="28">
        <v>10.119999999999999</v>
      </c>
      <c r="I25" s="28">
        <v>48.52</v>
      </c>
      <c r="J25" s="28">
        <v>22.93</v>
      </c>
      <c r="K25" s="28">
        <v>265.39999999999998</v>
      </c>
      <c r="L25" s="28">
        <v>204.8</v>
      </c>
      <c r="M25" s="28">
        <v>21.66</v>
      </c>
      <c r="N25" s="28">
        <v>269.89999999999998</v>
      </c>
      <c r="O25" s="28">
        <v>25.92</v>
      </c>
      <c r="P25" s="28">
        <v>8.9629999999999992</v>
      </c>
      <c r="Q25" s="28">
        <v>68.08</v>
      </c>
      <c r="R25" s="28">
        <v>329.4</v>
      </c>
      <c r="S25" s="28">
        <v>8.6379999999999999</v>
      </c>
      <c r="T25" s="28">
        <v>14.94</v>
      </c>
      <c r="U25" s="28">
        <v>53.97</v>
      </c>
      <c r="V25" s="28">
        <v>39.99</v>
      </c>
    </row>
    <row r="26" spans="2:22" x14ac:dyDescent="0.2">
      <c r="B26" s="30" t="s">
        <v>53</v>
      </c>
      <c r="C26" s="30" t="s">
        <v>79</v>
      </c>
      <c r="D26" s="28">
        <v>57.636400000000002</v>
      </c>
      <c r="E26" s="28">
        <v>51.3</v>
      </c>
      <c r="F26" s="28">
        <v>92.5</v>
      </c>
      <c r="G26" s="28">
        <v>45.77</v>
      </c>
      <c r="H26" s="28">
        <v>49.63</v>
      </c>
      <c r="I26" s="28">
        <v>53.28</v>
      </c>
      <c r="J26" s="28">
        <v>92.86</v>
      </c>
      <c r="K26" s="28">
        <v>46.72</v>
      </c>
      <c r="L26" s="28">
        <v>34.1</v>
      </c>
      <c r="M26" s="28">
        <v>92.78</v>
      </c>
      <c r="N26" s="28">
        <v>56.41</v>
      </c>
      <c r="O26" s="28">
        <v>57.44</v>
      </c>
      <c r="P26" s="28">
        <v>49.43</v>
      </c>
      <c r="Q26" s="28">
        <v>55.2</v>
      </c>
      <c r="R26" s="28">
        <v>45.17</v>
      </c>
      <c r="S26" s="28">
        <v>48.08</v>
      </c>
      <c r="T26" s="28">
        <v>84.53</v>
      </c>
      <c r="U26" s="28">
        <v>49.07</v>
      </c>
      <c r="V26" s="28">
        <v>104.5</v>
      </c>
    </row>
    <row r="27" spans="2:22" x14ac:dyDescent="0.2">
      <c r="B27" s="30" t="s">
        <v>54</v>
      </c>
      <c r="C27" s="30" t="s">
        <v>80</v>
      </c>
      <c r="D27" s="28">
        <v>165.804</v>
      </c>
      <c r="E27" s="28">
        <v>119.8</v>
      </c>
      <c r="F27" s="28">
        <v>80.099999999999994</v>
      </c>
      <c r="G27" s="28">
        <v>427.6</v>
      </c>
      <c r="H27" s="28">
        <v>42.69</v>
      </c>
      <c r="I27" s="28">
        <v>177.4</v>
      </c>
      <c r="J27" s="28">
        <v>82.67</v>
      </c>
      <c r="K27" s="28">
        <v>430.8</v>
      </c>
      <c r="L27" s="28">
        <v>425.9</v>
      </c>
      <c r="M27" s="28">
        <v>79.459999999999994</v>
      </c>
      <c r="N27" s="28">
        <v>414.6</v>
      </c>
      <c r="O27" s="28">
        <v>126.8</v>
      </c>
      <c r="P27" s="28">
        <v>40.74</v>
      </c>
      <c r="Q27" s="28">
        <v>215.7</v>
      </c>
      <c r="R27" s="28">
        <v>477.2</v>
      </c>
      <c r="S27" s="28">
        <v>37.229999999999997</v>
      </c>
      <c r="T27" s="28">
        <v>55.61</v>
      </c>
      <c r="U27" s="28">
        <v>193.6</v>
      </c>
      <c r="V27" s="28">
        <v>124.4</v>
      </c>
    </row>
    <row r="28" spans="2:22" x14ac:dyDescent="0.2">
      <c r="B28" s="30" t="s">
        <v>55</v>
      </c>
      <c r="C28" s="30" t="s">
        <v>81</v>
      </c>
      <c r="D28" s="28">
        <v>0.38390000000000002</v>
      </c>
      <c r="E28" s="28">
        <v>0.3488</v>
      </c>
      <c r="F28" s="28">
        <v>0.27860000000000001</v>
      </c>
      <c r="G28" s="28">
        <v>0.62490000000000001</v>
      </c>
      <c r="H28" s="28">
        <v>0.25</v>
      </c>
      <c r="I28" s="28">
        <v>0.4173</v>
      </c>
      <c r="J28" s="28">
        <v>0.28000000000000003</v>
      </c>
      <c r="K28" s="28">
        <v>0.63100000000000001</v>
      </c>
      <c r="L28" s="28">
        <v>0.53949999999999998</v>
      </c>
      <c r="M28" s="28">
        <v>0.27450000000000002</v>
      </c>
      <c r="N28" s="28">
        <v>0.70209999999999995</v>
      </c>
      <c r="O28" s="28">
        <v>0.37980000000000003</v>
      </c>
      <c r="P28" s="28">
        <v>0.255</v>
      </c>
      <c r="Q28" s="28">
        <v>0.73909999999999998</v>
      </c>
      <c r="R28" s="28">
        <v>0.58650000000000002</v>
      </c>
      <c r="S28" s="28">
        <v>0.2059</v>
      </c>
      <c r="T28" s="28">
        <v>0.25180000000000002</v>
      </c>
      <c r="U28" s="28">
        <v>0.40970000000000001</v>
      </c>
      <c r="V28" s="28">
        <v>0.33250000000000002</v>
      </c>
    </row>
    <row r="29" spans="2:22" x14ac:dyDescent="0.2">
      <c r="B29" s="30" t="s">
        <v>56</v>
      </c>
      <c r="C29" s="30" t="s">
        <v>82</v>
      </c>
      <c r="D29" s="28">
        <v>4.5747</v>
      </c>
      <c r="E29" s="28">
        <v>3.76</v>
      </c>
      <c r="F29" s="28">
        <v>8.6929999999999996</v>
      </c>
      <c r="G29" s="28">
        <v>3.4260000000000002</v>
      </c>
      <c r="H29" s="28">
        <v>4.2779999999999996</v>
      </c>
      <c r="I29" s="28">
        <v>3.5609999999999999</v>
      </c>
      <c r="J29" s="28">
        <v>8.8770000000000007</v>
      </c>
      <c r="K29" s="28">
        <v>3.355</v>
      </c>
      <c r="L29" s="28">
        <v>4.3490000000000002</v>
      </c>
      <c r="M29" s="28">
        <v>9.02</v>
      </c>
      <c r="N29" s="28">
        <v>2.4649999999999999</v>
      </c>
      <c r="O29" s="28">
        <v>3.456</v>
      </c>
      <c r="P29" s="28">
        <v>4.3330000000000002</v>
      </c>
      <c r="Q29" s="28">
        <v>1.137</v>
      </c>
      <c r="R29" s="28">
        <v>4.2489999999999997</v>
      </c>
      <c r="S29" s="28">
        <v>4.5170000000000003</v>
      </c>
      <c r="T29" s="28">
        <v>6.9729999999999999</v>
      </c>
      <c r="U29" s="28">
        <v>3.5649999999999999</v>
      </c>
      <c r="V29" s="28">
        <v>10.27</v>
      </c>
    </row>
    <row r="30" spans="2:22" x14ac:dyDescent="0.2">
      <c r="B30" s="30" t="s">
        <v>57</v>
      </c>
      <c r="C30" s="30" t="s">
        <v>83</v>
      </c>
      <c r="D30" s="28">
        <v>2.5137</v>
      </c>
      <c r="E30" s="28">
        <v>2.3279999999999998</v>
      </c>
      <c r="F30" s="28">
        <v>2.742</v>
      </c>
      <c r="G30" s="28">
        <v>2.9809999999999999</v>
      </c>
      <c r="H30" s="28">
        <v>1.6839999999999999</v>
      </c>
      <c r="I30" s="28">
        <v>2.782</v>
      </c>
      <c r="J30" s="28">
        <v>2.766</v>
      </c>
      <c r="K30" s="28">
        <v>2.9590000000000001</v>
      </c>
      <c r="L30" s="28">
        <v>3.169</v>
      </c>
      <c r="M30" s="28">
        <v>2.7690000000000001</v>
      </c>
      <c r="N30" s="28">
        <v>2.8639999999999999</v>
      </c>
      <c r="O30" s="28">
        <v>2.633</v>
      </c>
      <c r="P30" s="28">
        <v>1.6819999999999999</v>
      </c>
      <c r="Q30" s="28">
        <v>2.5510000000000002</v>
      </c>
      <c r="R30" s="28">
        <v>3.0379999999999998</v>
      </c>
      <c r="S30" s="28">
        <v>1.6419999999999999</v>
      </c>
      <c r="T30" s="28">
        <v>2.6030000000000002</v>
      </c>
      <c r="U30" s="28">
        <v>2.8210000000000002</v>
      </c>
      <c r="V30" s="28">
        <v>2.87</v>
      </c>
    </row>
  </sheetData>
  <mergeCells count="7">
    <mergeCell ref="Q3:V3"/>
    <mergeCell ref="B2:D2"/>
    <mergeCell ref="B3:D3"/>
    <mergeCell ref="E3:G3"/>
    <mergeCell ref="H3:K3"/>
    <mergeCell ref="L3:P3"/>
    <mergeCell ref="E2:V2"/>
  </mergeCells>
  <conditionalFormatting sqref="E7:V30">
    <cfRule type="expression" dxfId="1" priority="1">
      <formula>E7&lt;0.75*$D7</formula>
    </cfRule>
    <cfRule type="expression" dxfId="0" priority="2">
      <formula>E7&gt;1.25*$D7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Analysis</vt:lpstr>
      <vt:lpstr>Eigen Values</vt:lpstr>
      <vt:lpstr>Factor Analysis</vt:lpstr>
      <vt:lpstr>Profiling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2018-05-22T09:59:30Z</dcterms:created>
  <dcterms:modified xsi:type="dcterms:W3CDTF">2018-06-05T09:41:03Z</dcterms:modified>
</cp:coreProperties>
</file>