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3" i="1" l="1"/>
  <c r="D22" i="1"/>
  <c r="D21" i="1"/>
  <c r="E18" i="1"/>
  <c r="F18" i="1"/>
  <c r="G18" i="1"/>
  <c r="H18" i="1"/>
  <c r="I18" i="1"/>
  <c r="D18" i="1"/>
  <c r="E17" i="1"/>
  <c r="F17" i="1"/>
  <c r="G17" i="1"/>
  <c r="H17" i="1"/>
  <c r="I17" i="1"/>
  <c r="D17" i="1"/>
  <c r="G16" i="1"/>
  <c r="H16" i="1" s="1"/>
  <c r="I16" i="1" s="1"/>
  <c r="F16" i="1"/>
  <c r="E16" i="1"/>
  <c r="E14" i="1"/>
  <c r="F14" i="1"/>
  <c r="G14" i="1"/>
  <c r="H14" i="1"/>
  <c r="I14" i="1"/>
  <c r="D14" i="1"/>
  <c r="E12" i="1"/>
  <c r="F12" i="1"/>
  <c r="G12" i="1"/>
  <c r="H12" i="1"/>
  <c r="I12" i="1"/>
  <c r="D12" i="1"/>
  <c r="F11" i="1"/>
  <c r="G11" i="1"/>
  <c r="H11" i="1"/>
  <c r="I11" i="1" s="1"/>
  <c r="E11" i="1"/>
  <c r="F10" i="1"/>
  <c r="G10" i="1"/>
  <c r="H10" i="1"/>
  <c r="I10" i="1"/>
  <c r="E10" i="1"/>
  <c r="E9" i="1"/>
  <c r="F9" i="1"/>
  <c r="G9" i="1"/>
  <c r="H9" i="1"/>
  <c r="I9" i="1"/>
  <c r="D9" i="1"/>
  <c r="E8" i="1"/>
  <c r="F8" i="1"/>
  <c r="G8" i="1"/>
  <c r="H8" i="1"/>
  <c r="I8" i="1"/>
  <c r="D8" i="1"/>
  <c r="E7" i="1"/>
  <c r="F7" i="1"/>
  <c r="G7" i="1"/>
  <c r="H7" i="1"/>
  <c r="I7" i="1"/>
  <c r="D7" i="1"/>
  <c r="F5" i="1"/>
  <c r="G5" i="1"/>
  <c r="H5" i="1"/>
  <c r="I5" i="1" s="1"/>
  <c r="E5" i="1"/>
</calcChain>
</file>

<file path=xl/sharedStrings.xml><?xml version="1.0" encoding="utf-8"?>
<sst xmlns="http://schemas.openxmlformats.org/spreadsheetml/2006/main" count="20" uniqueCount="20">
  <si>
    <t>ANNUAL PROJECTION</t>
  </si>
  <si>
    <t>Sales</t>
  </si>
  <si>
    <t>Revenue</t>
  </si>
  <si>
    <t>Expenses</t>
  </si>
  <si>
    <t>Raw Materials</t>
  </si>
  <si>
    <t>Transport</t>
  </si>
  <si>
    <t>Electricity</t>
  </si>
  <si>
    <t>Rent</t>
  </si>
  <si>
    <t>Salaries</t>
  </si>
  <si>
    <t>Commissions(Sales)</t>
  </si>
  <si>
    <t>Loan Repayment</t>
  </si>
  <si>
    <t>Advertising and Promotion</t>
  </si>
  <si>
    <t>Depreciation</t>
  </si>
  <si>
    <t>Miscellaneous</t>
  </si>
  <si>
    <t>Total(Expenses)</t>
  </si>
  <si>
    <t>Profit</t>
  </si>
  <si>
    <t>Years</t>
  </si>
  <si>
    <t>Average Expenses</t>
  </si>
  <si>
    <t>Average Sales</t>
  </si>
  <si>
    <t>Average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</si>
</sst>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Years</c:v>
                </c:pt>
              </c:strCache>
            </c:strRef>
          </c:tx>
          <c:val>
            <c:numRef>
              <c:f>Sheet1!$D$3:$I$3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Sales</c:v>
                </c:pt>
              </c:strCache>
            </c:strRef>
          </c:tx>
          <c:val>
            <c:numRef>
              <c:f>Sheet1!$D$5:$I$5</c:f>
              <c:numCache>
                <c:formatCode>General</c:formatCode>
                <c:ptCount val="6"/>
                <c:pt idx="0">
                  <c:v>10000</c:v>
                </c:pt>
                <c:pt idx="1">
                  <c:v>10800</c:v>
                </c:pt>
                <c:pt idx="2">
                  <c:v>11664</c:v>
                </c:pt>
                <c:pt idx="3">
                  <c:v>12597.12</c:v>
                </c:pt>
                <c:pt idx="4">
                  <c:v>13604.8896</c:v>
                </c:pt>
                <c:pt idx="5">
                  <c:v>14693.280768000001</c:v>
                </c:pt>
              </c:numCache>
            </c:numRef>
          </c:val>
          <c:smooth val="0"/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86752"/>
        <c:axId val="152988288"/>
      </c:lineChart>
      <c:catAx>
        <c:axId val="15298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988288"/>
        <c:crosses val="autoZero"/>
        <c:auto val="1"/>
        <c:lblAlgn val="ctr"/>
        <c:lblOffset val="100"/>
        <c:noMultiLvlLbl val="0"/>
      </c:catAx>
      <c:valAx>
        <c:axId val="15298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98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Years</c:v>
                </c:pt>
              </c:strCache>
            </c:strRef>
          </c:tx>
          <c:val>
            <c:numRef>
              <c:f>Sheet1!$D$3:$I$3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Total(Expenses)</c:v>
                </c:pt>
              </c:strCache>
            </c:strRef>
          </c:tx>
          <c:val>
            <c:numRef>
              <c:f>Sheet1!$D$17:$I$17</c:f>
              <c:numCache>
                <c:formatCode>General</c:formatCode>
                <c:ptCount val="6"/>
                <c:pt idx="0">
                  <c:v>4170</c:v>
                </c:pt>
                <c:pt idx="1">
                  <c:v>4509.6000000000004</c:v>
                </c:pt>
                <c:pt idx="2">
                  <c:v>4877.424</c:v>
                </c:pt>
                <c:pt idx="3">
                  <c:v>5275.9270399999996</c:v>
                </c:pt>
                <c:pt idx="4">
                  <c:v>5707.7805056000007</c:v>
                </c:pt>
                <c:pt idx="5">
                  <c:v>6175.8914344960012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627520"/>
        <c:axId val="155629056"/>
      </c:lineChart>
      <c:catAx>
        <c:axId val="15562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629056"/>
        <c:crosses val="autoZero"/>
        <c:auto val="1"/>
        <c:lblAlgn val="ctr"/>
        <c:lblOffset val="100"/>
        <c:noMultiLvlLbl val="0"/>
      </c:catAx>
      <c:valAx>
        <c:axId val="15562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6275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Years</c:v>
                </c:pt>
              </c:strCache>
            </c:strRef>
          </c:tx>
          <c:val>
            <c:numRef>
              <c:f>Sheet1!$D$3:$I$3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Profit</c:v>
                </c:pt>
              </c:strCache>
            </c:strRef>
          </c:tx>
          <c:val>
            <c:numRef>
              <c:f>Sheet1!$D$18:$I$18</c:f>
              <c:numCache>
                <c:formatCode>General</c:formatCode>
                <c:ptCount val="6"/>
                <c:pt idx="0">
                  <c:v>5830</c:v>
                </c:pt>
                <c:pt idx="1">
                  <c:v>6290.4</c:v>
                </c:pt>
                <c:pt idx="2">
                  <c:v>6786.576</c:v>
                </c:pt>
                <c:pt idx="3">
                  <c:v>7321.1929600000012</c:v>
                </c:pt>
                <c:pt idx="4">
                  <c:v>7897.1090943999998</c:v>
                </c:pt>
                <c:pt idx="5">
                  <c:v>8517.3893335039993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852800"/>
        <c:axId val="155854336"/>
      </c:lineChart>
      <c:catAx>
        <c:axId val="15585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854336"/>
        <c:crosses val="autoZero"/>
        <c:auto val="1"/>
        <c:lblAlgn val="ctr"/>
        <c:lblOffset val="100"/>
        <c:noMultiLvlLbl val="0"/>
      </c:catAx>
      <c:valAx>
        <c:axId val="15585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5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25</xdr:row>
      <xdr:rowOff>66675</xdr:rowOff>
    </xdr:from>
    <xdr:to>
      <xdr:col>7</xdr:col>
      <xdr:colOff>590550</xdr:colOff>
      <xdr:row>39</xdr:row>
      <xdr:rowOff>142875</xdr:rowOff>
    </xdr:to>
    <xdr:graphicFrame macro="">
      <xdr:nvGraphicFramePr>
        <xdr:cNvPr id="3" name="Chart 2" title="Average Expens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25</xdr:row>
      <xdr:rowOff>28575</xdr:rowOff>
    </xdr:from>
    <xdr:to>
      <xdr:col>16</xdr:col>
      <xdr:colOff>342900</xdr:colOff>
      <xdr:row>39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44</xdr:row>
      <xdr:rowOff>123824</xdr:rowOff>
    </xdr:from>
    <xdr:to>
      <xdr:col>12</xdr:col>
      <xdr:colOff>190500</xdr:colOff>
      <xdr:row>61</xdr:row>
      <xdr:rowOff>152399</xdr:rowOff>
    </xdr:to>
    <xdr:graphicFrame macro="">
      <xdr:nvGraphicFramePr>
        <xdr:cNvPr id="5" name="A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552450</xdr:colOff>
      <xdr:row>43</xdr:row>
      <xdr:rowOff>171450</xdr:rowOff>
    </xdr:from>
    <xdr:ext cx="184731" cy="264560"/>
    <xdr:sp macro="" textlink="">
      <xdr:nvSpPr>
        <xdr:cNvPr id="6" name="TextBox 5"/>
        <xdr:cNvSpPr txBox="1"/>
      </xdr:nvSpPr>
      <xdr:spPr>
        <a:xfrm>
          <a:off x="10353675" y="8362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11</xdr:col>
      <xdr:colOff>47625</xdr:colOff>
      <xdr:row>47</xdr:row>
      <xdr:rowOff>9524</xdr:rowOff>
    </xdr:from>
    <xdr:to>
      <xdr:col>12</xdr:col>
      <xdr:colOff>133350</xdr:colOff>
      <xdr:row>50</xdr:row>
      <xdr:rowOff>66675</xdr:rowOff>
    </xdr:to>
    <xdr:sp macro="" textlink="">
      <xdr:nvSpPr>
        <xdr:cNvPr id="7" name="TextBox 6"/>
        <xdr:cNvSpPr txBox="1"/>
      </xdr:nvSpPr>
      <xdr:spPr>
        <a:xfrm>
          <a:off x="8020050" y="8963024"/>
          <a:ext cx="695325" cy="628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Average</a:t>
          </a:r>
        </a:p>
        <a:p>
          <a:r>
            <a:rPr lang="en-US" sz="1100" b="1"/>
            <a:t> Profit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0.83194</cdr:x>
      <cdr:y>0.11227</cdr:y>
    </cdr:from>
    <cdr:to>
      <cdr:x>0.98403</cdr:x>
      <cdr:y>0.34144</cdr:y>
    </cdr:to>
    <cdr:sp macro="" textlink="">
      <cdr:nvSpPr>
        <cdr:cNvPr id="2" name="TextBox 6"/>
        <cdr:cNvSpPr txBox="1"/>
      </cdr:nvSpPr>
      <cdr:spPr>
        <a:xfrm xmlns:a="http://schemas.openxmlformats.org/drawingml/2006/main">
          <a:off x="3803650" y="307975"/>
          <a:ext cx="695325" cy="62865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Average</a:t>
          </a:r>
          <a:r>
            <a:rPr lang="en-US" sz="1100" b="1" baseline="0"/>
            <a:t> Sales</a:t>
          </a:r>
          <a:endParaRPr lang="en-US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0.74653</cdr:x>
      <cdr:y>0.0706</cdr:y>
    </cdr:from>
    <cdr:to>
      <cdr:x>0.91875</cdr:x>
      <cdr:y>0.29977</cdr:y>
    </cdr:to>
    <cdr:sp macro="" textlink="">
      <cdr:nvSpPr>
        <cdr:cNvPr id="2" name="TextBox 6"/>
        <cdr:cNvSpPr txBox="1"/>
      </cdr:nvSpPr>
      <cdr:spPr>
        <a:xfrm xmlns:a="http://schemas.openxmlformats.org/drawingml/2006/main">
          <a:off x="3413125" y="193675"/>
          <a:ext cx="787400" cy="62865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Average</a:t>
          </a:r>
        </a:p>
        <a:p xmlns:a="http://schemas.openxmlformats.org/drawingml/2006/main">
          <a:r>
            <a:rPr lang="en-US" sz="1100" b="1"/>
            <a:t>Expenses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3"/>
  <sheetViews>
    <sheetView tabSelected="1" topLeftCell="A22" workbookViewId="0">
      <selection activeCell="P43" sqref="P43"/>
    </sheetView>
  </sheetViews>
  <sheetFormatPr defaultRowHeight="15" x14ac:dyDescent="0.25"/>
  <cols>
    <col min="3" max="3" width="28.140625" customWidth="1"/>
  </cols>
  <sheetData>
    <row r="2" spans="3:9" x14ac:dyDescent="0.25">
      <c r="C2" s="1" t="s">
        <v>0</v>
      </c>
      <c r="D2" s="1"/>
      <c r="E2" s="1"/>
      <c r="F2" s="1"/>
      <c r="G2" s="1"/>
      <c r="H2" s="1"/>
      <c r="I2" s="1"/>
    </row>
    <row r="3" spans="3:9" x14ac:dyDescent="0.25">
      <c r="C3" s="3" t="s">
        <v>16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</row>
    <row r="4" spans="3:9" x14ac:dyDescent="0.25">
      <c r="C4" s="3" t="s">
        <v>2</v>
      </c>
      <c r="D4" s="2"/>
      <c r="E4" s="2"/>
      <c r="F4" s="2"/>
      <c r="G4" s="2"/>
      <c r="H4" s="2"/>
      <c r="I4" s="2"/>
    </row>
    <row r="5" spans="3:9" x14ac:dyDescent="0.25">
      <c r="C5" s="2" t="s">
        <v>1</v>
      </c>
      <c r="D5" s="2">
        <v>10000</v>
      </c>
      <c r="E5" s="2">
        <f>(D5*8)/100+D5</f>
        <v>10800</v>
      </c>
      <c r="F5" s="2">
        <f t="shared" ref="F5:I5" si="0">(E5*8)/100+E5</f>
        <v>11664</v>
      </c>
      <c r="G5" s="2">
        <f t="shared" si="0"/>
        <v>12597.12</v>
      </c>
      <c r="H5" s="2">
        <f t="shared" si="0"/>
        <v>13604.8896</v>
      </c>
      <c r="I5" s="2">
        <f t="shared" si="0"/>
        <v>14693.280768000001</v>
      </c>
    </row>
    <row r="6" spans="3:9" x14ac:dyDescent="0.25">
      <c r="C6" s="3" t="s">
        <v>3</v>
      </c>
      <c r="D6" s="2"/>
      <c r="E6" s="2"/>
      <c r="F6" s="2"/>
      <c r="G6" s="2"/>
      <c r="H6" s="2"/>
      <c r="I6" s="2"/>
    </row>
    <row r="7" spans="3:9" x14ac:dyDescent="0.25">
      <c r="C7" s="2" t="s">
        <v>4</v>
      </c>
      <c r="D7" s="2">
        <f>(D5*15)/100</f>
        <v>1500</v>
      </c>
      <c r="E7" s="2">
        <f t="shared" ref="E7:I7" si="1">(E5*15)/100</f>
        <v>1620</v>
      </c>
      <c r="F7" s="2">
        <f t="shared" si="1"/>
        <v>1749.6</v>
      </c>
      <c r="G7" s="2">
        <f t="shared" si="1"/>
        <v>1889.5680000000002</v>
      </c>
      <c r="H7" s="2">
        <f t="shared" si="1"/>
        <v>2040.7334400000002</v>
      </c>
      <c r="I7" s="2">
        <f t="shared" si="1"/>
        <v>2203.9921152000002</v>
      </c>
    </row>
    <row r="8" spans="3:9" x14ac:dyDescent="0.25">
      <c r="C8" s="4" t="s">
        <v>5</v>
      </c>
      <c r="D8" s="2">
        <f>(D5*7)/100</f>
        <v>700</v>
      </c>
      <c r="E8" s="2">
        <f t="shared" ref="E8:I8" si="2">(E5*7)/100</f>
        <v>756</v>
      </c>
      <c r="F8" s="2">
        <f t="shared" si="2"/>
        <v>816.48</v>
      </c>
      <c r="G8" s="2">
        <f t="shared" si="2"/>
        <v>881.79840000000013</v>
      </c>
      <c r="H8" s="2">
        <f t="shared" si="2"/>
        <v>952.34227200000009</v>
      </c>
      <c r="I8" s="2">
        <f t="shared" si="2"/>
        <v>1028.52965376</v>
      </c>
    </row>
    <row r="9" spans="3:9" x14ac:dyDescent="0.25">
      <c r="C9" s="4" t="s">
        <v>6</v>
      </c>
      <c r="D9" s="2">
        <f>((D5*2.1)/100)+10</f>
        <v>220</v>
      </c>
      <c r="E9" s="2">
        <f t="shared" ref="E9:I9" si="3">((E5*2.1)/100)+10</f>
        <v>236.8</v>
      </c>
      <c r="F9" s="2">
        <f t="shared" si="3"/>
        <v>254.94400000000002</v>
      </c>
      <c r="G9" s="2">
        <f t="shared" si="3"/>
        <v>274.53952000000004</v>
      </c>
      <c r="H9" s="2">
        <f t="shared" si="3"/>
        <v>295.70268160000001</v>
      </c>
      <c r="I9" s="2">
        <f t="shared" si="3"/>
        <v>318.55889612800001</v>
      </c>
    </row>
    <row r="10" spans="3:9" x14ac:dyDescent="0.25">
      <c r="C10" s="4" t="s">
        <v>7</v>
      </c>
      <c r="D10" s="2">
        <v>120</v>
      </c>
      <c r="E10" s="2">
        <f>(D10*2)/100+D10</f>
        <v>122.4</v>
      </c>
      <c r="F10" s="2">
        <f t="shared" ref="F10:I10" si="4">(E10*2)/100+E10</f>
        <v>124.848</v>
      </c>
      <c r="G10" s="2">
        <f t="shared" si="4"/>
        <v>127.34496</v>
      </c>
      <c r="H10" s="2">
        <f t="shared" si="4"/>
        <v>129.8918592</v>
      </c>
      <c r="I10" s="2">
        <f t="shared" si="4"/>
        <v>132.48969638400001</v>
      </c>
    </row>
    <row r="11" spans="3:9" x14ac:dyDescent="0.25">
      <c r="C11" s="4" t="s">
        <v>8</v>
      </c>
      <c r="D11" s="2">
        <v>1000</v>
      </c>
      <c r="E11" s="2">
        <f>(D11*10)/100+D11</f>
        <v>1100</v>
      </c>
      <c r="F11" s="2">
        <f t="shared" ref="F11:I11" si="5">(E11*10)/100+E11</f>
        <v>1210</v>
      </c>
      <c r="G11" s="2">
        <f t="shared" si="5"/>
        <v>1331</v>
      </c>
      <c r="H11" s="2">
        <f t="shared" si="5"/>
        <v>1464.1</v>
      </c>
      <c r="I11" s="2">
        <f t="shared" si="5"/>
        <v>1610.51</v>
      </c>
    </row>
    <row r="12" spans="3:9" x14ac:dyDescent="0.25">
      <c r="C12" s="4" t="s">
        <v>9</v>
      </c>
      <c r="D12" s="2">
        <f>(D5*1.8)/100</f>
        <v>180</v>
      </c>
      <c r="E12" s="2">
        <f t="shared" ref="E12:I12" si="6">(E5*1.8)/100</f>
        <v>194.4</v>
      </c>
      <c r="F12" s="2">
        <f t="shared" si="6"/>
        <v>209.952</v>
      </c>
      <c r="G12" s="2">
        <f t="shared" si="6"/>
        <v>226.74816000000001</v>
      </c>
      <c r="H12" s="2">
        <f t="shared" si="6"/>
        <v>244.88801279999998</v>
      </c>
      <c r="I12" s="2">
        <f t="shared" si="6"/>
        <v>264.479053824</v>
      </c>
    </row>
    <row r="13" spans="3:9" x14ac:dyDescent="0.25">
      <c r="C13" s="4" t="s">
        <v>10</v>
      </c>
      <c r="D13" s="2">
        <v>170</v>
      </c>
      <c r="E13" s="2">
        <v>170</v>
      </c>
      <c r="F13" s="2">
        <v>170</v>
      </c>
      <c r="G13" s="2">
        <v>170</v>
      </c>
      <c r="H13" s="2">
        <v>170</v>
      </c>
      <c r="I13" s="2">
        <v>170</v>
      </c>
    </row>
    <row r="14" spans="3:9" x14ac:dyDescent="0.25">
      <c r="C14" s="4" t="s">
        <v>11</v>
      </c>
      <c r="D14" s="2">
        <f>(D5*2.5)/100</f>
        <v>250</v>
      </c>
      <c r="E14" s="2">
        <f t="shared" ref="E14:I14" si="7">(E5*2.5)/100</f>
        <v>270</v>
      </c>
      <c r="F14" s="2">
        <f t="shared" si="7"/>
        <v>291.60000000000002</v>
      </c>
      <c r="G14" s="2">
        <f t="shared" si="7"/>
        <v>314.92800000000005</v>
      </c>
      <c r="H14" s="2">
        <f t="shared" si="7"/>
        <v>340.12224000000003</v>
      </c>
      <c r="I14" s="2">
        <f t="shared" si="7"/>
        <v>367.33201919999999</v>
      </c>
    </row>
    <row r="15" spans="3:9" x14ac:dyDescent="0.25">
      <c r="C15" s="4" t="s">
        <v>12</v>
      </c>
      <c r="D15" s="2">
        <v>20</v>
      </c>
      <c r="E15" s="2">
        <v>20</v>
      </c>
      <c r="F15" s="2">
        <v>20</v>
      </c>
      <c r="G15" s="2">
        <v>20</v>
      </c>
      <c r="H15" s="2">
        <v>20</v>
      </c>
      <c r="I15" s="2">
        <v>20</v>
      </c>
    </row>
    <row r="16" spans="3:9" x14ac:dyDescent="0.25">
      <c r="C16" s="4" t="s">
        <v>13</v>
      </c>
      <c r="D16" s="2">
        <v>10</v>
      </c>
      <c r="E16" s="2">
        <f>D16+10</f>
        <v>20</v>
      </c>
      <c r="F16" s="2">
        <f>E16+10</f>
        <v>30</v>
      </c>
      <c r="G16" s="2">
        <f t="shared" ref="G16:I16" si="8">F16+10</f>
        <v>40</v>
      </c>
      <c r="H16" s="2">
        <f t="shared" si="8"/>
        <v>50</v>
      </c>
      <c r="I16" s="2">
        <f t="shared" si="8"/>
        <v>60</v>
      </c>
    </row>
    <row r="17" spans="3:9" x14ac:dyDescent="0.25">
      <c r="C17" s="3" t="s">
        <v>14</v>
      </c>
      <c r="D17" s="2">
        <f>SUM(D7:D16)</f>
        <v>4170</v>
      </c>
      <c r="E17" s="2">
        <f t="shared" ref="E17:I17" si="9">SUM(E7:E16)</f>
        <v>4509.6000000000004</v>
      </c>
      <c r="F17" s="2">
        <f t="shared" si="9"/>
        <v>4877.424</v>
      </c>
      <c r="G17" s="2">
        <f t="shared" si="9"/>
        <v>5275.9270399999996</v>
      </c>
      <c r="H17" s="2">
        <f t="shared" si="9"/>
        <v>5707.7805056000007</v>
      </c>
      <c r="I17" s="2">
        <f t="shared" si="9"/>
        <v>6175.8914344960012</v>
      </c>
    </row>
    <row r="18" spans="3:9" x14ac:dyDescent="0.25">
      <c r="C18" s="3" t="s">
        <v>15</v>
      </c>
      <c r="D18" s="2">
        <f>D5-D17</f>
        <v>5830</v>
      </c>
      <c r="E18" s="2">
        <f t="shared" ref="E18:I18" si="10">E5-E17</f>
        <v>6290.4</v>
      </c>
      <c r="F18" s="2">
        <f t="shared" si="10"/>
        <v>6786.576</v>
      </c>
      <c r="G18" s="2">
        <f t="shared" si="10"/>
        <v>7321.1929600000012</v>
      </c>
      <c r="H18" s="2">
        <f t="shared" si="10"/>
        <v>7897.1090943999998</v>
      </c>
      <c r="I18" s="2">
        <f t="shared" si="10"/>
        <v>8517.3893335039993</v>
      </c>
    </row>
    <row r="19" spans="3:9" x14ac:dyDescent="0.25">
      <c r="C19" s="2"/>
      <c r="D19" s="2"/>
      <c r="E19" s="2"/>
      <c r="F19" s="2"/>
      <c r="G19" s="2"/>
      <c r="H19" s="2"/>
      <c r="I19" s="2"/>
    </row>
    <row r="20" spans="3:9" x14ac:dyDescent="0.25">
      <c r="C20" s="2"/>
      <c r="D20" s="2"/>
      <c r="E20" s="2"/>
      <c r="F20" s="2"/>
      <c r="G20" s="2"/>
      <c r="H20" s="2"/>
      <c r="I20" s="2"/>
    </row>
    <row r="21" spans="3:9" x14ac:dyDescent="0.25">
      <c r="C21" s="3" t="s">
        <v>17</v>
      </c>
      <c r="D21" s="2">
        <f>SUM(D17:I17)/6</f>
        <v>5119.4371633493329</v>
      </c>
      <c r="E21" s="2"/>
      <c r="F21" s="2"/>
      <c r="G21" s="2"/>
      <c r="H21" s="2"/>
      <c r="I21" s="2"/>
    </row>
    <row r="22" spans="3:9" x14ac:dyDescent="0.25">
      <c r="C22" s="3" t="s">
        <v>18</v>
      </c>
      <c r="D22" s="2">
        <f>SUM(D5:I5)/6</f>
        <v>12226.548394666666</v>
      </c>
      <c r="E22" s="2"/>
      <c r="F22" s="2"/>
      <c r="G22" s="2"/>
      <c r="H22" s="2"/>
      <c r="I22" s="2"/>
    </row>
    <row r="23" spans="3:9" x14ac:dyDescent="0.25">
      <c r="C23" s="3" t="s">
        <v>19</v>
      </c>
      <c r="D23" s="2">
        <f>SUM(D18:I18)/6</f>
        <v>7107.1112313173326</v>
      </c>
      <c r="E23" s="2"/>
      <c r="F23" s="2"/>
      <c r="G23" s="2"/>
      <c r="H23" s="2"/>
      <c r="I23" s="2"/>
    </row>
  </sheetData>
  <mergeCells count="1">
    <mergeCell ref="C2:I2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2019-09-12T07:44:46Z</dcterms:created>
  <dcterms:modified xsi:type="dcterms:W3CDTF">2019-09-12T08:21:04Z</dcterms:modified>
</cp:coreProperties>
</file>