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DaTa\E_D\Excel-Workspace\Emergency_Department_Status_Board\"/>
    </mc:Choice>
  </mc:AlternateContent>
  <xr:revisionPtr revIDLastSave="0" documentId="13_ncr:10000001_{68996B37-7738-486F-B899-A35A1E1EE05E}" xr6:coauthVersionLast="47" xr6:coauthVersionMax="47" xr10:uidLastSave="{00000000-0000-0000-0000-000000000000}"/>
  <bookViews>
    <workbookView xWindow="-108" yWindow="-108" windowWidth="23256" windowHeight="12576" xr2:uid="{9C2ABC0B-CAFA-4D3B-BFEE-841D3567C4D8}"/>
  </bookViews>
  <sheets>
    <sheet name="Pivot Report" sheetId="1" r:id="rId1"/>
    <sheet name="Dashboard" sheetId="2" r:id="rId2"/>
    <sheet name="Sheet2" sheetId="12" r:id="rId3"/>
    <sheet name="Patients per Day in a Month" sheetId="9" r:id="rId4"/>
    <sheet name="Patients Average Wait Time" sheetId="10" r:id="rId5"/>
  </sheets>
  <definedNames>
    <definedName name="Slicer_Date__Month">#N/A</definedName>
  </definedNames>
  <calcPr calcId="191029"/>
  <pivotCaches>
    <pivotCache cacheId="451" r:id="rId6"/>
    <pivotCache cacheId="452" r:id="rId7"/>
    <pivotCache cacheId="453" r:id="rId8"/>
    <pivotCache cacheId="454" r:id="rId9"/>
    <pivotCache cacheId="455" r:id="rId10"/>
    <pivotCache cacheId="456" r:id="rId11"/>
    <pivotCache cacheId="457" r:id="rId12"/>
    <pivotCache cacheId="460" r:id="rId13"/>
  </pivotCaches>
  <fileRecoveryPr repairLoad="1"/>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DSB_data_d735965d-e104-4531-8a55-677199924eae" name="EDSB_data" connection="Query - EDSB_data"/>
          <x15:modelTable id="Calendar_Table_7ade05c6-a714-4f52-be30-f445251a2c75" name="Calendar_Table" connection="Query - Calendar_Table"/>
        </x15:modelTables>
        <x15:modelRelationships>
          <x15:modelRelationship fromTable="EDSB_data" fromColumn="Patient Admission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1"/>
                <x16:calculatedTimeColumn columnName="Date (Day)" columnId="Date (Day)" contentType="days" isSelected="1"/>
              </x16:modelTimeGrouping>
            </x16:modelTimeGroupings>
          </ext>
        </x15:extLst>
      </x15:dataModel>
    </ext>
  </extLst>
</workbook>
</file>

<file path=xl/calcChain.xml><?xml version="1.0" encoding="utf-8"?>
<calcChain xmlns="http://schemas.openxmlformats.org/spreadsheetml/2006/main">
  <c r="B59" i="1" l="1"/>
  <c r="B60" i="1"/>
  <c r="C60" i="1"/>
  <c r="C59" i="1"/>
  <c r="A59" i="1"/>
  <c r="A60" i="1"/>
  <c r="C11" i="9"/>
  <c r="C4" i="10"/>
  <c r="J33" i="1"/>
  <c r="K3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F6CDC4-C049-4366-8EE7-EF06D3D2E0BB}" name="Query - Calendar_Table" description="Connection to the 'Calendar_Table' query in the workbook." type="100" refreshedVersion="8" minRefreshableVersion="5">
    <extLst>
      <ext xmlns:x15="http://schemas.microsoft.com/office/spreadsheetml/2010/11/main" uri="{DE250136-89BD-433C-8126-D09CA5730AF9}">
        <x15:connection id="88082369-c6c1-4608-a8a5-b6052027f87d"/>
      </ext>
    </extLst>
  </connection>
  <connection id="2" xr16:uid="{6A672C41-2E6A-4823-B55F-A8E304E9E913}" name="Query - EDSB_data" description="Connection to the 'EDSB_data' query in the workbook." type="100" refreshedVersion="8" minRefreshableVersion="5">
    <extLst>
      <ext xmlns:x15="http://schemas.microsoft.com/office/spreadsheetml/2010/11/main" uri="{DE250136-89BD-433C-8126-D09CA5730AF9}">
        <x15:connection id="839d2874-b80d-4aeb-b75d-5bfbf51d3ad9"/>
      </ext>
    </extLst>
  </connection>
  <connection id="3" xr16:uid="{7DCFAFB9-2FDE-4E31-BD20-C38852CEC57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<sst xmlns="http://schemas.openxmlformats.org/spreadsheetml/2006/main" count="131" uniqueCount="58">
  <si>
    <t>Distinct Count of Patient Id</t>
  </si>
  <si>
    <t>Average of Patient Waittime</t>
  </si>
  <si>
    <t>Average of Patient Satisfaction Score</t>
  </si>
  <si>
    <t>Row Labels</t>
  </si>
  <si>
    <t>Grand Total</t>
  </si>
  <si>
    <t>Total No. of Patients</t>
  </si>
  <si>
    <t>No. of Patients on Daily Basis</t>
  </si>
  <si>
    <t>Patients Satisfaction Score</t>
  </si>
  <si>
    <t>Wait Time</t>
  </si>
  <si>
    <t>Average Wait Time of Each Patient</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</si>
  <si>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</si>
  <si>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</si>
  <si>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</si>
  <si>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</si>
  <si>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</si>
  <si>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</si>
  <si>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</si>
  <si>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</si>
  <si>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</si>
  <si>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</si>
  <si>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</si>
  <si>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</si>
  <si>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</si>
  <si>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</si>
  <si>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</si>
  <si>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</si>
  <si>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</si>
  <si>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</si>
  <si>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</si>
  <si>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</si>
  <si>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</si>
  <si>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</si>
  <si>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</si>
  <si>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</si>
  <si>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</si>
  <si>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</si>
  <si>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</si>
  <si>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</si>
  <si>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</si>
  <si>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</si>
  <si>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Avg. Satisfaction Score on Daily Basis</t>
  </si>
  <si>
    <t>Not Admitted</t>
  </si>
  <si>
    <t>0-9</t>
  </si>
  <si>
    <t>10-19</t>
  </si>
  <si>
    <t>60-69</t>
  </si>
  <si>
    <t>Admitted</t>
  </si>
  <si>
    <t>50-59</t>
  </si>
  <si>
    <t>40-49</t>
  </si>
  <si>
    <t>20-29</t>
  </si>
  <si>
    <t>30-39</t>
  </si>
  <si>
    <t>70-79</t>
  </si>
  <si>
    <t>Count of Patient Admission Flag</t>
  </si>
  <si>
    <t>Count of Patient Admission Flag2</t>
  </si>
  <si>
    <t xml:space="preserve">Admission Status </t>
  </si>
  <si>
    <t>Status%</t>
  </si>
  <si>
    <t>Patients</t>
  </si>
  <si>
    <t>Bar</t>
  </si>
  <si>
    <t>Count of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</si>
</sst>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u/>
      <sz val="11"/>
      <color theme="1"/>
      <name val="Calibri"/>
      <family val="2"/>
      <scheme val="minor"/>
    </font>
    <font>
      <sz val="11"/>
      <color theme="1"/>
      <name val="Calibri"/>
      <family val="2"/>
      <scheme val="minor"/>
    </font>
    <font>
      <b/>
      <sz val="11"/>
      <color theme="1"/>
      <name val="Calibri"/>
      <family val="2"/>
      <scheme val="minor"/>
    </font>
    <font>
      <b/>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003D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0" fillId="0" borderId="0" xfId="0" pivotButton="1"/>
    <xf numFmtId="2" fontId="0" fillId="0" borderId="0" xfId="0" applyNumberFormat="1"/>
    <xf numFmtId="0" fontId="0" fillId="0" borderId="0" xfId="0" applyAlignment="1">
      <alignment horizontal="left"/>
    </xf>
    <xf numFmtId="14" fontId="0" fillId="0" borderId="0" xfId="0" applyNumberFormat="1"/>
    <xf numFmtId="0" fontId="1" fillId="0" borderId="0" xfId="0" applyFont="1"/>
    <xf numFmtId="0" fontId="0" fillId="0" borderId="0" xfId="0" applyNumberFormat="1"/>
    <xf numFmtId="1" fontId="0" fillId="0" borderId="0" xfId="0" applyNumberFormat="1"/>
    <xf numFmtId="10" fontId="0" fillId="0" borderId="0" xfId="0" applyNumberFormat="1"/>
    <xf numFmtId="1" fontId="0" fillId="0" borderId="0" xfId="0" applyNumberFormat="1" applyAlignment="1">
      <alignment horizontal="center"/>
    </xf>
    <xf numFmtId="0" fontId="0" fillId="0" borderId="0" xfId="0" applyAlignment="1"/>
    <xf numFmtId="0" fontId="5" fillId="2" borderId="0" xfId="0" applyFont="1" applyFill="1" applyAlignment="1">
      <alignment horizontal="center"/>
    </xf>
    <xf numFmtId="0" fontId="4" fillId="2" borderId="0" xfId="0" applyFont="1" applyFill="1" applyAlignment="1">
      <alignment horizontal="center"/>
    </xf>
    <xf numFmtId="0" fontId="3" fillId="3" borderId="0" xfId="0" applyFont="1" applyFill="1"/>
    <xf numFmtId="1" fontId="0" fillId="3" borderId="0" xfId="0" applyNumberFormat="1" applyFill="1" applyAlignment="1">
      <alignment horizontal="center"/>
    </xf>
    <xf numFmtId="9" fontId="0" fillId="3" borderId="0" xfId="1" applyFont="1" applyFill="1"/>
    <xf numFmtId="0" fontId="0" fillId="3" borderId="0" xfId="0" applyFill="1"/>
    <xf numFmtId="0" fontId="0" fillId="3" borderId="0" xfId="0" applyFill="1" applyAlignment="1">
      <alignment horizontal="center"/>
    </xf>
  </cellXfs>
  <cellStyles count="2">
    <cellStyle name="Normal" xfId="0" builtinId="0"/>
    <cellStyle name="Percent" xfId="1" builtinId="5"/>
  </cellStyles>
  <dxfs count="70">
    <dxf>
      <numFmt numFmtId="164" formatCode="0.0"/>
    </dxf>
    <dxf>
      <numFmt numFmtId="1" formatCode="0"/>
    </dxf>
    <dxf>
      <numFmt numFmtId="2" formatCode="0.00"/>
    </dxf>
    <dxf>
      <numFmt numFmtId="1" formatCode="0"/>
    </dxf>
    <dxf>
      <numFmt numFmtId="2" formatCode="0.00"/>
    </dxf>
    <dxf>
      <numFmt numFmtId="19" formatCode="dd/mm/yyyy"/>
    </dxf>
    <dxf>
      <numFmt numFmtId="19" formatCode="dd/mm/yyyy"/>
    </dxf>
    <dxf>
      <numFmt numFmtId="19" formatCode="dd/mm/yyyy"/>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4" formatCode="0.00%"/>
    </dxf>
    <dxf>
      <alignment horizontal="center"/>
    </dxf>
    <dxf>
      <alignment horizontal="center"/>
    </dxf>
    <dxf>
      <numFmt numFmtId="2" formatCode="0.00"/>
    </dxf>
    <dxf>
      <numFmt numFmtId="1" formatCode="0"/>
    </dxf>
    <dxf>
      <numFmt numFmtId="2" formatCode="0.00"/>
    </dxf>
    <dxf>
      <numFmt numFmtId="1" formatCode="0"/>
    </dxf>
    <dxf>
      <numFmt numFmtId="14" formatCode="0.00%"/>
    </dxf>
    <dxf>
      <numFmt numFmtId="2" formatCode="0.00"/>
    </dxf>
    <dxf>
      <numFmt numFmtId="1" formatCode="0"/>
    </dxf>
    <dxf>
      <numFmt numFmtId="2" formatCode="0.00"/>
    </dxf>
    <dxf>
      <numFmt numFmtId="1" formatCode="0"/>
    </dxf>
    <dxf>
      <numFmt numFmtId="14" formatCode="0.00%"/>
    </dxf>
    <dxf>
      <numFmt numFmtId="2" formatCode="0.00"/>
    </dxf>
    <dxf>
      <numFmt numFmtId="1" formatCode="0"/>
    </dxf>
    <dxf>
      <numFmt numFmtId="14" formatCode="0.00%"/>
    </dxf>
    <dxf>
      <numFmt numFmtId="2" formatCode="0.00"/>
    </dxf>
    <dxf>
      <numFmt numFmtId="1" formatCode="0"/>
    </dxf>
    <dxf>
      <numFmt numFmtId="1" formatCode="0"/>
    </dxf>
    <dxf>
      <numFmt numFmtId="1" formatCode="0"/>
    </dxf>
    <dxf>
      <numFmt numFmtId="14" formatCode="0.00%"/>
    </dxf>
    <dxf>
      <alignment horizontal="center"/>
    </dxf>
    <dxf>
      <alignment horizontal="center"/>
    </dxf>
    <dxf>
      <numFmt numFmtId="2" formatCode="0.00"/>
    </dxf>
    <dxf>
      <numFmt numFmtId="1" formatCode="0"/>
    </dxf>
    <dxf>
      <numFmt numFmtId="1" formatCode="0"/>
    </dxf>
    <dxf>
      <numFmt numFmtId="1" formatCode="0"/>
    </dxf>
    <dxf>
      <numFmt numFmtId="14" formatCode="0.00%"/>
    </dxf>
    <dxf>
      <alignment horizontal="center"/>
    </dxf>
    <dxf>
      <alignment horizontal="center"/>
    </dxf>
    <dxf>
      <numFmt numFmtId="2" formatCode="0.00"/>
    </dxf>
    <dxf>
      <numFmt numFmtId="2" formatCode="0.00"/>
    </dxf>
    <dxf>
      <numFmt numFmtId="2" formatCode="0.00"/>
    </dxf>
    <dxf>
      <numFmt numFmtId="19" formatCode="dd/mm/yyyy"/>
    </dxf>
    <dxf>
      <numFmt numFmtId="19" formatCode="dd/mm/yyyy"/>
    </dxf>
    <dxf>
      <numFmt numFmtId="19" formatCode="dd/mm/yyyy"/>
    </dxf>
    <dxf>
      <numFmt numFmtId="2" formatCode="0.00"/>
    </dxf>
    <dxf>
      <alignment horizontal="center"/>
    </dxf>
    <dxf>
      <alignment horizontal="center"/>
    </dxf>
    <dxf>
      <numFmt numFmtId="2" formatCode="0.00"/>
    </dxf>
    <dxf>
      <numFmt numFmtId="1" formatCode="0"/>
    </dxf>
    <dxf>
      <numFmt numFmtId="1" formatCode="0"/>
    </dxf>
    <dxf>
      <numFmt numFmtId="1" formatCode="0"/>
    </dxf>
    <dxf>
      <numFmt numFmtId="14" formatCode="0.00%"/>
    </dxf>
    <dxf>
      <numFmt numFmtId="2" formatCode="0.00"/>
    </dxf>
    <dxf>
      <font>
        <b/>
        <color theme="1"/>
      </font>
      <border>
        <bottom style="thin">
          <color theme="8"/>
        </bottom>
        <vertical/>
        <horizontal/>
      </border>
    </dxf>
    <dxf>
      <font>
        <sz val="11"/>
        <color theme="1" tint="0.24994659260841701"/>
        <name val="Bahnschrift"/>
        <family val="2"/>
        <scheme val="none"/>
      </font>
      <fill>
        <patternFill>
          <bgColor theme="0" tint="-0.14996795556505021"/>
        </patternFill>
      </fill>
      <border>
        <vertical/>
        <horizontal/>
      </border>
    </dxf>
    <dxf>
      <numFmt numFmtId="2" formatCode="0.00"/>
    </dxf>
    <dxf>
      <numFmt numFmtId="2" formatCode="0.00"/>
    </dxf>
    <dxf>
      <numFmt numFmtId="2" formatCode="0.00"/>
    </dxf>
    <dxf>
      <numFmt numFmtId="19" formatCode="dd/mm/yyyy"/>
    </dxf>
    <dxf>
      <numFmt numFmtId="19" formatCode="dd/mm/yyyy"/>
    </dxf>
    <dxf>
      <numFmt numFmtId="19" formatCode="dd/mm/yyyy"/>
    </dxf>
    <dxf>
      <font>
        <b/>
        <color theme="1"/>
      </font>
      <border>
        <bottom style="thin">
          <color theme="8"/>
        </bottom>
        <vertical/>
        <horizontal/>
      </border>
    </dxf>
    <dxf>
      <font>
        <sz val="8"/>
        <color theme="1" tint="0.24994659260841701"/>
        <name val="Arial Black"/>
        <family val="2"/>
        <scheme val="none"/>
      </font>
      <fill>
        <patternFill>
          <bgColor theme="0" tint="-4.9989318521683403E-2"/>
        </patternFill>
      </fill>
      <border>
        <left style="thin">
          <color theme="8"/>
        </left>
        <right style="thin">
          <color theme="8"/>
        </right>
        <top style="thin">
          <color theme="8"/>
        </top>
        <bottom style="thin">
          <color theme="8"/>
        </bottom>
        <vertical/>
        <horizontal/>
      </border>
    </dxf>
  </dxfs>
  <tableStyles count="2" defaultTableStyle="TableStyleMedium2" defaultPivotStyle="PivotStyleLight16">
    <tableStyle name="EDSB" pivot="0" table="0" count="10" xr9:uid="{C5144A6C-0579-4A1F-B568-C57B5CA18DB6}">
      <tableStyleElement type="wholeTable" dxfId="69"/>
      <tableStyleElement type="headerRow" dxfId="68"/>
    </tableStyle>
    <tableStyle name="EDSB 2" pivot="0" table="0" count="10" xr9:uid="{030E6BA0-9A32-4A4E-AE98-235E03511071}">
      <tableStyleElement type="wholeTable" dxfId="61"/>
      <tableStyleElement type="headerRow" dxfId="60"/>
    </tableStyle>
  </tableStyles>
  <colors>
    <mruColors>
      <color rgb="FF4C65E4"/>
      <color rgb="FF003DE2"/>
      <color rgb="FFFFFFFF"/>
    </mruColors>
  </colors>
  <extLst>
    <ext xmlns:x14="http://schemas.microsoft.com/office/spreadsheetml/2009/9/main" uri="{46F421CA-312F-682f-3DD2-61675219B42D}">
      <x14:dxfs count="16">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rgb="FF4C65E4"/>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u/>
            <color theme="0"/>
          </font>
          <fill>
            <patternFill patternType="solid">
              <fgColor rgb="FF4C65E4"/>
              <bgColor rgb="FF4C65E4"/>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EDSB">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EDSB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connections" Target="connection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Report!PivotTable8</c:name>
    <c:fmtId val="0"/>
  </c:pivotSource>
  <c:chart>
    <c:autoTitleDeleted val="0"/>
    <c:pivotFmts>
      <c:pivotFmt>
        <c:idx val="0"/>
        <c:spPr>
          <a:solidFill>
            <a:srgbClr val="4C65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C65E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7913C6-8C97-4DAD-998C-9A36446EF16F}"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rgbClr val="4C65E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F438EB-F33B-41BB-AC9D-B38FB365EED2}"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6.1594183569096787E-3"/>
          <c:y val="0"/>
          <c:w val="0.9938405816430903"/>
          <c:h val="1"/>
        </c:manualLayout>
      </c:layout>
      <c:barChart>
        <c:barDir val="bar"/>
        <c:grouping val="clustered"/>
        <c:varyColors val="0"/>
        <c:ser>
          <c:idx val="0"/>
          <c:order val="0"/>
          <c:tx>
            <c:strRef>
              <c:f>('Pivot Report'!$C$60,'Pivot Report'!$C$59)</c:f>
              <c:strCache>
                <c:ptCount val="1"/>
                <c:pt idx="0">
                  <c:v>Count of Patient Admission Flag</c:v>
                </c:pt>
              </c:strCache>
            </c:strRef>
          </c:tx>
          <c:spPr>
            <a:solidFill>
              <a:srgbClr val="4C65E4"/>
            </a:solidFill>
            <a:ln>
              <a:noFill/>
            </a:ln>
            <a:effectLst/>
          </c:spPr>
          <c:invertIfNegative val="0"/>
          <c:dLbls>
            <c:dLbl>
              <c:idx val="0"/>
              <c:tx>
                <c:rich>
                  <a:bodyPr/>
                  <a:lstStyle/>
                  <a:p>
                    <a:fld id="{5C7913C6-8C97-4DAD-998C-9A36446EF16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349-4F5F-BC19-47F69E84F210}"/>
                </c:ext>
              </c:extLst>
            </c:dLbl>
            <c:dLbl>
              <c:idx val="1"/>
              <c:tx>
                <c:rich>
                  <a:bodyPr/>
                  <a:lstStyle/>
                  <a:p>
                    <a:fld id="{FAF438EB-F33B-41BB-AC9D-B38FB365EED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349-4F5F-BC19-47F69E84F2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Report'!$C$60,'Pivot Report'!$C$59)</c:f>
              <c:strCache>
                <c:ptCount val="2"/>
                <c:pt idx="0">
                  <c:v>Admitted</c:v>
                </c:pt>
                <c:pt idx="1">
                  <c:v>Not Admitted</c:v>
                </c:pt>
              </c:strCache>
            </c:strRef>
          </c:cat>
          <c:val>
            <c:numRef>
              <c:f>('Pivot Report'!$C$60,'Pivot Report'!$C$59)</c:f>
              <c:numCache>
                <c:formatCode>0</c:formatCode>
                <c:ptCount val="2"/>
                <c:pt idx="0">
                  <c:v>487</c:v>
                </c:pt>
                <c:pt idx="1">
                  <c:v>504</c:v>
                </c:pt>
              </c:numCache>
            </c:numRef>
          </c:val>
          <c:extLst>
            <c:ext xmlns:c15="http://schemas.microsoft.com/office/drawing/2012/chart" uri="{02D57815-91ED-43cb-92C2-25804820EDAC}">
              <c15:datalabelsRange>
                <c15:f>('Pivot Report'!$C$60,'Pivot Report'!$C$59)</c15:f>
                <c15:dlblRangeCache>
                  <c:ptCount val="2"/>
                  <c:pt idx="0">
                    <c:v>49%</c:v>
                  </c:pt>
                  <c:pt idx="1">
                    <c:v>51%</c:v>
                  </c:pt>
                </c15:dlblRangeCache>
              </c15:datalabelsRange>
            </c:ext>
            <c:ext xmlns:c16="http://schemas.microsoft.com/office/drawing/2014/chart" uri="{C3380CC4-5D6E-409C-BE32-E72D297353CC}">
              <c16:uniqueId val="{00000000-B349-4F5F-BC19-47F69E84F210}"/>
            </c:ext>
          </c:extLst>
        </c:ser>
        <c:dLbls>
          <c:showLegendKey val="0"/>
          <c:showVal val="0"/>
          <c:showCatName val="0"/>
          <c:showSerName val="0"/>
          <c:showPercent val="0"/>
          <c:showBubbleSize val="0"/>
        </c:dLbls>
        <c:gapWidth val="74"/>
        <c:axId val="1869402400"/>
        <c:axId val="1869399040"/>
      </c:barChart>
      <c:barChart>
        <c:barDir val="bar"/>
        <c:grouping val="clustered"/>
        <c:varyColors val="0"/>
        <c:ser>
          <c:idx val="1"/>
          <c:order val="1"/>
          <c:tx>
            <c:strRef>
              <c:f>('Pivot Report'!$C$60,'Pivot Report'!$C$59)</c:f>
              <c:strCache>
                <c:ptCount val="1"/>
                <c:pt idx="0">
                  <c:v>Count of Patient Admission Flag2</c:v>
                </c:pt>
              </c:strCache>
            </c:strRef>
          </c:tx>
          <c:spPr>
            <a:noFill/>
            <a:ln>
              <a:noFill/>
            </a:ln>
            <a:effectLst/>
          </c:spPr>
          <c:invertIfNegative val="0"/>
          <c:cat>
            <c:strRef>
              <c:f>('Pivot Report'!$C$60,'Pivot Report'!$C$59)</c:f>
              <c:strCache>
                <c:ptCount val="2"/>
                <c:pt idx="0">
                  <c:v>Admitted</c:v>
                </c:pt>
                <c:pt idx="1">
                  <c:v>Not Admitted</c:v>
                </c:pt>
              </c:strCache>
            </c:strRef>
          </c:cat>
          <c:val>
            <c:numRef>
              <c:f>('Pivot Report'!$C$60,'Pivot Report'!$C$59)</c:f>
              <c:numCache>
                <c:formatCode>0.00%</c:formatCode>
                <c:ptCount val="2"/>
                <c:pt idx="0">
                  <c:v>0.49142280524722504</c:v>
                </c:pt>
                <c:pt idx="1">
                  <c:v>0.50857719475277496</c:v>
                </c:pt>
              </c:numCache>
            </c:numRef>
          </c:val>
          <c:extLst>
            <c:ext xmlns:c16="http://schemas.microsoft.com/office/drawing/2014/chart" uri="{C3380CC4-5D6E-409C-BE32-E72D297353CC}">
              <c16:uniqueId val="{00000008-B349-4F5F-BC19-47F69E84F210}"/>
            </c:ext>
          </c:extLst>
        </c:ser>
        <c:dLbls>
          <c:showLegendKey val="0"/>
          <c:showVal val="0"/>
          <c:showCatName val="0"/>
          <c:showSerName val="0"/>
          <c:showPercent val="0"/>
          <c:showBubbleSize val="0"/>
        </c:dLbls>
        <c:gapWidth val="182"/>
        <c:axId val="1854741072"/>
        <c:axId val="1854742032"/>
      </c:barChart>
      <c:catAx>
        <c:axId val="1869402400"/>
        <c:scaling>
          <c:orientation val="minMax"/>
        </c:scaling>
        <c:delete val="1"/>
        <c:axPos val="l"/>
        <c:numFmt formatCode="General" sourceLinked="1"/>
        <c:majorTickMark val="none"/>
        <c:minorTickMark val="none"/>
        <c:tickLblPos val="nextTo"/>
        <c:crossAx val="1869399040"/>
        <c:crosses val="autoZero"/>
        <c:auto val="1"/>
        <c:lblAlgn val="ctr"/>
        <c:lblOffset val="100"/>
        <c:noMultiLvlLbl val="0"/>
      </c:catAx>
      <c:valAx>
        <c:axId val="1869399040"/>
        <c:scaling>
          <c:orientation val="minMax"/>
        </c:scaling>
        <c:delete val="1"/>
        <c:axPos val="b"/>
        <c:numFmt formatCode="0" sourceLinked="1"/>
        <c:majorTickMark val="none"/>
        <c:minorTickMark val="none"/>
        <c:tickLblPos val="nextTo"/>
        <c:crossAx val="1869402400"/>
        <c:crosses val="autoZero"/>
        <c:crossBetween val="between"/>
      </c:valAx>
      <c:valAx>
        <c:axId val="1854742032"/>
        <c:scaling>
          <c:orientation val="minMax"/>
        </c:scaling>
        <c:delete val="1"/>
        <c:axPos val="t"/>
        <c:numFmt formatCode="0.00%" sourceLinked="1"/>
        <c:majorTickMark val="out"/>
        <c:minorTickMark val="none"/>
        <c:tickLblPos val="nextTo"/>
        <c:crossAx val="1854741072"/>
        <c:crosses val="max"/>
        <c:crossBetween val="between"/>
      </c:valAx>
      <c:catAx>
        <c:axId val="1854741072"/>
        <c:scaling>
          <c:orientation val="minMax"/>
        </c:scaling>
        <c:delete val="1"/>
        <c:axPos val="l"/>
        <c:numFmt formatCode="General" sourceLinked="1"/>
        <c:majorTickMark val="out"/>
        <c:minorTickMark val="none"/>
        <c:tickLblPos val="nextTo"/>
        <c:crossAx val="1854742032"/>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Report'!$E$4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Report'!$D$5:$D$35</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Report'!$E$5:$E$35</c:f>
              <c:numCache>
                <c:formatCode>General</c:formatCode>
                <c:ptCount val="30"/>
                <c:pt idx="0">
                  <c:v>43</c:v>
                </c:pt>
                <c:pt idx="1">
                  <c:v>27</c:v>
                </c:pt>
                <c:pt idx="2">
                  <c:v>42</c:v>
                </c:pt>
                <c:pt idx="3">
                  <c:v>32</c:v>
                </c:pt>
                <c:pt idx="4">
                  <c:v>32</c:v>
                </c:pt>
                <c:pt idx="5">
                  <c:v>28</c:v>
                </c:pt>
                <c:pt idx="6">
                  <c:v>32</c:v>
                </c:pt>
                <c:pt idx="7">
                  <c:v>39</c:v>
                </c:pt>
                <c:pt idx="8">
                  <c:v>40</c:v>
                </c:pt>
                <c:pt idx="9">
                  <c:v>31</c:v>
                </c:pt>
                <c:pt idx="10">
                  <c:v>34</c:v>
                </c:pt>
                <c:pt idx="11">
                  <c:v>37</c:v>
                </c:pt>
                <c:pt idx="12">
                  <c:v>30</c:v>
                </c:pt>
                <c:pt idx="13">
                  <c:v>25</c:v>
                </c:pt>
                <c:pt idx="14">
                  <c:v>38</c:v>
                </c:pt>
                <c:pt idx="15">
                  <c:v>27</c:v>
                </c:pt>
                <c:pt idx="16">
                  <c:v>37</c:v>
                </c:pt>
                <c:pt idx="17">
                  <c:v>33</c:v>
                </c:pt>
                <c:pt idx="18">
                  <c:v>23</c:v>
                </c:pt>
                <c:pt idx="19">
                  <c:v>27</c:v>
                </c:pt>
                <c:pt idx="20">
                  <c:v>29</c:v>
                </c:pt>
                <c:pt idx="21">
                  <c:v>38</c:v>
                </c:pt>
                <c:pt idx="22">
                  <c:v>28</c:v>
                </c:pt>
                <c:pt idx="23">
                  <c:v>36</c:v>
                </c:pt>
                <c:pt idx="24">
                  <c:v>31</c:v>
                </c:pt>
                <c:pt idx="25">
                  <c:v>34</c:v>
                </c:pt>
                <c:pt idx="26">
                  <c:v>39</c:v>
                </c:pt>
                <c:pt idx="27">
                  <c:v>40</c:v>
                </c:pt>
                <c:pt idx="28">
                  <c:v>31</c:v>
                </c:pt>
                <c:pt idx="29">
                  <c:v>28</c:v>
                </c:pt>
              </c:numCache>
            </c:numRef>
          </c:val>
          <c:extLst>
            <c:ext xmlns:c16="http://schemas.microsoft.com/office/drawing/2014/chart" uri="{C3380CC4-5D6E-409C-BE32-E72D297353CC}">
              <c16:uniqueId val="{00000000-D4F3-4063-908F-5E5AB5FD4DF4}"/>
            </c:ext>
          </c:extLst>
        </c:ser>
        <c:dLbls>
          <c:showLegendKey val="0"/>
          <c:showVal val="0"/>
          <c:showCatName val="0"/>
          <c:showSerName val="0"/>
          <c:showPercent val="0"/>
          <c:showBubbleSize val="0"/>
        </c:dLbls>
        <c:gapWidth val="150"/>
        <c:axId val="1692928959"/>
        <c:axId val="1692930879"/>
      </c:barChart>
      <c:catAx>
        <c:axId val="1692928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692930879"/>
        <c:crosses val="autoZero"/>
        <c:auto val="1"/>
        <c:lblAlgn val="ctr"/>
        <c:lblOffset val="100"/>
        <c:noMultiLvlLbl val="0"/>
      </c:catAx>
      <c:valAx>
        <c:axId val="1692930879"/>
        <c:scaling>
          <c:orientation val="minMax"/>
        </c:scaling>
        <c:delete val="1"/>
        <c:axPos val="l"/>
        <c:numFmt formatCode="General" sourceLinked="1"/>
        <c:majorTickMark val="none"/>
        <c:minorTickMark val="none"/>
        <c:tickLblPos val="nextTo"/>
        <c:crossAx val="169292895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Report!PivotTable5</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C65E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areaChart>
        <c:grouping val="standard"/>
        <c:varyColors val="0"/>
        <c:ser>
          <c:idx val="0"/>
          <c:order val="0"/>
          <c:tx>
            <c:strRef>
              <c:f>'Pivot Report'!$H$4</c:f>
              <c:strCache>
                <c:ptCount val="1"/>
                <c:pt idx="0">
                  <c:v>Total</c:v>
                </c:pt>
              </c:strCache>
            </c:strRef>
          </c:tx>
          <c:spPr>
            <a:solidFill>
              <a:srgbClr val="4C65E4"/>
            </a:solidFill>
            <a:ln>
              <a:noFill/>
            </a:ln>
            <a:effectLst/>
          </c:spPr>
          <c:cat>
            <c:strRef>
              <c:f>'Pivot Report'!$G$5:$G$35</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Report'!$H$5:$H$35</c:f>
              <c:numCache>
                <c:formatCode>0.00</c:formatCode>
                <c:ptCount val="30"/>
                <c:pt idx="0">
                  <c:v>34.279069767441861</c:v>
                </c:pt>
                <c:pt idx="1">
                  <c:v>36.222222222222221</c:v>
                </c:pt>
                <c:pt idx="2">
                  <c:v>35.904761904761905</c:v>
                </c:pt>
                <c:pt idx="3">
                  <c:v>32.53125</c:v>
                </c:pt>
                <c:pt idx="4">
                  <c:v>33.84375</c:v>
                </c:pt>
                <c:pt idx="5">
                  <c:v>35.214285714285715</c:v>
                </c:pt>
                <c:pt idx="6">
                  <c:v>37.21875</c:v>
                </c:pt>
                <c:pt idx="7">
                  <c:v>36.871794871794869</c:v>
                </c:pt>
                <c:pt idx="8">
                  <c:v>36.450000000000003</c:v>
                </c:pt>
                <c:pt idx="9">
                  <c:v>32.935483870967744</c:v>
                </c:pt>
                <c:pt idx="10">
                  <c:v>41.323529411764703</c:v>
                </c:pt>
                <c:pt idx="11">
                  <c:v>34.432432432432435</c:v>
                </c:pt>
                <c:pt idx="12">
                  <c:v>36.966666666666669</c:v>
                </c:pt>
                <c:pt idx="13">
                  <c:v>39.520000000000003</c:v>
                </c:pt>
                <c:pt idx="14">
                  <c:v>36.026315789473685</c:v>
                </c:pt>
                <c:pt idx="15">
                  <c:v>32.370370370370374</c:v>
                </c:pt>
                <c:pt idx="16">
                  <c:v>33.243243243243242</c:v>
                </c:pt>
                <c:pt idx="17">
                  <c:v>33.575757575757578</c:v>
                </c:pt>
                <c:pt idx="18">
                  <c:v>31.130434782608695</c:v>
                </c:pt>
                <c:pt idx="19">
                  <c:v>36.888888888888886</c:v>
                </c:pt>
                <c:pt idx="20">
                  <c:v>29.862068965517242</c:v>
                </c:pt>
                <c:pt idx="21">
                  <c:v>36.526315789473685</c:v>
                </c:pt>
                <c:pt idx="22">
                  <c:v>34.571428571428569</c:v>
                </c:pt>
                <c:pt idx="23">
                  <c:v>38.5</c:v>
                </c:pt>
                <c:pt idx="24">
                  <c:v>37.12903225806452</c:v>
                </c:pt>
                <c:pt idx="25">
                  <c:v>33.852941176470587</c:v>
                </c:pt>
                <c:pt idx="26">
                  <c:v>37.230769230769234</c:v>
                </c:pt>
                <c:pt idx="27">
                  <c:v>36.075000000000003</c:v>
                </c:pt>
                <c:pt idx="28">
                  <c:v>34.354838709677416</c:v>
                </c:pt>
                <c:pt idx="29">
                  <c:v>39.571428571428569</c:v>
                </c:pt>
              </c:numCache>
            </c:numRef>
          </c:val>
          <c:extLst>
            <c:ext xmlns:c16="http://schemas.microsoft.com/office/drawing/2014/chart" uri="{C3380CC4-5D6E-409C-BE32-E72D297353CC}">
              <c16:uniqueId val="{00000000-6643-4983-8453-0DD0A516E50B}"/>
            </c:ext>
          </c:extLst>
        </c:ser>
        <c:dLbls>
          <c:showLegendKey val="0"/>
          <c:showVal val="0"/>
          <c:showCatName val="0"/>
          <c:showSerName val="0"/>
          <c:showPercent val="0"/>
          <c:showBubbleSize val="0"/>
        </c:dLbls>
        <c:axId val="219689439"/>
        <c:axId val="219720639"/>
      </c:areaChart>
      <c:catAx>
        <c:axId val="219689439"/>
        <c:scaling>
          <c:orientation val="minMax"/>
        </c:scaling>
        <c:delete val="1"/>
        <c:axPos val="b"/>
        <c:numFmt formatCode="General" sourceLinked="1"/>
        <c:majorTickMark val="none"/>
        <c:minorTickMark val="none"/>
        <c:tickLblPos val="nextTo"/>
        <c:crossAx val="219720639"/>
        <c:crosses val="autoZero"/>
        <c:auto val="1"/>
        <c:lblAlgn val="ctr"/>
        <c:lblOffset val="100"/>
        <c:noMultiLvlLbl val="0"/>
      </c:catAx>
      <c:valAx>
        <c:axId val="219720639"/>
        <c:scaling>
          <c:orientation val="minMax"/>
        </c:scaling>
        <c:delete val="1"/>
        <c:axPos val="l"/>
        <c:numFmt formatCode="0.00" sourceLinked="1"/>
        <c:majorTickMark val="none"/>
        <c:minorTickMark val="none"/>
        <c:tickLblPos val="nextTo"/>
        <c:crossAx val="219689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Report!PivotTable7</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Report'!$B$17</c:f>
              <c:strCache>
                <c:ptCount val="1"/>
                <c:pt idx="0">
                  <c:v>Total</c:v>
                </c:pt>
              </c:strCache>
            </c:strRef>
          </c:tx>
          <c:spPr>
            <a:solidFill>
              <a:schemeClr val="accent1"/>
            </a:solidFill>
            <a:ln>
              <a:noFill/>
            </a:ln>
            <a:effectLst/>
          </c:spPr>
          <c:cat>
            <c:strRef>
              <c:f>'Pivot Report'!$A$18:$A$48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Report'!$B$18:$B$48</c:f>
              <c:numCache>
                <c:formatCode>0.00</c:formatCode>
                <c:ptCount val="30"/>
                <c:pt idx="0">
                  <c:v>4.7777777777777777</c:v>
                </c:pt>
                <c:pt idx="1">
                  <c:v>5.2727272727272725</c:v>
                </c:pt>
                <c:pt idx="2">
                  <c:v>4.2727272727272725</c:v>
                </c:pt>
                <c:pt idx="3">
                  <c:v>5</c:v>
                </c:pt>
                <c:pt idx="4">
                  <c:v>4.3571428571428568</c:v>
                </c:pt>
                <c:pt idx="5">
                  <c:v>4.8571428571428568</c:v>
                </c:pt>
                <c:pt idx="6">
                  <c:v>5.125</c:v>
                </c:pt>
                <c:pt idx="7">
                  <c:v>5</c:v>
                </c:pt>
                <c:pt idx="8">
                  <c:v>5.2222222222222223</c:v>
                </c:pt>
                <c:pt idx="9">
                  <c:v>4.2222222222222223</c:v>
                </c:pt>
                <c:pt idx="10">
                  <c:v>4.8571428571428568</c:v>
                </c:pt>
                <c:pt idx="11">
                  <c:v>3.8888888888888888</c:v>
                </c:pt>
                <c:pt idx="12">
                  <c:v>4</c:v>
                </c:pt>
                <c:pt idx="13">
                  <c:v>5</c:v>
                </c:pt>
                <c:pt idx="14">
                  <c:v>5.7777777777777777</c:v>
                </c:pt>
                <c:pt idx="15">
                  <c:v>2.6</c:v>
                </c:pt>
                <c:pt idx="16">
                  <c:v>6.5</c:v>
                </c:pt>
                <c:pt idx="17">
                  <c:v>3.8181818181818183</c:v>
                </c:pt>
                <c:pt idx="18">
                  <c:v>4.4000000000000004</c:v>
                </c:pt>
                <c:pt idx="19">
                  <c:v>4.5</c:v>
                </c:pt>
                <c:pt idx="20">
                  <c:v>4.625</c:v>
                </c:pt>
                <c:pt idx="21">
                  <c:v>4.5</c:v>
                </c:pt>
                <c:pt idx="22">
                  <c:v>5.833333333333333</c:v>
                </c:pt>
                <c:pt idx="23">
                  <c:v>4.666666666666667</c:v>
                </c:pt>
                <c:pt idx="24">
                  <c:v>4.666666666666667</c:v>
                </c:pt>
                <c:pt idx="25">
                  <c:v>6.75</c:v>
                </c:pt>
                <c:pt idx="26">
                  <c:v>5.7</c:v>
                </c:pt>
                <c:pt idx="27">
                  <c:v>5.5</c:v>
                </c:pt>
                <c:pt idx="28">
                  <c:v>6.2222222222222223</c:v>
                </c:pt>
                <c:pt idx="29">
                  <c:v>5.833333333333333</c:v>
                </c:pt>
              </c:numCache>
            </c:numRef>
          </c:val>
          <c:extLst>
            <c:ext xmlns:c16="http://schemas.microsoft.com/office/drawing/2014/chart" uri="{C3380CC4-5D6E-409C-BE32-E72D297353CC}">
              <c16:uniqueId val="{00000000-C57C-43DD-8914-FD8228B632FE}"/>
            </c:ext>
          </c:extLst>
        </c:ser>
        <c:dLbls>
          <c:showLegendKey val="0"/>
          <c:showVal val="0"/>
          <c:showCatName val="0"/>
          <c:showSerName val="0"/>
          <c:showPercent val="0"/>
          <c:showBubbleSize val="0"/>
        </c:dLbls>
        <c:axId val="1855857296"/>
        <c:axId val="1855859216"/>
      </c:areaChart>
      <c:catAx>
        <c:axId val="1855857296"/>
        <c:scaling>
          <c:orientation val="minMax"/>
        </c:scaling>
        <c:delete val="1"/>
        <c:axPos val="b"/>
        <c:numFmt formatCode="General" sourceLinked="1"/>
        <c:majorTickMark val="out"/>
        <c:minorTickMark val="none"/>
        <c:tickLblPos val="nextTo"/>
        <c:crossAx val="1855859216"/>
        <c:crosses val="autoZero"/>
        <c:auto val="1"/>
        <c:lblAlgn val="ctr"/>
        <c:lblOffset val="100"/>
        <c:noMultiLvlLbl val="0"/>
      </c:catAx>
      <c:valAx>
        <c:axId val="1855859216"/>
        <c:scaling>
          <c:orientation val="minMax"/>
        </c:scaling>
        <c:delete val="1"/>
        <c:axPos val="l"/>
        <c:numFmt formatCode="0.00" sourceLinked="1"/>
        <c:majorTickMark val="none"/>
        <c:minorTickMark val="none"/>
        <c:tickLblPos val="nextTo"/>
        <c:crossAx val="1855857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Report!PivotTable7</c:name>
    <c:fmtId val="3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Report'!$B$17</c:f>
              <c:strCache>
                <c:ptCount val="1"/>
                <c:pt idx="0">
                  <c:v>Total</c:v>
                </c:pt>
              </c:strCache>
            </c:strRef>
          </c:tx>
          <c:spPr>
            <a:solidFill>
              <a:schemeClr val="accent1"/>
            </a:solidFill>
            <a:ln>
              <a:noFill/>
            </a:ln>
            <a:effectLst/>
          </c:spPr>
          <c:cat>
            <c:strRef>
              <c:f>'Pivot Report'!$A$18:$A$48</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Report'!$B$18:$B$48</c:f>
              <c:numCache>
                <c:formatCode>0.00</c:formatCode>
                <c:ptCount val="30"/>
                <c:pt idx="0">
                  <c:v>4.7777777777777777</c:v>
                </c:pt>
                <c:pt idx="1">
                  <c:v>5.2727272727272725</c:v>
                </c:pt>
                <c:pt idx="2">
                  <c:v>4.2727272727272725</c:v>
                </c:pt>
                <c:pt idx="3">
                  <c:v>5</c:v>
                </c:pt>
                <c:pt idx="4">
                  <c:v>4.3571428571428568</c:v>
                </c:pt>
                <c:pt idx="5">
                  <c:v>4.8571428571428568</c:v>
                </c:pt>
                <c:pt idx="6">
                  <c:v>5.125</c:v>
                </c:pt>
                <c:pt idx="7">
                  <c:v>5</c:v>
                </c:pt>
                <c:pt idx="8">
                  <c:v>5.2222222222222223</c:v>
                </c:pt>
                <c:pt idx="9">
                  <c:v>4.2222222222222223</c:v>
                </c:pt>
                <c:pt idx="10">
                  <c:v>4.8571428571428568</c:v>
                </c:pt>
                <c:pt idx="11">
                  <c:v>3.8888888888888888</c:v>
                </c:pt>
                <c:pt idx="12">
                  <c:v>4</c:v>
                </c:pt>
                <c:pt idx="13">
                  <c:v>5</c:v>
                </c:pt>
                <c:pt idx="14">
                  <c:v>5.7777777777777777</c:v>
                </c:pt>
                <c:pt idx="15">
                  <c:v>2.6</c:v>
                </c:pt>
                <c:pt idx="16">
                  <c:v>6.5</c:v>
                </c:pt>
                <c:pt idx="17">
                  <c:v>3.8181818181818183</c:v>
                </c:pt>
                <c:pt idx="18">
                  <c:v>4.4000000000000004</c:v>
                </c:pt>
                <c:pt idx="19">
                  <c:v>4.5</c:v>
                </c:pt>
                <c:pt idx="20">
                  <c:v>4.625</c:v>
                </c:pt>
                <c:pt idx="21">
                  <c:v>4.5</c:v>
                </c:pt>
                <c:pt idx="22">
                  <c:v>5.833333333333333</c:v>
                </c:pt>
                <c:pt idx="23">
                  <c:v>4.666666666666667</c:v>
                </c:pt>
                <c:pt idx="24">
                  <c:v>4.666666666666667</c:v>
                </c:pt>
                <c:pt idx="25">
                  <c:v>6.75</c:v>
                </c:pt>
                <c:pt idx="26">
                  <c:v>5.7</c:v>
                </c:pt>
                <c:pt idx="27">
                  <c:v>5.5</c:v>
                </c:pt>
                <c:pt idx="28">
                  <c:v>6.2222222222222223</c:v>
                </c:pt>
                <c:pt idx="29">
                  <c:v>5.833333333333333</c:v>
                </c:pt>
              </c:numCache>
            </c:numRef>
          </c:val>
          <c:extLst>
            <c:ext xmlns:c16="http://schemas.microsoft.com/office/drawing/2014/chart" uri="{C3380CC4-5D6E-409C-BE32-E72D297353CC}">
              <c16:uniqueId val="{00000000-66BA-4398-A34D-F258121A3737}"/>
            </c:ext>
          </c:extLst>
        </c:ser>
        <c:dLbls>
          <c:showLegendKey val="0"/>
          <c:showVal val="0"/>
          <c:showCatName val="0"/>
          <c:showSerName val="0"/>
          <c:showPercent val="0"/>
          <c:showBubbleSize val="0"/>
        </c:dLbls>
        <c:axId val="1855857296"/>
        <c:axId val="1855859216"/>
      </c:areaChart>
      <c:catAx>
        <c:axId val="1855857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59216"/>
        <c:crosses val="autoZero"/>
        <c:auto val="1"/>
        <c:lblAlgn val="ctr"/>
        <c:lblOffset val="100"/>
        <c:noMultiLvlLbl val="0"/>
      </c:catAx>
      <c:valAx>
        <c:axId val="1855859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8572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Report!PivotTable4</c:name>
    <c:fmtId val="8"/>
  </c:pivotSource>
  <c:chart>
    <c:title>
      <c:tx>
        <c:strRef>
          <c:f>'Patients per Day in a Month'!$C$11</c:f>
          <c:strCache>
            <c:ptCount val="1"/>
            <c:pt idx="0">
              <c:v>June</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8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'Patients per Day in a Month'!$C$11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'Patients per Day in a Month'!$C$11</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'Patients per Day in a Month'!$C$11</c:f>
              <c:numCache>
                <c:formatCode>General</c:formatCode>
                <c:ptCount val="30"/>
                <c:pt idx="0">
                  <c:v>43</c:v>
                </c:pt>
                <c:pt idx="1">
                  <c:v>27</c:v>
                </c:pt>
                <c:pt idx="2">
                  <c:v>42</c:v>
                </c:pt>
                <c:pt idx="3">
                  <c:v>32</c:v>
                </c:pt>
                <c:pt idx="4">
                  <c:v>32</c:v>
                </c:pt>
                <c:pt idx="5">
                  <c:v>28</c:v>
                </c:pt>
                <c:pt idx="6">
                  <c:v>32</c:v>
                </c:pt>
                <c:pt idx="7">
                  <c:v>39</c:v>
                </c:pt>
                <c:pt idx="8">
                  <c:v>40</c:v>
                </c:pt>
                <c:pt idx="9">
                  <c:v>31</c:v>
                </c:pt>
                <c:pt idx="10">
                  <c:v>34</c:v>
                </c:pt>
                <c:pt idx="11">
                  <c:v>37</c:v>
                </c:pt>
                <c:pt idx="12">
                  <c:v>30</c:v>
                </c:pt>
                <c:pt idx="13">
                  <c:v>25</c:v>
                </c:pt>
                <c:pt idx="14">
                  <c:v>38</c:v>
                </c:pt>
                <c:pt idx="15">
                  <c:v>27</c:v>
                </c:pt>
                <c:pt idx="16">
                  <c:v>37</c:v>
                </c:pt>
                <c:pt idx="17">
                  <c:v>33</c:v>
                </c:pt>
                <c:pt idx="18">
                  <c:v>23</c:v>
                </c:pt>
                <c:pt idx="19">
                  <c:v>27</c:v>
                </c:pt>
                <c:pt idx="20">
                  <c:v>29</c:v>
                </c:pt>
                <c:pt idx="21">
                  <c:v>38</c:v>
                </c:pt>
                <c:pt idx="22">
                  <c:v>28</c:v>
                </c:pt>
                <c:pt idx="23">
                  <c:v>36</c:v>
                </c:pt>
                <c:pt idx="24">
                  <c:v>31</c:v>
                </c:pt>
                <c:pt idx="25">
                  <c:v>34</c:v>
                </c:pt>
                <c:pt idx="26">
                  <c:v>39</c:v>
                </c:pt>
                <c:pt idx="27">
                  <c:v>40</c:v>
                </c:pt>
                <c:pt idx="28">
                  <c:v>31</c:v>
                </c:pt>
                <c:pt idx="29">
                  <c:v>28</c:v>
                </c:pt>
              </c:numCache>
            </c:numRef>
          </c:val>
          <c:extLst>
            <c:ext xmlns:c16="http://schemas.microsoft.com/office/drawing/2014/chart" uri="{C3380CC4-5D6E-409C-BE32-E72D297353CC}">
              <c16:uniqueId val="{00000000-6497-4804-8401-3D72B28D185E}"/>
            </c:ext>
          </c:extLst>
        </c:ser>
        <c:dLbls>
          <c:showLegendKey val="0"/>
          <c:showVal val="1"/>
          <c:showCatName val="0"/>
          <c:showSerName val="0"/>
          <c:showPercent val="0"/>
          <c:showBubbleSize val="0"/>
        </c:dLbls>
        <c:gapWidth val="150"/>
        <c:axId val="1692928959"/>
        <c:axId val="1692930879"/>
      </c:barChart>
      <c:catAx>
        <c:axId val="1692928959"/>
        <c:scaling>
          <c:orientation val="minMax"/>
        </c:scaling>
        <c:delete val="0"/>
        <c:axPos val="b"/>
        <c:majorGridlines>
          <c:spPr>
            <a:ln w="9525" cap="flat" cmpd="sng" algn="ctr">
              <a:solidFill>
                <a:schemeClr val="lt1">
                  <a:shade val="50000"/>
                  <a:alpha val="64000"/>
                </a:schemeClr>
              </a:solidFill>
              <a:round/>
            </a:ln>
            <a:effectLst/>
          </c:spPr>
        </c:majorGridlines>
        <c:minorGridlines>
          <c:spPr>
            <a:ln>
              <a:solidFill>
                <a:schemeClr val="lt1">
                  <a:lumMod val="95000"/>
                  <a:alpha val="5000"/>
                </a:schemeClr>
              </a:solidFill>
            </a:ln>
            <a:effectLst/>
          </c:spPr>
        </c:minorGridlines>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692930879"/>
        <c:crosses val="autoZero"/>
        <c:auto val="1"/>
        <c:lblAlgn val="ctr"/>
        <c:lblOffset val="100"/>
        <c:noMultiLvlLbl val="0"/>
      </c:catAx>
      <c:valAx>
        <c:axId val="16929308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69292895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lumMod val="85000"/>
            </a:schemeClr>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[EDSB.xlsx]Pivot Report!PivotTable5</c:name>
    <c:fmtId val="23"/>
  </c:pivotSource>
  <c:chart>
    <c:title>
      <c:tx>
        <c:strRef>
          <c:f>'Patients Average Wait Time'!$C$4</c:f>
          <c:strCache>
            <c:ptCount val="1"/>
            <c:pt idx="0">
              <c:v>June</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vert="horz" wrap="square" lIns="38100" tIns="0" rIns="38100" bIns="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'Patients Average Wait Time'!$C$4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vert="horz" wrap="square" lIns="38100" tIns="0" rIns="38100" bIns="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'Patients Average Wait Time'!$C$4</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'Patients Average Wait Time'!$C$4</c:f>
              <c:numCache>
                <c:formatCode>0.00</c:formatCode>
                <c:ptCount val="30"/>
                <c:pt idx="0">
                  <c:v>34.279069767441861</c:v>
                </c:pt>
                <c:pt idx="1">
                  <c:v>36.222222222222221</c:v>
                </c:pt>
                <c:pt idx="2">
                  <c:v>35.904761904761905</c:v>
                </c:pt>
                <c:pt idx="3">
                  <c:v>32.53125</c:v>
                </c:pt>
                <c:pt idx="4">
                  <c:v>33.84375</c:v>
                </c:pt>
                <c:pt idx="5">
                  <c:v>35.214285714285715</c:v>
                </c:pt>
                <c:pt idx="6">
                  <c:v>37.21875</c:v>
                </c:pt>
                <c:pt idx="7">
                  <c:v>36.871794871794869</c:v>
                </c:pt>
                <c:pt idx="8">
                  <c:v>36.450000000000003</c:v>
                </c:pt>
                <c:pt idx="9">
                  <c:v>32.935483870967744</c:v>
                </c:pt>
                <c:pt idx="10">
                  <c:v>41.323529411764703</c:v>
                </c:pt>
                <c:pt idx="11">
                  <c:v>34.432432432432435</c:v>
                </c:pt>
                <c:pt idx="12">
                  <c:v>36.966666666666669</c:v>
                </c:pt>
                <c:pt idx="13">
                  <c:v>39.520000000000003</c:v>
                </c:pt>
                <c:pt idx="14">
                  <c:v>36.026315789473685</c:v>
                </c:pt>
                <c:pt idx="15">
                  <c:v>32.370370370370374</c:v>
                </c:pt>
                <c:pt idx="16">
                  <c:v>33.243243243243242</c:v>
                </c:pt>
                <c:pt idx="17">
                  <c:v>33.575757575757578</c:v>
                </c:pt>
                <c:pt idx="18">
                  <c:v>31.130434782608695</c:v>
                </c:pt>
                <c:pt idx="19">
                  <c:v>36.888888888888886</c:v>
                </c:pt>
                <c:pt idx="20">
                  <c:v>29.862068965517242</c:v>
                </c:pt>
                <c:pt idx="21">
                  <c:v>36.526315789473685</c:v>
                </c:pt>
                <c:pt idx="22">
                  <c:v>34.571428571428569</c:v>
                </c:pt>
                <c:pt idx="23">
                  <c:v>38.5</c:v>
                </c:pt>
                <c:pt idx="24">
                  <c:v>37.12903225806452</c:v>
                </c:pt>
                <c:pt idx="25">
                  <c:v>33.852941176470587</c:v>
                </c:pt>
                <c:pt idx="26">
                  <c:v>37.230769230769234</c:v>
                </c:pt>
                <c:pt idx="27">
                  <c:v>36.075000000000003</c:v>
                </c:pt>
                <c:pt idx="28">
                  <c:v>34.354838709677416</c:v>
                </c:pt>
                <c:pt idx="29">
                  <c:v>39.571428571428569</c:v>
                </c:pt>
              </c:numCache>
            </c:numRef>
          </c:val>
          <c:extLst>
            <c:ext xmlns:c16="http://schemas.microsoft.com/office/drawing/2014/chart" uri="{C3380CC4-5D6E-409C-BE32-E72D297353CC}">
              <c16:uniqueId val="{00000001-6111-44CC-B3B9-4E55462B114E}"/>
            </c:ext>
          </c:extLst>
        </c:ser>
        <c:dLbls>
          <c:showLegendKey val="0"/>
          <c:showVal val="0"/>
          <c:showCatName val="0"/>
          <c:showSerName val="0"/>
          <c:showPercent val="0"/>
          <c:showBubbleSize val="0"/>
        </c:dLbls>
        <c:gapWidth val="100"/>
        <c:overlap val="-24"/>
        <c:axId val="219689439"/>
        <c:axId val="219720639"/>
      </c:barChart>
      <c:catAx>
        <c:axId val="219689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9720639"/>
        <c:crosses val="autoZero"/>
        <c:auto val="1"/>
        <c:lblAlgn val="ctr"/>
        <c:lblOffset val="100"/>
        <c:noMultiLvlLbl val="0"/>
      </c:catAx>
      <c:valAx>
        <c:axId val="219720639"/>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968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image" Target="../media/image5.svg"/><Relationship Id="rId12" Type="http://schemas.openxmlformats.org/officeDocument/2006/relationships/chart" Target="../charts/chart3.xml"/><Relationship Id="rId2" Type="http://schemas.openxmlformats.org/officeDocument/2006/relationships/hyperlink" Target="https://openclipart.org/detail/21098/ems-emergency-medical-service-logo" TargetMode="Externa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hyperlink" Target="#'Patients per Month'!A1"/><Relationship Id="rId5" Type="http://schemas.openxmlformats.org/officeDocument/2006/relationships/hyperlink" Target="#Sheet1!A1"/><Relationship Id="rId10" Type="http://schemas.openxmlformats.org/officeDocument/2006/relationships/chart" Target="../charts/chart2.xml"/><Relationship Id="rId4" Type="http://schemas.openxmlformats.org/officeDocument/2006/relationships/image" Target="../media/image3.svg"/><Relationship Id="rId9" Type="http://schemas.openxmlformats.org/officeDocument/2006/relationships/image" Target="../media/image7.svg"/><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7.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17929</xdr:colOff>
      <xdr:row>58</xdr:row>
      <xdr:rowOff>0</xdr:rowOff>
    </xdr:from>
    <xdr:to>
      <xdr:col>3</xdr:col>
      <xdr:colOff>1515035</xdr:colOff>
      <xdr:row>60</xdr:row>
      <xdr:rowOff>35859</xdr:rowOff>
    </xdr:to>
    <xdr:graphicFrame macro="">
      <xdr:nvGraphicFramePr>
        <xdr:cNvPr id="3" name="Chart 2">
          <a:extLst>
            <a:ext uri="{FF2B5EF4-FFF2-40B4-BE49-F238E27FC236}">
              <a16:creationId xmlns:a16="http://schemas.microsoft.com/office/drawing/2014/main" id="{716D2470-C45F-2597-EF9E-32A4B9E88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79333</xdr:colOff>
      <xdr:row>0</xdr:row>
      <xdr:rowOff>175260</xdr:rowOff>
    </xdr:from>
    <xdr:to>
      <xdr:col>8</xdr:col>
      <xdr:colOff>597876</xdr:colOff>
      <xdr:row>6</xdr:row>
      <xdr:rowOff>0</xdr:rowOff>
    </xdr:to>
    <xdr:sp macro="" textlink="">
      <xdr:nvSpPr>
        <xdr:cNvPr id="5" name="Rectangle: Rounded Corners 4">
          <a:extLst>
            <a:ext uri="{FF2B5EF4-FFF2-40B4-BE49-F238E27FC236}">
              <a16:creationId xmlns:a16="http://schemas.microsoft.com/office/drawing/2014/main" id="{98652A30-A327-0BA6-7AED-01ED24C1EFDF}"/>
            </a:ext>
          </a:extLst>
        </xdr:cNvPr>
        <xdr:cNvSpPr/>
      </xdr:nvSpPr>
      <xdr:spPr>
        <a:xfrm>
          <a:off x="79333" y="175260"/>
          <a:ext cx="5395343" cy="914986"/>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222325</xdr:colOff>
      <xdr:row>28</xdr:row>
      <xdr:rowOff>31828</xdr:rowOff>
    </xdr:from>
    <xdr:to>
      <xdr:col>10</xdr:col>
      <xdr:colOff>527125</xdr:colOff>
      <xdr:row>48</xdr:row>
      <xdr:rowOff>115647</xdr:rowOff>
    </xdr:to>
    <xdr:sp macro="" textlink="">
      <xdr:nvSpPr>
        <xdr:cNvPr id="10" name="Rectangle: Rounded Corners 9">
          <a:extLst>
            <a:ext uri="{FF2B5EF4-FFF2-40B4-BE49-F238E27FC236}">
              <a16:creationId xmlns:a16="http://schemas.microsoft.com/office/drawing/2014/main" id="{A9FF0B78-2507-FF9A-88A9-E7253C52E6A2}"/>
            </a:ext>
          </a:extLst>
        </xdr:cNvPr>
        <xdr:cNvSpPr/>
      </xdr:nvSpPr>
      <xdr:spPr>
        <a:xfrm>
          <a:off x="5708725" y="5052063"/>
          <a:ext cx="914400" cy="3669702"/>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422234</xdr:colOff>
      <xdr:row>1</xdr:row>
      <xdr:rowOff>76200</xdr:rowOff>
    </xdr:from>
    <xdr:to>
      <xdr:col>7</xdr:col>
      <xdr:colOff>582254</xdr:colOff>
      <xdr:row>3</xdr:row>
      <xdr:rowOff>152400</xdr:rowOff>
    </xdr:to>
    <xdr:sp macro="" textlink="">
      <xdr:nvSpPr>
        <xdr:cNvPr id="12" name="TextBox 11">
          <a:extLst>
            <a:ext uri="{FF2B5EF4-FFF2-40B4-BE49-F238E27FC236}">
              <a16:creationId xmlns:a16="http://schemas.microsoft.com/office/drawing/2014/main" id="{DC2EF469-891D-D7FB-BAD0-64673CE83F3C}"/>
            </a:ext>
          </a:extLst>
        </xdr:cNvPr>
        <xdr:cNvSpPr txBox="1"/>
      </xdr:nvSpPr>
      <xdr:spPr>
        <a:xfrm>
          <a:off x="1031834" y="255494"/>
          <a:ext cx="3817620" cy="43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600" b="1">
              <a:solidFill>
                <a:schemeClr val="dk1"/>
              </a:solidFill>
              <a:latin typeface="Segoe UI Black" panose="020B0A02040204020203" pitchFamily="34" charset="0"/>
              <a:ea typeface="Segoe UI Black" panose="020B0A02040204020203" pitchFamily="34" charset="0"/>
            </a:rPr>
            <a:t>Emergency Department Status Board</a:t>
          </a:r>
        </a:p>
      </xdr:txBody>
    </xdr:sp>
    <xdr:clientData/>
  </xdr:twoCellAnchor>
  <xdr:twoCellAnchor editAs="oneCell">
    <xdr:from>
      <xdr:col>0</xdr:col>
      <xdr:colOff>110253</xdr:colOff>
      <xdr:row>1</xdr:row>
      <xdr:rowOff>60959</xdr:rowOff>
    </xdr:from>
    <xdr:to>
      <xdr:col>1</xdr:col>
      <xdr:colOff>313625</xdr:colOff>
      <xdr:row>5</xdr:row>
      <xdr:rowOff>129540</xdr:rowOff>
    </xdr:to>
    <xdr:pic>
      <xdr:nvPicPr>
        <xdr:cNvPr id="14" name="Picture 13">
          <a:extLst>
            <a:ext uri="{FF2B5EF4-FFF2-40B4-BE49-F238E27FC236}">
              <a16:creationId xmlns:a16="http://schemas.microsoft.com/office/drawing/2014/main" id="{95A700A3-AA5B-7624-C053-AEB433EF86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10253" y="240253"/>
          <a:ext cx="812972" cy="785758"/>
        </a:xfrm>
        <a:prstGeom prst="rect">
          <a:avLst/>
        </a:prstGeom>
      </xdr:spPr>
    </xdr:pic>
    <xdr:clientData/>
  </xdr:twoCellAnchor>
  <xdr:twoCellAnchor editAs="absolute">
    <xdr:from>
      <xdr:col>1</xdr:col>
      <xdr:colOff>429854</xdr:colOff>
      <xdr:row>3</xdr:row>
      <xdr:rowOff>121920</xdr:rowOff>
    </xdr:from>
    <xdr:to>
      <xdr:col>7</xdr:col>
      <xdr:colOff>589874</xdr:colOff>
      <xdr:row>4</xdr:row>
      <xdr:rowOff>160020</xdr:rowOff>
    </xdr:to>
    <xdr:sp macro="" textlink="">
      <xdr:nvSpPr>
        <xdr:cNvPr id="15" name="TextBox 14">
          <a:extLst>
            <a:ext uri="{FF2B5EF4-FFF2-40B4-BE49-F238E27FC236}">
              <a16:creationId xmlns:a16="http://schemas.microsoft.com/office/drawing/2014/main" id="{D45FA4F3-49AA-7B43-65FA-956221DDDF51}"/>
            </a:ext>
          </a:extLst>
        </xdr:cNvPr>
        <xdr:cNvSpPr txBox="1"/>
      </xdr:nvSpPr>
      <xdr:spPr>
        <a:xfrm>
          <a:off x="1039454" y="659802"/>
          <a:ext cx="3817620" cy="21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200" b="0">
              <a:solidFill>
                <a:schemeClr val="tx1">
                  <a:lumMod val="75000"/>
                  <a:lumOff val="25000"/>
                </a:schemeClr>
              </a:solidFill>
              <a:latin typeface="Bahnschrift" panose="020B0502040204020203" pitchFamily="34" charset="0"/>
              <a:ea typeface="Segoe UI Black" panose="020B0A02040204020203" pitchFamily="34" charset="0"/>
              <a:cs typeface="Arial" panose="020B0604020202020204" pitchFamily="34" charset="0"/>
            </a:rPr>
            <a:t>Monthly Report</a:t>
          </a:r>
        </a:p>
      </xdr:txBody>
    </xdr:sp>
    <xdr:clientData/>
  </xdr:twoCellAnchor>
  <xdr:twoCellAnchor editAs="absolute">
    <xdr:from>
      <xdr:col>0</xdr:col>
      <xdr:colOff>89645</xdr:colOff>
      <xdr:row>6</xdr:row>
      <xdr:rowOff>100406</xdr:rowOff>
    </xdr:from>
    <xdr:to>
      <xdr:col>1</xdr:col>
      <xdr:colOff>394445</xdr:colOff>
      <xdr:row>27</xdr:row>
      <xdr:rowOff>4932</xdr:rowOff>
    </xdr:to>
    <xdr:sp macro="" textlink="">
      <xdr:nvSpPr>
        <xdr:cNvPr id="16" name="Rectangle: Rounded Corners 15">
          <a:extLst>
            <a:ext uri="{FF2B5EF4-FFF2-40B4-BE49-F238E27FC236}">
              <a16:creationId xmlns:a16="http://schemas.microsoft.com/office/drawing/2014/main" id="{A77B8BD3-C25D-57C8-B5E2-3D9807AD6A62}"/>
            </a:ext>
          </a:extLst>
        </xdr:cNvPr>
        <xdr:cNvSpPr/>
      </xdr:nvSpPr>
      <xdr:spPr>
        <a:xfrm>
          <a:off x="89645" y="1176171"/>
          <a:ext cx="914400" cy="3669702"/>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161365</xdr:colOff>
      <xdr:row>31</xdr:row>
      <xdr:rowOff>77095</xdr:rowOff>
    </xdr:from>
    <xdr:to>
      <xdr:col>10</xdr:col>
      <xdr:colOff>412377</xdr:colOff>
      <xdr:row>33</xdr:row>
      <xdr:rowOff>161364</xdr:rowOff>
    </xdr:to>
    <xdr:sp macro="" textlink="">
      <xdr:nvSpPr>
        <xdr:cNvPr id="17" name="TextBox 16">
          <a:extLst>
            <a:ext uri="{FF2B5EF4-FFF2-40B4-BE49-F238E27FC236}">
              <a16:creationId xmlns:a16="http://schemas.microsoft.com/office/drawing/2014/main" id="{92595843-60BC-B6CC-EF4A-14323719B098}"/>
            </a:ext>
          </a:extLst>
        </xdr:cNvPr>
        <xdr:cNvSpPr txBox="1"/>
      </xdr:nvSpPr>
      <xdr:spPr>
        <a:xfrm>
          <a:off x="5647765" y="5635213"/>
          <a:ext cx="860612" cy="44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200" b="0">
              <a:solidFill>
                <a:schemeClr val="tx1">
                  <a:lumMod val="75000"/>
                  <a:lumOff val="25000"/>
                </a:schemeClr>
              </a:solidFill>
              <a:latin typeface="Bahnschrift" panose="020B0502040204020203" pitchFamily="34" charset="0"/>
              <a:ea typeface="Segoe UI Black" panose="020B0A02040204020203" pitchFamily="34" charset="0"/>
              <a:cs typeface="Arial" panose="020B0604020202020204" pitchFamily="34" charset="0"/>
            </a:rPr>
            <a:t>Monthly Report</a:t>
          </a:r>
        </a:p>
      </xdr:txBody>
    </xdr:sp>
    <xdr:clientData/>
  </xdr:twoCellAnchor>
  <xdr:twoCellAnchor editAs="absolute">
    <xdr:from>
      <xdr:col>1</xdr:col>
      <xdr:colOff>591671</xdr:colOff>
      <xdr:row>6</xdr:row>
      <xdr:rowOff>51098</xdr:rowOff>
    </xdr:from>
    <xdr:to>
      <xdr:col>8</xdr:col>
      <xdr:colOff>582706</xdr:colOff>
      <xdr:row>13</xdr:row>
      <xdr:rowOff>11724</xdr:rowOff>
    </xdr:to>
    <xdr:sp macro="" textlink="">
      <xdr:nvSpPr>
        <xdr:cNvPr id="21" name="Rectangle: Rounded Corners 20">
          <a:extLst>
            <a:ext uri="{FF2B5EF4-FFF2-40B4-BE49-F238E27FC236}">
              <a16:creationId xmlns:a16="http://schemas.microsoft.com/office/drawing/2014/main" id="{F7FAAEDD-F15C-F473-C893-F91F9D8085BC}"/>
            </a:ext>
          </a:extLst>
        </xdr:cNvPr>
        <xdr:cNvSpPr/>
      </xdr:nvSpPr>
      <xdr:spPr>
        <a:xfrm>
          <a:off x="1201271" y="1148378"/>
          <a:ext cx="4258235" cy="1240786"/>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600638</xdr:colOff>
      <xdr:row>13</xdr:row>
      <xdr:rowOff>118334</xdr:rowOff>
    </xdr:from>
    <xdr:to>
      <xdr:col>5</xdr:col>
      <xdr:colOff>99059</xdr:colOff>
      <xdr:row>20</xdr:row>
      <xdr:rowOff>22860</xdr:rowOff>
    </xdr:to>
    <xdr:sp macro="" textlink="">
      <xdr:nvSpPr>
        <xdr:cNvPr id="31" name="Rectangle: Rounded Corners 30">
          <a:extLst>
            <a:ext uri="{FF2B5EF4-FFF2-40B4-BE49-F238E27FC236}">
              <a16:creationId xmlns:a16="http://schemas.microsoft.com/office/drawing/2014/main" id="{3C29EA94-B973-01D6-276C-A8DC4AF1D180}"/>
            </a:ext>
          </a:extLst>
        </xdr:cNvPr>
        <xdr:cNvSpPr/>
      </xdr:nvSpPr>
      <xdr:spPr>
        <a:xfrm>
          <a:off x="1210238" y="2495774"/>
          <a:ext cx="1936821" cy="1184686"/>
        </a:xfrm>
        <a:prstGeom prst="roundRect">
          <a:avLst>
            <a:gd name="adj" fmla="val 7422"/>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xdr:col>
      <xdr:colOff>439783</xdr:colOff>
      <xdr:row>13</xdr:row>
      <xdr:rowOff>139848</xdr:rowOff>
    </xdr:from>
    <xdr:to>
      <xdr:col>4</xdr:col>
      <xdr:colOff>224120</xdr:colOff>
      <xdr:row>16</xdr:row>
      <xdr:rowOff>44823</xdr:rowOff>
    </xdr:to>
    <xdr:sp macro="" textlink="">
      <xdr:nvSpPr>
        <xdr:cNvPr id="32" name="TextBox 31">
          <a:extLst>
            <a:ext uri="{FF2B5EF4-FFF2-40B4-BE49-F238E27FC236}">
              <a16:creationId xmlns:a16="http://schemas.microsoft.com/office/drawing/2014/main" id="{44F6976E-260B-ABD4-E36E-E01CED90F21A}"/>
            </a:ext>
          </a:extLst>
        </xdr:cNvPr>
        <xdr:cNvSpPr txBox="1"/>
      </xdr:nvSpPr>
      <xdr:spPr>
        <a:xfrm>
          <a:off x="1658983" y="2517288"/>
          <a:ext cx="1003537" cy="453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400" b="1" baseline="0">
              <a:solidFill>
                <a:schemeClr val="tx1"/>
              </a:solidFill>
              <a:latin typeface="Bahnschrift" panose="020B0502040204020203" pitchFamily="34" charset="0"/>
              <a:ea typeface="Segoe UI Black" panose="020B0A02040204020203" pitchFamily="34" charset="0"/>
              <a:cs typeface="Arial" panose="020B0604020202020204" pitchFamily="34" charset="0"/>
            </a:rPr>
            <a:t>Average Wait Time </a:t>
          </a:r>
          <a:endPar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endParaRPr>
        </a:p>
      </xdr:txBody>
    </xdr:sp>
    <xdr:clientData/>
  </xdr:twoCellAnchor>
  <xdr:twoCellAnchor editAs="absolute">
    <xdr:from>
      <xdr:col>2</xdr:col>
      <xdr:colOff>501001</xdr:colOff>
      <xdr:row>15</xdr:row>
      <xdr:rowOff>132676</xdr:rowOff>
    </xdr:from>
    <xdr:to>
      <xdr:col>4</xdr:col>
      <xdr:colOff>142413</xdr:colOff>
      <xdr:row>18</xdr:row>
      <xdr:rowOff>34065</xdr:rowOff>
    </xdr:to>
    <xdr:sp macro="" textlink="'Pivot Report'!A9">
      <xdr:nvSpPr>
        <xdr:cNvPr id="34" name="TextBox 33">
          <a:extLst>
            <a:ext uri="{FF2B5EF4-FFF2-40B4-BE49-F238E27FC236}">
              <a16:creationId xmlns:a16="http://schemas.microsoft.com/office/drawing/2014/main" id="{78784F33-3395-907C-1ACF-D3B7377D84B5}"/>
            </a:ext>
          </a:extLst>
        </xdr:cNvPr>
        <xdr:cNvSpPr txBox="1"/>
      </xdr:nvSpPr>
      <xdr:spPr>
        <a:xfrm>
          <a:off x="1720201" y="2875876"/>
          <a:ext cx="860612" cy="45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fld id="{2429EC71-A183-4664-BB39-EC4321E67610}" type="TxLink">
            <a:rPr lang="en-US" sz="1600" b="0" i="0" u="none" strike="noStrike">
              <a:solidFill>
                <a:schemeClr val="tx1">
                  <a:lumMod val="75000"/>
                  <a:lumOff val="25000"/>
                </a:schemeClr>
              </a:solidFill>
              <a:latin typeface="Arial Black" panose="020B0A04020102020204" pitchFamily="34" charset="0"/>
              <a:ea typeface="Calibri"/>
              <a:cs typeface="Calibri"/>
            </a:rPr>
            <a:pPr algn="ctr"/>
            <a:t>35.54</a:t>
          </a:fld>
          <a:endParaRPr lang="en-IN" sz="2000" b="1">
            <a:solidFill>
              <a:schemeClr val="tx1">
                <a:lumMod val="75000"/>
                <a:lumOff val="25000"/>
              </a:schemeClr>
            </a:solidFill>
            <a:latin typeface="Arial Black" panose="020B0A04020102020204" pitchFamily="34" charset="0"/>
            <a:ea typeface="Segoe UI Black" panose="020B0A02040204020203" pitchFamily="34" charset="0"/>
            <a:cs typeface="Arial" panose="020B0604020202020204" pitchFamily="34" charset="0"/>
          </a:endParaRPr>
        </a:p>
      </xdr:txBody>
    </xdr:sp>
    <xdr:clientData/>
  </xdr:twoCellAnchor>
  <xdr:twoCellAnchor editAs="absolute">
    <xdr:from>
      <xdr:col>5</xdr:col>
      <xdr:colOff>192294</xdr:colOff>
      <xdr:row>13</xdr:row>
      <xdr:rowOff>129539</xdr:rowOff>
    </xdr:from>
    <xdr:to>
      <xdr:col>9</xdr:col>
      <xdr:colOff>83820</xdr:colOff>
      <xdr:row>20</xdr:row>
      <xdr:rowOff>68580</xdr:rowOff>
    </xdr:to>
    <xdr:sp macro="" textlink="">
      <xdr:nvSpPr>
        <xdr:cNvPr id="35" name="Rectangle: Rounded Corners 34">
          <a:extLst>
            <a:ext uri="{FF2B5EF4-FFF2-40B4-BE49-F238E27FC236}">
              <a16:creationId xmlns:a16="http://schemas.microsoft.com/office/drawing/2014/main" id="{3E6ADE06-ED82-1900-AFB4-BC1FC5D2CB42}"/>
            </a:ext>
          </a:extLst>
        </xdr:cNvPr>
        <xdr:cNvSpPr/>
      </xdr:nvSpPr>
      <xdr:spPr>
        <a:xfrm>
          <a:off x="3240294" y="2506979"/>
          <a:ext cx="2329926" cy="1219201"/>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219186</xdr:colOff>
      <xdr:row>13</xdr:row>
      <xdr:rowOff>37650</xdr:rowOff>
    </xdr:from>
    <xdr:to>
      <xdr:col>7</xdr:col>
      <xdr:colOff>523986</xdr:colOff>
      <xdr:row>15</xdr:row>
      <xdr:rowOff>121919</xdr:rowOff>
    </xdr:to>
    <xdr:sp macro="" textlink="">
      <xdr:nvSpPr>
        <xdr:cNvPr id="36" name="TextBox 35">
          <a:extLst>
            <a:ext uri="{FF2B5EF4-FFF2-40B4-BE49-F238E27FC236}">
              <a16:creationId xmlns:a16="http://schemas.microsoft.com/office/drawing/2014/main" id="{D9031716-57E2-FDC1-9493-155624F25FFA}"/>
            </a:ext>
          </a:extLst>
        </xdr:cNvPr>
        <xdr:cNvSpPr txBox="1"/>
      </xdr:nvSpPr>
      <xdr:spPr>
        <a:xfrm>
          <a:off x="3267186" y="2415090"/>
          <a:ext cx="1524000" cy="45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rPr>
            <a:t>Patients</a:t>
          </a:r>
          <a:r>
            <a:rPr lang="en-IN" sz="1400" b="1" baseline="0">
              <a:solidFill>
                <a:schemeClr val="tx1"/>
              </a:solidFill>
              <a:latin typeface="Bahnschrift" panose="020B0502040204020203" pitchFamily="34" charset="0"/>
              <a:ea typeface="Segoe UI Black" panose="020B0A02040204020203" pitchFamily="34" charset="0"/>
              <a:cs typeface="Arial" panose="020B0604020202020204" pitchFamily="34" charset="0"/>
            </a:rPr>
            <a:t> Satisfaction Score</a:t>
          </a:r>
          <a:endPar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endParaRPr>
        </a:p>
      </xdr:txBody>
    </xdr:sp>
    <xdr:clientData/>
  </xdr:twoCellAnchor>
  <xdr:twoCellAnchor editAs="absolute">
    <xdr:from>
      <xdr:col>6</xdr:col>
      <xdr:colOff>156435</xdr:colOff>
      <xdr:row>16</xdr:row>
      <xdr:rowOff>37649</xdr:rowOff>
    </xdr:from>
    <xdr:to>
      <xdr:col>7</xdr:col>
      <xdr:colOff>407447</xdr:colOff>
      <xdr:row>18</xdr:row>
      <xdr:rowOff>121918</xdr:rowOff>
    </xdr:to>
    <xdr:sp macro="" textlink="'Pivot Report'!A13">
      <xdr:nvSpPr>
        <xdr:cNvPr id="38" name="TextBox 37">
          <a:extLst>
            <a:ext uri="{FF2B5EF4-FFF2-40B4-BE49-F238E27FC236}">
              <a16:creationId xmlns:a16="http://schemas.microsoft.com/office/drawing/2014/main" id="{5882C13D-F742-FF7F-A7A5-FE97BFBFE2CB}"/>
            </a:ext>
          </a:extLst>
        </xdr:cNvPr>
        <xdr:cNvSpPr txBox="1"/>
      </xdr:nvSpPr>
      <xdr:spPr>
        <a:xfrm>
          <a:off x="3814035" y="2963729"/>
          <a:ext cx="860612" cy="45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fld id="{90D72E71-86D9-4ADA-9FA1-2BA88D3E3909}" type="TxLink">
            <a:rPr lang="en-US" sz="1600" b="0" i="0" u="none" strike="noStrike">
              <a:solidFill>
                <a:schemeClr val="tx1">
                  <a:lumMod val="75000"/>
                  <a:lumOff val="25000"/>
                </a:schemeClr>
              </a:solidFill>
              <a:latin typeface="Arial Black" panose="020B0A04020102020204" pitchFamily="34" charset="0"/>
              <a:ea typeface="Calibri"/>
              <a:cs typeface="Calibri"/>
            </a:rPr>
            <a:pPr algn="ctr"/>
            <a:t>4.95</a:t>
          </a:fld>
          <a:endParaRPr lang="en-IN" sz="2000" b="1">
            <a:solidFill>
              <a:schemeClr val="tx1">
                <a:lumMod val="75000"/>
                <a:lumOff val="25000"/>
              </a:schemeClr>
            </a:solidFill>
            <a:latin typeface="Arial Black" panose="020B0A04020102020204" pitchFamily="34" charset="0"/>
            <a:ea typeface="Segoe UI Black" panose="020B0A02040204020203" pitchFamily="34" charset="0"/>
            <a:cs typeface="Arial" panose="020B0604020202020204" pitchFamily="34" charset="0"/>
          </a:endParaRPr>
        </a:p>
      </xdr:txBody>
    </xdr:sp>
    <xdr:clientData/>
  </xdr:twoCellAnchor>
  <xdr:twoCellAnchor editAs="absolute">
    <xdr:from>
      <xdr:col>14</xdr:col>
      <xdr:colOff>555814</xdr:colOff>
      <xdr:row>11</xdr:row>
      <xdr:rowOff>154191</xdr:rowOff>
    </xdr:from>
    <xdr:to>
      <xdr:col>17</xdr:col>
      <xdr:colOff>286872</xdr:colOff>
      <xdr:row>19</xdr:row>
      <xdr:rowOff>8963</xdr:rowOff>
    </xdr:to>
    <xdr:sp macro="" textlink="">
      <xdr:nvSpPr>
        <xdr:cNvPr id="39" name="Rectangle: Rounded Corners 38">
          <a:extLst>
            <a:ext uri="{FF2B5EF4-FFF2-40B4-BE49-F238E27FC236}">
              <a16:creationId xmlns:a16="http://schemas.microsoft.com/office/drawing/2014/main" id="{460ECEDD-78EE-631F-70AB-F65FA61541FE}"/>
            </a:ext>
          </a:extLst>
        </xdr:cNvPr>
        <xdr:cNvSpPr/>
      </xdr:nvSpPr>
      <xdr:spPr>
        <a:xfrm>
          <a:off x="9090214" y="2126426"/>
          <a:ext cx="1559858" cy="1289125"/>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15</xdr:col>
      <xdr:colOff>537883</xdr:colOff>
      <xdr:row>11</xdr:row>
      <xdr:rowOff>175706</xdr:rowOff>
    </xdr:from>
    <xdr:to>
      <xdr:col>17</xdr:col>
      <xdr:colOff>179295</xdr:colOff>
      <xdr:row>14</xdr:row>
      <xdr:rowOff>80680</xdr:rowOff>
    </xdr:to>
    <xdr:sp macro="" textlink="">
      <xdr:nvSpPr>
        <xdr:cNvPr id="40" name="TextBox 39">
          <a:extLst>
            <a:ext uri="{FF2B5EF4-FFF2-40B4-BE49-F238E27FC236}">
              <a16:creationId xmlns:a16="http://schemas.microsoft.com/office/drawing/2014/main" id="{E64AA56B-DBE9-44C8-0FE4-0C50DF14B792}"/>
            </a:ext>
          </a:extLst>
        </xdr:cNvPr>
        <xdr:cNvSpPr txBox="1"/>
      </xdr:nvSpPr>
      <xdr:spPr>
        <a:xfrm>
          <a:off x="9681883" y="2147941"/>
          <a:ext cx="860612" cy="44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400" b="1" baseline="0">
              <a:solidFill>
                <a:schemeClr val="tx1"/>
              </a:solidFill>
              <a:latin typeface="Bahnschrift" panose="020B0502040204020203" pitchFamily="34" charset="0"/>
              <a:ea typeface="Segoe UI Black" panose="020B0A02040204020203" pitchFamily="34" charset="0"/>
              <a:cs typeface="Arial" panose="020B0604020202020204" pitchFamily="34" charset="0"/>
            </a:rPr>
            <a:t>Average Wait Time </a:t>
          </a:r>
          <a:endPar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endParaRPr>
        </a:p>
      </xdr:txBody>
    </xdr:sp>
    <xdr:clientData/>
  </xdr:twoCellAnchor>
  <xdr:twoCellAnchor editAs="oneCell">
    <xdr:from>
      <xdr:col>14</xdr:col>
      <xdr:colOff>582706</xdr:colOff>
      <xdr:row>11</xdr:row>
      <xdr:rowOff>152399</xdr:rowOff>
    </xdr:from>
    <xdr:to>
      <xdr:col>15</xdr:col>
      <xdr:colOff>573742</xdr:colOff>
      <xdr:row>15</xdr:row>
      <xdr:rowOff>35858</xdr:rowOff>
    </xdr:to>
    <xdr:pic>
      <xdr:nvPicPr>
        <xdr:cNvPr id="41" name="Graphic 40" descr="Users">
          <a:extLst>
            <a:ext uri="{FF2B5EF4-FFF2-40B4-BE49-F238E27FC236}">
              <a16:creationId xmlns:a16="http://schemas.microsoft.com/office/drawing/2014/main" id="{08BEEAC5-65DD-2FD7-F24D-9F3826C5FD6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117106" y="2124634"/>
          <a:ext cx="600636" cy="600636"/>
        </a:xfrm>
        <a:prstGeom prst="rect">
          <a:avLst/>
        </a:prstGeom>
      </xdr:spPr>
    </xdr:pic>
    <xdr:clientData/>
  </xdr:twoCellAnchor>
  <xdr:twoCellAnchor editAs="absolute">
    <xdr:from>
      <xdr:col>15</xdr:col>
      <xdr:colOff>313766</xdr:colOff>
      <xdr:row>14</xdr:row>
      <xdr:rowOff>50199</xdr:rowOff>
    </xdr:from>
    <xdr:to>
      <xdr:col>16</xdr:col>
      <xdr:colOff>564778</xdr:colOff>
      <xdr:row>16</xdr:row>
      <xdr:rowOff>134468</xdr:rowOff>
    </xdr:to>
    <xdr:sp macro="" textlink="'Pivot Report'!A5">
      <xdr:nvSpPr>
        <xdr:cNvPr id="42" name="TextBox 41">
          <a:extLst>
            <a:ext uri="{FF2B5EF4-FFF2-40B4-BE49-F238E27FC236}">
              <a16:creationId xmlns:a16="http://schemas.microsoft.com/office/drawing/2014/main" id="{3FEECA1F-0D66-F374-BC5C-4935D67FF9C1}"/>
            </a:ext>
          </a:extLst>
        </xdr:cNvPr>
        <xdr:cNvSpPr txBox="1"/>
      </xdr:nvSpPr>
      <xdr:spPr>
        <a:xfrm>
          <a:off x="9457766" y="2560317"/>
          <a:ext cx="860612" cy="44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fld id="{9D86C9A5-BBD6-4FDE-8A83-98B1CF128E8F}" type="TxLink">
            <a:rPr lang="en-US" sz="1600" b="0" i="0" u="none" strike="noStrike">
              <a:solidFill>
                <a:schemeClr val="tx1">
                  <a:lumMod val="75000"/>
                  <a:lumOff val="25000"/>
                </a:schemeClr>
              </a:solidFill>
              <a:latin typeface="Arial Black" panose="020B0A04020102020204" pitchFamily="34" charset="0"/>
              <a:ea typeface="Calibri"/>
              <a:cs typeface="Arial" panose="020B0604020202020204" pitchFamily="34" charset="0"/>
            </a:rPr>
            <a:pPr algn="ctr"/>
            <a:t>991</a:t>
          </a:fld>
          <a:endParaRPr lang="en-IN" sz="1400" b="1">
            <a:solidFill>
              <a:schemeClr val="tx1">
                <a:lumMod val="75000"/>
                <a:lumOff val="25000"/>
              </a:schemeClr>
            </a:solidFill>
            <a:latin typeface="Arial Black" panose="020B0A04020102020204" pitchFamily="34" charset="0"/>
            <a:ea typeface="Segoe UI Black" panose="020B0A02040204020203" pitchFamily="34" charset="0"/>
            <a:cs typeface="Arial" panose="020B0604020202020204" pitchFamily="34" charset="0"/>
          </a:endParaRPr>
        </a:p>
      </xdr:txBody>
    </xdr:sp>
    <xdr:clientData/>
  </xdr:twoCellAnchor>
  <xdr:twoCellAnchor editAs="oneCell">
    <xdr:from>
      <xdr:col>2</xdr:col>
      <xdr:colOff>65437</xdr:colOff>
      <xdr:row>14</xdr:row>
      <xdr:rowOff>39188</xdr:rowOff>
    </xdr:from>
    <xdr:to>
      <xdr:col>2</xdr:col>
      <xdr:colOff>534604</xdr:colOff>
      <xdr:row>16</xdr:row>
      <xdr:rowOff>152604</xdr:rowOff>
    </xdr:to>
    <xdr:pic>
      <xdr:nvPicPr>
        <xdr:cNvPr id="44" name="Graphic 43" descr="Hourglass">
          <a:hlinkClick xmlns:r="http://schemas.openxmlformats.org/officeDocument/2006/relationships" r:id="rId5"/>
          <a:extLst>
            <a:ext uri="{FF2B5EF4-FFF2-40B4-BE49-F238E27FC236}">
              <a16:creationId xmlns:a16="http://schemas.microsoft.com/office/drawing/2014/main" id="{0A647E6E-1DF8-B9BA-0A3A-C868B6F9420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284637" y="2599508"/>
          <a:ext cx="469167" cy="479176"/>
        </a:xfrm>
        <a:prstGeom prst="rect">
          <a:avLst/>
        </a:prstGeom>
      </xdr:spPr>
    </xdr:pic>
    <xdr:clientData/>
  </xdr:twoCellAnchor>
  <xdr:twoCellAnchor editAs="oneCell">
    <xdr:from>
      <xdr:col>5</xdr:col>
      <xdr:colOff>201258</xdr:colOff>
      <xdr:row>15</xdr:row>
      <xdr:rowOff>103990</xdr:rowOff>
    </xdr:from>
    <xdr:to>
      <xdr:col>6</xdr:col>
      <xdr:colOff>174364</xdr:colOff>
      <xdr:row>18</xdr:row>
      <xdr:rowOff>148813</xdr:rowOff>
    </xdr:to>
    <xdr:pic>
      <xdr:nvPicPr>
        <xdr:cNvPr id="46" name="Graphic 45" descr="Stars">
          <a:extLst>
            <a:ext uri="{FF2B5EF4-FFF2-40B4-BE49-F238E27FC236}">
              <a16:creationId xmlns:a16="http://schemas.microsoft.com/office/drawing/2014/main" id="{B9738857-DCD3-AB91-6D18-093D9FC4861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249258" y="2847190"/>
          <a:ext cx="582706" cy="593463"/>
        </a:xfrm>
        <a:prstGeom prst="rect">
          <a:avLst/>
        </a:prstGeom>
      </xdr:spPr>
    </xdr:pic>
    <xdr:clientData/>
  </xdr:twoCellAnchor>
  <xdr:twoCellAnchor editAs="oneCell">
    <xdr:from>
      <xdr:col>0</xdr:col>
      <xdr:colOff>143435</xdr:colOff>
      <xdr:row>7</xdr:row>
      <xdr:rowOff>62753</xdr:rowOff>
    </xdr:from>
    <xdr:to>
      <xdr:col>1</xdr:col>
      <xdr:colOff>349624</xdr:colOff>
      <xdr:row>26</xdr:row>
      <xdr:rowOff>112165</xdr:rowOff>
    </xdr:to>
    <mc:AlternateContent xmlns:mc="http://schemas.openxmlformats.org/markup-compatibility/2006" xmlns:a14="http://schemas.microsoft.com/office/drawing/2010/main">
      <mc:Choice Requires="a14">
        <xdr:graphicFrame macro="">
          <xdr:nvGraphicFramePr>
            <xdr:cNvPr id="49" name="Date (Month)">
              <a:extLst>
                <a:ext uri="{FF2B5EF4-FFF2-40B4-BE49-F238E27FC236}">
                  <a16:creationId xmlns:a16="http://schemas.microsoft.com/office/drawing/2014/main" id="{12D5C405-B2B7-48EF-B785-156D397B4302}"/>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43435" y="1334707"/>
              <a:ext cx="815789" cy="3501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594771</xdr:colOff>
      <xdr:row>7</xdr:row>
      <xdr:rowOff>46892</xdr:rowOff>
    </xdr:from>
    <xdr:to>
      <xdr:col>8</xdr:col>
      <xdr:colOff>574430</xdr:colOff>
      <xdr:row>12</xdr:row>
      <xdr:rowOff>175979</xdr:rowOff>
    </xdr:to>
    <xdr:graphicFrame macro="">
      <xdr:nvGraphicFramePr>
        <xdr:cNvPr id="50" name="Chart 49">
          <a:extLst>
            <a:ext uri="{FF2B5EF4-FFF2-40B4-BE49-F238E27FC236}">
              <a16:creationId xmlns:a16="http://schemas.microsoft.com/office/drawing/2014/main" id="{594E3F48-9A5C-4C3A-A149-493D5DFF1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277904</xdr:colOff>
      <xdr:row>5</xdr:row>
      <xdr:rowOff>142538</xdr:rowOff>
    </xdr:from>
    <xdr:to>
      <xdr:col>3</xdr:col>
      <xdr:colOff>275843</xdr:colOff>
      <xdr:row>9</xdr:row>
      <xdr:rowOff>22412</xdr:rowOff>
    </xdr:to>
    <xdr:pic>
      <xdr:nvPicPr>
        <xdr:cNvPr id="28" name="Graphic 27" descr="Users">
          <a:hlinkClick xmlns:r="http://schemas.openxmlformats.org/officeDocument/2006/relationships" r:id="rId11"/>
          <a:extLst>
            <a:ext uri="{FF2B5EF4-FFF2-40B4-BE49-F238E27FC236}">
              <a16:creationId xmlns:a16="http://schemas.microsoft.com/office/drawing/2014/main" id="{5EFB7C6A-FEEA-9EF2-2F7B-1DE8AEC22F9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497104" y="1056938"/>
          <a:ext cx="607539" cy="611394"/>
        </a:xfrm>
        <a:prstGeom prst="rect">
          <a:avLst/>
        </a:prstGeom>
      </xdr:spPr>
    </xdr:pic>
    <xdr:clientData/>
  </xdr:twoCellAnchor>
  <xdr:twoCellAnchor editAs="absolute">
    <xdr:from>
      <xdr:col>4</xdr:col>
      <xdr:colOff>536323</xdr:colOff>
      <xdr:row>5</xdr:row>
      <xdr:rowOff>153374</xdr:rowOff>
    </xdr:from>
    <xdr:to>
      <xdr:col>6</xdr:col>
      <xdr:colOff>187626</xdr:colOff>
      <xdr:row>8</xdr:row>
      <xdr:rowOff>61000</xdr:rowOff>
    </xdr:to>
    <xdr:sp macro="" textlink="">
      <xdr:nvSpPr>
        <xdr:cNvPr id="24" name="TextBox 23">
          <a:extLst>
            <a:ext uri="{FF2B5EF4-FFF2-40B4-BE49-F238E27FC236}">
              <a16:creationId xmlns:a16="http://schemas.microsoft.com/office/drawing/2014/main" id="{49A3EE78-CEAD-085B-7B9D-A61E5F9E71CA}"/>
            </a:ext>
          </a:extLst>
        </xdr:cNvPr>
        <xdr:cNvSpPr txBox="1"/>
      </xdr:nvSpPr>
      <xdr:spPr>
        <a:xfrm>
          <a:off x="2974723" y="1067774"/>
          <a:ext cx="870503" cy="456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rPr>
            <a:t>Patients</a:t>
          </a:r>
          <a:r>
            <a:rPr lang="en-IN" sz="1400" b="1" baseline="0">
              <a:solidFill>
                <a:schemeClr val="tx1"/>
              </a:solidFill>
              <a:latin typeface="Bahnschrift" panose="020B0502040204020203" pitchFamily="34" charset="0"/>
              <a:ea typeface="Segoe UI Black" panose="020B0A02040204020203" pitchFamily="34" charset="0"/>
              <a:cs typeface="Arial" panose="020B0604020202020204" pitchFamily="34" charset="0"/>
            </a:rPr>
            <a:t> </a:t>
          </a:r>
          <a:endPar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endParaRPr>
        </a:p>
      </xdr:txBody>
    </xdr:sp>
    <xdr:clientData/>
  </xdr:twoCellAnchor>
  <xdr:twoCellAnchor editAs="absolute">
    <xdr:from>
      <xdr:col>7</xdr:col>
      <xdr:colOff>278296</xdr:colOff>
      <xdr:row>6</xdr:row>
      <xdr:rowOff>48056</xdr:rowOff>
    </xdr:from>
    <xdr:to>
      <xdr:col>8</xdr:col>
      <xdr:colOff>539199</xdr:colOff>
      <xdr:row>8</xdr:row>
      <xdr:rowOff>135911</xdr:rowOff>
    </xdr:to>
    <xdr:sp macro="" textlink="'Pivot Report'!A5">
      <xdr:nvSpPr>
        <xdr:cNvPr id="29" name="TextBox 28">
          <a:extLst>
            <a:ext uri="{FF2B5EF4-FFF2-40B4-BE49-F238E27FC236}">
              <a16:creationId xmlns:a16="http://schemas.microsoft.com/office/drawing/2014/main" id="{A7EA3B25-4878-A16E-875A-223CF4E44C14}"/>
            </a:ext>
          </a:extLst>
        </xdr:cNvPr>
        <xdr:cNvSpPr txBox="1"/>
      </xdr:nvSpPr>
      <xdr:spPr>
        <a:xfrm>
          <a:off x="4545496" y="1145336"/>
          <a:ext cx="870503" cy="453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fld id="{9D86C9A5-BBD6-4FDE-8A83-98B1CF128E8F}" type="TxLink">
            <a:rPr lang="en-US" sz="1600" b="0" i="0" u="none" strike="noStrike">
              <a:solidFill>
                <a:schemeClr val="tx1">
                  <a:lumMod val="75000"/>
                  <a:lumOff val="25000"/>
                </a:schemeClr>
              </a:solidFill>
              <a:latin typeface="Arial Black" panose="020B0A04020102020204" pitchFamily="34" charset="0"/>
              <a:ea typeface="Calibri"/>
              <a:cs typeface="Arial" panose="020B0604020202020204" pitchFamily="34" charset="0"/>
            </a:rPr>
            <a:pPr algn="ctr"/>
            <a:t>991</a:t>
          </a:fld>
          <a:endParaRPr lang="en-IN" sz="1400" b="1">
            <a:solidFill>
              <a:schemeClr val="tx1">
                <a:lumMod val="75000"/>
                <a:lumOff val="25000"/>
              </a:schemeClr>
            </a:solidFill>
            <a:latin typeface="Arial Black" panose="020B0A04020102020204" pitchFamily="34" charset="0"/>
            <a:ea typeface="Segoe UI Black" panose="020B0A02040204020203" pitchFamily="34" charset="0"/>
            <a:cs typeface="Arial" panose="020B0604020202020204" pitchFamily="34" charset="0"/>
          </a:endParaRPr>
        </a:p>
      </xdr:txBody>
    </xdr:sp>
    <xdr:clientData/>
  </xdr:twoCellAnchor>
  <xdr:twoCellAnchor>
    <xdr:from>
      <xdr:col>2</xdr:col>
      <xdr:colOff>22950</xdr:colOff>
      <xdr:row>17</xdr:row>
      <xdr:rowOff>23493</xdr:rowOff>
    </xdr:from>
    <xdr:to>
      <xdr:col>4</xdr:col>
      <xdr:colOff>298704</xdr:colOff>
      <xdr:row>19</xdr:row>
      <xdr:rowOff>86247</xdr:rowOff>
    </xdr:to>
    <xdr:graphicFrame macro="">
      <xdr:nvGraphicFramePr>
        <xdr:cNvPr id="2" name="Chart 1">
          <a:extLst>
            <a:ext uri="{FF2B5EF4-FFF2-40B4-BE49-F238E27FC236}">
              <a16:creationId xmlns:a16="http://schemas.microsoft.com/office/drawing/2014/main" id="{9A55E504-D9E9-4877-92DF-FC5C349AC4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121920</xdr:colOff>
      <xdr:row>15</xdr:row>
      <xdr:rowOff>160020</xdr:rowOff>
    </xdr:from>
    <xdr:to>
      <xdr:col>7</xdr:col>
      <xdr:colOff>487680</xdr:colOff>
      <xdr:row>20</xdr:row>
      <xdr:rowOff>129540</xdr:rowOff>
    </xdr:to>
    <xdr:graphicFrame macro="">
      <xdr:nvGraphicFramePr>
        <xdr:cNvPr id="3" name="Chart 2">
          <a:extLst>
            <a:ext uri="{FF2B5EF4-FFF2-40B4-BE49-F238E27FC236}">
              <a16:creationId xmlns:a16="http://schemas.microsoft.com/office/drawing/2014/main" id="{F634E1A2-6C9E-4FAC-BC97-A44B20C3F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xdr:col>
      <xdr:colOff>578674</xdr:colOff>
      <xdr:row>20</xdr:row>
      <xdr:rowOff>161811</xdr:rowOff>
    </xdr:from>
    <xdr:to>
      <xdr:col>4</xdr:col>
      <xdr:colOff>309732</xdr:colOff>
      <xdr:row>28</xdr:row>
      <xdr:rowOff>16583</xdr:rowOff>
    </xdr:to>
    <xdr:sp macro="" textlink="">
      <xdr:nvSpPr>
        <xdr:cNvPr id="7" name="Rectangle: Rounded Corners 6">
          <a:extLst>
            <a:ext uri="{FF2B5EF4-FFF2-40B4-BE49-F238E27FC236}">
              <a16:creationId xmlns:a16="http://schemas.microsoft.com/office/drawing/2014/main" id="{1B6E606A-B148-7801-DFF9-1F4FC0C257C3}"/>
            </a:ext>
          </a:extLst>
        </xdr:cNvPr>
        <xdr:cNvSpPr/>
      </xdr:nvSpPr>
      <xdr:spPr>
        <a:xfrm>
          <a:off x="1188274" y="3819411"/>
          <a:ext cx="1559858" cy="1317812"/>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xdr:col>
      <xdr:colOff>560743</xdr:colOff>
      <xdr:row>21</xdr:row>
      <xdr:rowOff>446</xdr:rowOff>
    </xdr:from>
    <xdr:to>
      <xdr:col>4</xdr:col>
      <xdr:colOff>202155</xdr:colOff>
      <xdr:row>23</xdr:row>
      <xdr:rowOff>88300</xdr:rowOff>
    </xdr:to>
    <xdr:sp macro="" textlink="">
      <xdr:nvSpPr>
        <xdr:cNvPr id="8" name="TextBox 7">
          <a:extLst>
            <a:ext uri="{FF2B5EF4-FFF2-40B4-BE49-F238E27FC236}">
              <a16:creationId xmlns:a16="http://schemas.microsoft.com/office/drawing/2014/main" id="{73A4F6EF-C928-985C-9451-AD90D38E1549}"/>
            </a:ext>
          </a:extLst>
        </xdr:cNvPr>
        <xdr:cNvSpPr txBox="1"/>
      </xdr:nvSpPr>
      <xdr:spPr>
        <a:xfrm>
          <a:off x="1779943" y="3840926"/>
          <a:ext cx="860612" cy="453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lang="en-IN" sz="1400" b="1" baseline="0">
              <a:solidFill>
                <a:schemeClr val="tx1"/>
              </a:solidFill>
              <a:latin typeface="Bahnschrift" panose="020B0502040204020203" pitchFamily="34" charset="0"/>
              <a:ea typeface="Segoe UI Black" panose="020B0A02040204020203" pitchFamily="34" charset="0"/>
              <a:cs typeface="Arial" panose="020B0604020202020204" pitchFamily="34" charset="0"/>
            </a:rPr>
            <a:t>Average Wait Time </a:t>
          </a:r>
          <a:endParaRPr lang="en-IN" sz="1400" b="1">
            <a:solidFill>
              <a:schemeClr val="tx1"/>
            </a:solidFill>
            <a:latin typeface="Bahnschrift" panose="020B0502040204020203" pitchFamily="34" charset="0"/>
            <a:ea typeface="Segoe UI Black" panose="020B0A02040204020203" pitchFamily="34" charset="0"/>
            <a:cs typeface="Arial" panose="020B0604020202020204" pitchFamily="34" charset="0"/>
          </a:endParaRPr>
        </a:p>
      </xdr:txBody>
    </xdr:sp>
    <xdr:clientData/>
  </xdr:twoCellAnchor>
  <xdr:twoCellAnchor editAs="oneCell">
    <xdr:from>
      <xdr:col>1</xdr:col>
      <xdr:colOff>605566</xdr:colOff>
      <xdr:row>20</xdr:row>
      <xdr:rowOff>160019</xdr:rowOff>
    </xdr:from>
    <xdr:to>
      <xdr:col>2</xdr:col>
      <xdr:colOff>596602</xdr:colOff>
      <xdr:row>24</xdr:row>
      <xdr:rowOff>43478</xdr:rowOff>
    </xdr:to>
    <xdr:pic>
      <xdr:nvPicPr>
        <xdr:cNvPr id="9" name="Graphic 8" descr="Users">
          <a:extLst>
            <a:ext uri="{FF2B5EF4-FFF2-40B4-BE49-F238E27FC236}">
              <a16:creationId xmlns:a16="http://schemas.microsoft.com/office/drawing/2014/main" id="{6A4649E5-C476-BC2A-6751-D44D2F64A3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15166" y="3817619"/>
          <a:ext cx="600636" cy="614979"/>
        </a:xfrm>
        <a:prstGeom prst="rect">
          <a:avLst/>
        </a:prstGeom>
      </xdr:spPr>
    </xdr:pic>
    <xdr:clientData/>
  </xdr:twoCellAnchor>
  <xdr:twoCellAnchor editAs="absolute">
    <xdr:from>
      <xdr:col>2</xdr:col>
      <xdr:colOff>336626</xdr:colOff>
      <xdr:row>23</xdr:row>
      <xdr:rowOff>57819</xdr:rowOff>
    </xdr:from>
    <xdr:to>
      <xdr:col>3</xdr:col>
      <xdr:colOff>587638</xdr:colOff>
      <xdr:row>25</xdr:row>
      <xdr:rowOff>142088</xdr:rowOff>
    </xdr:to>
    <xdr:sp macro="" textlink="'Pivot Report'!A5">
      <xdr:nvSpPr>
        <xdr:cNvPr id="11" name="TextBox 10">
          <a:extLst>
            <a:ext uri="{FF2B5EF4-FFF2-40B4-BE49-F238E27FC236}">
              <a16:creationId xmlns:a16="http://schemas.microsoft.com/office/drawing/2014/main" id="{CB2F07A0-62E4-2FDE-19DA-832B7AD46158}"/>
            </a:ext>
          </a:extLst>
        </xdr:cNvPr>
        <xdr:cNvSpPr txBox="1"/>
      </xdr:nvSpPr>
      <xdr:spPr>
        <a:xfrm>
          <a:off x="1555826" y="4264059"/>
          <a:ext cx="860612" cy="45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fld id="{9D86C9A5-BBD6-4FDE-8A83-98B1CF128E8F}" type="TxLink">
            <a:rPr lang="en-US" sz="1600" b="0" i="0" u="none" strike="noStrike">
              <a:solidFill>
                <a:schemeClr val="tx1">
                  <a:lumMod val="75000"/>
                  <a:lumOff val="25000"/>
                </a:schemeClr>
              </a:solidFill>
              <a:latin typeface="Arial Black" panose="020B0A04020102020204" pitchFamily="34" charset="0"/>
              <a:ea typeface="Calibri"/>
              <a:cs typeface="Arial" panose="020B0604020202020204" pitchFamily="34" charset="0"/>
            </a:rPr>
            <a:pPr algn="ctr"/>
            <a:t>991</a:t>
          </a:fld>
          <a:endParaRPr lang="en-IN" sz="1400" b="1">
            <a:solidFill>
              <a:schemeClr val="tx1">
                <a:lumMod val="75000"/>
                <a:lumOff val="25000"/>
              </a:schemeClr>
            </a:solidFill>
            <a:latin typeface="Arial Black" panose="020B0A04020102020204" pitchFamily="34" charset="0"/>
            <a:ea typeface="Segoe UI Black" panose="020B0A02040204020203" pitchFamily="34" charset="0"/>
            <a:cs typeface="Arial" panose="020B0604020202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9</xdr:col>
          <xdr:colOff>167640</xdr:colOff>
          <xdr:row>1</xdr:row>
          <xdr:rowOff>0</xdr:rowOff>
        </xdr:from>
        <xdr:to>
          <xdr:col>16</xdr:col>
          <xdr:colOff>487680</xdr:colOff>
          <xdr:row>4</xdr:row>
          <xdr:rowOff>167640</xdr:rowOff>
        </xdr:to>
        <xdr:pic>
          <xdr:nvPicPr>
            <xdr:cNvPr id="19" name="Picture 18">
              <a:extLst>
                <a:ext uri="{FF2B5EF4-FFF2-40B4-BE49-F238E27FC236}">
                  <a16:creationId xmlns:a16="http://schemas.microsoft.com/office/drawing/2014/main" id="{7315AB85-5D75-AD97-229C-7081E02F38B4}"/>
                </a:ext>
              </a:extLst>
            </xdr:cNvPr>
            <xdr:cNvPicPr>
              <a:picLocks noChangeAspect="1" noChangeArrowheads="1"/>
              <a:extLst>
                <a:ext uri="{84589F7E-364E-4C9E-8A38-B11213B215E9}">
                  <a14:cameraTool cellRange="'Pivot Report'!$A$58:$D$60" spid="_x0000_s2055"/>
                </a:ext>
              </a:extLst>
            </xdr:cNvPicPr>
          </xdr:nvPicPr>
          <xdr:blipFill>
            <a:blip xmlns:r="http://schemas.openxmlformats.org/officeDocument/2006/relationships" r:embed="rId14"/>
            <a:srcRect/>
            <a:stretch>
              <a:fillRect/>
            </a:stretch>
          </xdr:blipFill>
          <xdr:spPr bwMode="auto">
            <a:xfrm>
              <a:off x="5654040" y="182880"/>
              <a:ext cx="4587240" cy="71628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contourClr>
                <a:srgbClr val="969696"/>
              </a:contourClr>
            </a:sp3d>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82A56357-A1C3-4F5E-B157-158686E5F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312420</xdr:colOff>
      <xdr:row>1</xdr:row>
      <xdr:rowOff>114300</xdr:rowOff>
    </xdr:from>
    <xdr:to>
      <xdr:col>10</xdr:col>
      <xdr:colOff>594360</xdr:colOff>
      <xdr:row>20</xdr:row>
      <xdr:rowOff>15240</xdr:rowOff>
    </xdr:to>
    <xdr:graphicFrame macro="">
      <xdr:nvGraphicFramePr>
        <xdr:cNvPr id="4" name="Chart 3">
          <a:extLst>
            <a:ext uri="{FF2B5EF4-FFF2-40B4-BE49-F238E27FC236}">
              <a16:creationId xmlns:a16="http://schemas.microsoft.com/office/drawing/2014/main" id="{1A93D3D7-8E38-40D8-9518-8E2FD216B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0.83712</cdr:x>
      <cdr:y>0</cdr:y>
    </cdr:from>
    <cdr:to>
      <cdr:x>0.9736</cdr:x>
      <cdr:y>0.13334</cdr:y>
    </cdr:to>
    <cdr:sp macro="" textlink="">
      <cdr:nvSpPr>
        <cdr:cNvPr id="2" name="TextBox 28">
          <a:extLst xmlns:a="http://schemas.openxmlformats.org/drawingml/2006/main">
            <a:ext uri="{FF2B5EF4-FFF2-40B4-BE49-F238E27FC236}">
              <a16:creationId xmlns:a16="http://schemas.microsoft.com/office/drawing/2014/main" id="{A7EA3B25-4878-A16E-875A-223CF4E44C14}"/>
            </a:ext>
          </a:extLst>
        </cdr:cNvPr>
        <cdr:cNvSpPr txBox="1"/>
      </cdr:nvSpPr>
      <cdr:spPr>
        <a:xfrm xmlns:a="http://schemas.openxmlformats.org/drawingml/2006/main">
          <a:off x="5339080" y="0"/>
          <a:ext cx="870503" cy="45009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lIns="0" tIns="0" rIns="0" bIns="0" rtlCol="0" anchor="ctr" anchorCtr="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9D86C9A5-BBD6-4FDE-8A83-98B1CF128E8F}" type="TxLink">
            <a:rPr lang="en-US" sz="1600" b="0" i="0" u="none" strike="noStrike">
              <a:solidFill>
                <a:schemeClr val="bg1">
                  <a:lumMod val="85000"/>
                </a:schemeClr>
              </a:solidFill>
              <a:latin typeface="Arial Black" panose="020B0A04020102020204" pitchFamily="34" charset="0"/>
              <a:ea typeface="Calibri"/>
              <a:cs typeface="Arial" panose="020B0604020202020204" pitchFamily="34" charset="0"/>
            </a:rPr>
            <a:pPr algn="ctr"/>
            <a:t>506</a:t>
          </a:fld>
          <a:endParaRPr lang="en-IN" sz="1400" b="1">
            <a:solidFill>
              <a:schemeClr val="bg1">
                <a:lumMod val="85000"/>
              </a:schemeClr>
            </a:solidFill>
            <a:latin typeface="Arial Black" panose="020B0A04020102020204" pitchFamily="34" charset="0"/>
            <a:ea typeface="Segoe UI Black" panose="020B0A02040204020203" pitchFamily="34" charset="0"/>
            <a:cs typeface="Arial" panose="020B0604020202020204" pitchFamily="34" charset="0"/>
          </a:endParaRPr>
        </a:p>
      </cdr:txBody>
    </cdr:sp>
  </cdr:relSizeAnchor>
  <cdr:relSizeAnchor xmlns:cdr="http://schemas.openxmlformats.org/drawingml/2006/chartDrawing">
    <cdr:from>
      <cdr:x>0.71446</cdr:x>
      <cdr:y>0.07901</cdr:y>
    </cdr:from>
    <cdr:to>
      <cdr:x>0.8626</cdr:x>
      <cdr:y>0.16027</cdr:y>
    </cdr:to>
    <cdr:sp macro="" textlink="">
      <cdr:nvSpPr>
        <cdr:cNvPr id="3" name="TextBox 2">
          <a:extLst xmlns:a="http://schemas.openxmlformats.org/drawingml/2006/main">
            <a:ext uri="{FF2B5EF4-FFF2-40B4-BE49-F238E27FC236}">
              <a16:creationId xmlns:a16="http://schemas.microsoft.com/office/drawing/2014/main" id="{2F8915DA-D403-ACD8-5F90-32C710249A5E}"/>
            </a:ext>
          </a:extLst>
        </cdr:cNvPr>
        <cdr:cNvSpPr txBox="1"/>
      </cdr:nvSpPr>
      <cdr:spPr>
        <a:xfrm xmlns:a="http://schemas.openxmlformats.org/drawingml/2006/main">
          <a:off x="4556760" y="266700"/>
          <a:ext cx="944880" cy="2743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0.7049</cdr:x>
      <cdr:y>0.01354</cdr:y>
    </cdr:from>
    <cdr:to>
      <cdr:x>0.87814</cdr:x>
      <cdr:y>0.09481</cdr:y>
    </cdr:to>
    <cdr:sp macro="" textlink="">
      <cdr:nvSpPr>
        <cdr:cNvPr id="4" name="TextBox 3">
          <a:extLst xmlns:a="http://schemas.openxmlformats.org/drawingml/2006/main">
            <a:ext uri="{FF2B5EF4-FFF2-40B4-BE49-F238E27FC236}">
              <a16:creationId xmlns:a16="http://schemas.microsoft.com/office/drawing/2014/main" id="{4C3F52BD-5F1A-44A3-E264-E90FDE1C0BD2}"/>
            </a:ext>
          </a:extLst>
        </cdr:cNvPr>
        <cdr:cNvSpPr txBox="1"/>
      </cdr:nvSpPr>
      <cdr:spPr>
        <a:xfrm xmlns:a="http://schemas.openxmlformats.org/drawingml/2006/main">
          <a:off x="4495800" y="45720"/>
          <a:ext cx="1104900" cy="2743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r>
            <a:rPr lang="en-IN" sz="1600" b="1" kern="1200">
              <a:solidFill>
                <a:schemeClr val="bg1"/>
              </a:solidFill>
            </a:rPr>
            <a:t>Patience:</a:t>
          </a:r>
        </a:p>
      </cdr:txBody>
    </cdr:sp>
  </cdr:relSizeAnchor>
  <cdr:relSizeAnchor xmlns:cdr="http://schemas.openxmlformats.org/drawingml/2006/chartDrawing">
    <cdr:from>
      <cdr:x>0.05496</cdr:x>
      <cdr:y>0</cdr:y>
    </cdr:from>
    <cdr:to>
      <cdr:x>0.13381</cdr:x>
      <cdr:y>0.14898</cdr:y>
    </cdr:to>
    <cdr:pic>
      <cdr:nvPicPr>
        <cdr:cNvPr id="6" name="Graphic 5" descr="House">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CB6AB2E-EE3B-AAEF-1016-21E4B1F3E96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350520" y="0"/>
          <a:ext cx="502920" cy="502920"/>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xdr:from>
      <xdr:col>0</xdr:col>
      <xdr:colOff>289560</xdr:colOff>
      <xdr:row>1</xdr:row>
      <xdr:rowOff>106680</xdr:rowOff>
    </xdr:from>
    <xdr:to>
      <xdr:col>11</xdr:col>
      <xdr:colOff>0</xdr:colOff>
      <xdr:row>20</xdr:row>
      <xdr:rowOff>22860</xdr:rowOff>
    </xdr:to>
    <xdr:graphicFrame macro="">
      <xdr:nvGraphicFramePr>
        <xdr:cNvPr id="2" name="Chart 1">
          <a:extLst>
            <a:ext uri="{FF2B5EF4-FFF2-40B4-BE49-F238E27FC236}">
              <a16:creationId xmlns:a16="http://schemas.microsoft.com/office/drawing/2014/main" id="{B85B30F6-C14B-4BED-A1A0-C8F4A3717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594360</xdr:colOff>
      <xdr:row>1</xdr:row>
      <xdr:rowOff>68580</xdr:rowOff>
    </xdr:from>
    <xdr:to>
      <xdr:col>1</xdr:col>
      <xdr:colOff>487660</xdr:colOff>
      <xdr:row>4</xdr:row>
      <xdr:rowOff>22846</xdr:rowOff>
    </xdr:to>
    <xdr:pic>
      <xdr:nvPicPr>
        <xdr:cNvPr id="3" name="Graphic 1" descr="House">
          <a:hlinkClick xmlns:r="http://schemas.openxmlformats.org/officeDocument/2006/relationships" r:id="rId2"/>
          <a:extLst>
            <a:ext uri="{FF2B5EF4-FFF2-40B4-BE49-F238E27FC236}">
              <a16:creationId xmlns:a16="http://schemas.microsoft.com/office/drawing/2014/main" id="{71F6D4AB-B25A-B260-5B1E-CE561165EB2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94360" y="251460"/>
          <a:ext cx="502900" cy="502906"/>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0.65677</cdr:x>
      <cdr:y>0.03146</cdr:y>
    </cdr:from>
    <cdr:to>
      <cdr:x>0.84798</cdr:x>
      <cdr:y>0.11685</cdr:y>
    </cdr:to>
    <cdr:sp macro="" textlink="">
      <cdr:nvSpPr>
        <cdr:cNvPr id="2" name="TextBox 1">
          <a:extLst xmlns:a="http://schemas.openxmlformats.org/drawingml/2006/main">
            <a:ext uri="{FF2B5EF4-FFF2-40B4-BE49-F238E27FC236}">
              <a16:creationId xmlns:a16="http://schemas.microsoft.com/office/drawing/2014/main" id="{B0C5D215-DFCE-9019-DB02-F49ADB2B006C}"/>
            </a:ext>
          </a:extLst>
        </cdr:cNvPr>
        <cdr:cNvSpPr txBox="1"/>
      </cdr:nvSpPr>
      <cdr:spPr>
        <a:xfrm xmlns:a="http://schemas.openxmlformats.org/drawingml/2006/main">
          <a:off x="4213860" y="106680"/>
          <a:ext cx="1226820" cy="2895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1" kern="1200">
              <a:solidFill>
                <a:schemeClr val="bg1">
                  <a:lumMod val="95000"/>
                </a:schemeClr>
              </a:solidFill>
            </a:rPr>
            <a:t>Avg.</a:t>
          </a:r>
          <a:r>
            <a:rPr lang="en-IN" sz="1200" b="1" kern="1200" baseline="0">
              <a:solidFill>
                <a:schemeClr val="bg1">
                  <a:lumMod val="95000"/>
                </a:schemeClr>
              </a:solidFill>
            </a:rPr>
            <a:t> Wait Time: </a:t>
          </a:r>
          <a:endParaRPr lang="en-IN" sz="1200" b="1" kern="1200">
            <a:solidFill>
              <a:schemeClr val="bg1">
                <a:lumMod val="95000"/>
              </a:schemeClr>
            </a:solidFill>
          </a:endParaRPr>
        </a:p>
      </cdr:txBody>
    </cdr:sp>
  </cdr:relSizeAnchor>
  <cdr:relSizeAnchor xmlns:cdr="http://schemas.openxmlformats.org/drawingml/2006/chartDrawing">
    <cdr:from>
      <cdr:x>0.42874</cdr:x>
      <cdr:y>0.36517</cdr:y>
    </cdr:from>
    <cdr:to>
      <cdr:x>0.57126</cdr:x>
      <cdr:y>0.63483</cdr:y>
    </cdr:to>
    <cdr:sp macro="" textlink="">
      <cdr:nvSpPr>
        <cdr:cNvPr id="3" name="TextBox 2">
          <a:extLst xmlns:a="http://schemas.openxmlformats.org/drawingml/2006/main">
            <a:ext uri="{FF2B5EF4-FFF2-40B4-BE49-F238E27FC236}">
              <a16:creationId xmlns:a16="http://schemas.microsoft.com/office/drawing/2014/main" id="{32C5EC05-542B-A765-A0B5-54D655EC5ABA}"/>
            </a:ext>
          </a:extLst>
        </cdr:cNvPr>
        <cdr:cNvSpPr txBox="1"/>
      </cdr:nvSpPr>
      <cdr:spPr>
        <a:xfrm xmlns:a="http://schemas.openxmlformats.org/drawingml/2006/main">
          <a:off x="2750820" y="1238250"/>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0.16865</cdr:x>
      <cdr:y>0.0764</cdr:y>
    </cdr:from>
    <cdr:to>
      <cdr:x>0.31591</cdr:x>
      <cdr:y>0.14157</cdr:y>
    </cdr:to>
    <cdr:sp macro="" textlink="">
      <cdr:nvSpPr>
        <cdr:cNvPr id="5" name="TextBox 4">
          <a:extLst xmlns:a="http://schemas.openxmlformats.org/drawingml/2006/main">
            <a:ext uri="{FF2B5EF4-FFF2-40B4-BE49-F238E27FC236}">
              <a16:creationId xmlns:a16="http://schemas.microsoft.com/office/drawing/2014/main" id="{38047628-A52A-9922-DA35-403CC95253A6}"/>
            </a:ext>
          </a:extLst>
        </cdr:cNvPr>
        <cdr:cNvSpPr txBox="1"/>
      </cdr:nvSpPr>
      <cdr:spPr>
        <a:xfrm xmlns:a="http://schemas.openxmlformats.org/drawingml/2006/main">
          <a:off x="1082040" y="259080"/>
          <a:ext cx="94488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0.82304</cdr:x>
      <cdr:y>0.02697</cdr:y>
    </cdr:from>
    <cdr:to>
      <cdr:x>0.99525</cdr:x>
      <cdr:y>0.11461</cdr:y>
    </cdr:to>
    <cdr:sp macro="" textlink="'Pivot Report'!$K$33">
      <cdr:nvSpPr>
        <cdr:cNvPr id="6" name="TextBox 5">
          <a:extLst xmlns:a="http://schemas.openxmlformats.org/drawingml/2006/main">
            <a:ext uri="{FF2B5EF4-FFF2-40B4-BE49-F238E27FC236}">
              <a16:creationId xmlns:a16="http://schemas.microsoft.com/office/drawing/2014/main" id="{2A9BF566-D61B-BE70-8A1B-3FEC464AE651}"/>
            </a:ext>
          </a:extLst>
        </cdr:cNvPr>
        <cdr:cNvSpPr txBox="1"/>
      </cdr:nvSpPr>
      <cdr:spPr>
        <a:xfrm xmlns:a="http://schemas.openxmlformats.org/drawingml/2006/main">
          <a:off x="5280660" y="91440"/>
          <a:ext cx="110490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92845F5-5655-49F0-858E-4B90D80E5F41}" type="TxLink">
            <a:rPr lang="en-US" sz="1600" b="1" i="0" u="none" strike="noStrike" kern="1200">
              <a:solidFill>
                <a:schemeClr val="bg1">
                  <a:lumMod val="95000"/>
                </a:schemeClr>
              </a:solidFill>
              <a:latin typeface="Calibri"/>
              <a:ea typeface="Calibri"/>
              <a:cs typeface="Calibri"/>
            </a:rPr>
            <a:t>35.54 mins</a:t>
          </a:fld>
          <a:endParaRPr lang="en-IN" sz="1600" b="1" kern="1200">
            <a:solidFill>
              <a:schemeClr val="bg1">
                <a:lumMod val="95000"/>
              </a:schemeClr>
            </a:solidFill>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704629632" createdVersion="5" refreshedVersion="8" minRefreshableVersion="3" recordCount="0" supportSubquery="1" supportAdvancedDrill="1" xr:uid="{8A1A65C3-06D9-48B9-8210-A171317DE5E0}">
  <cacheSource type="external" connectionId="3"/>
  <cacheFields count="4">
    <cacheField name="[Calendar_Table].[Date (Month)].[Date (Month)]" caption="Date (Month)" numFmtId="0" hierarchy="1" level="1">
      <sharedItems containsSemiMixedTypes="0" containsNonDate="0" containsString="0"/>
    </cacheField>
    <cacheField name="[Measures].[Count of Patient Admission Flag]" caption="Count of Patient Admission Flag" numFmtId="0" hierarchy="27" level="32767"/>
    <cacheField name="[EDSB_data].[Patient Admission Flag].[Patient Admission Flag]" caption="Patient Admission Flag" numFmtId="0" hierarchy="11" level="1">
      <sharedItems count="2">
        <s v="Admitted"/>
        <s v="Not Admitted"/>
      </sharedItems>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2" memberValueDatatype="130" unbalanced="0">
      <fieldsUsage count="2">
        <fieldUsage x="-1"/>
        <fieldUsage x="2"/>
      </fieldsUsage>
    </cacheHierarchy>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701157406" createdVersion="5" refreshedVersion="8" minRefreshableVersion="3" recordCount="0" supportSubquery="1" supportAdvancedDrill="1" xr:uid="{529E81F5-A302-4884-9061-2990D3423E3F}">
  <cacheSource type="external" connectionId="3"/>
  <cacheFields count="3">
    <cacheField name="[Calenda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a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6" level="32767"/>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699537036" createdVersion="5" refreshedVersion="8" minRefreshableVersion="3" recordCount="0" supportSubquery="1" supportAdvancedDrill="1" xr:uid="{164EF896-6DF1-4F30-AB02-48E7E5FE8AA7}">
  <cacheSource type="external" connectionId="3"/>
  <cacheFields count="3">
    <cacheField name="[Measures].[Distinct Count of Patient Id]" caption="Distinct Count of Patient Id" numFmtId="0" hierarchy="22" level="32767"/>
    <cacheField name="[Calenda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ar_Table].[Date (Month)].[Date (Month)]" caption="Date (Month)" numFmtId="0" hierarchy="1" level="1">
      <sharedItems containsSemiMixedTypes="0" containsNonDate="0" containsString="0"/>
    </cacheField>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2"/>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1"/>
      </fieldsUsage>
    </cacheHierarchy>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700115744" createdVersion="5" refreshedVersion="8" minRefreshableVersion="3" recordCount="0" supportSubquery="1" supportAdvancedDrill="1" xr:uid="{5876D545-1B12-4ECF-9F70-8DBB6A71B901}">
  <cacheSource type="external" connectionId="3"/>
  <cacheFields count="2">
    <cacheField name="[Measures].[Average of Patient Satisfaction Score]" caption="Average of Patient Satisfaction Score" numFmtId="0" hierarchy="26" level="32767"/>
    <cacheField name="[Calendar_Table].[Date (Month)].[Date (Month)]" caption="Date (Month)" numFmtId="0" hierarchy="1" level="1">
      <sharedItems containsSemiMixedTypes="0" containsNonDate="0" containsString="0"/>
    </cacheField>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699999998" createdVersion="5" refreshedVersion="8" minRefreshableVersion="3" recordCount="0" supportSubquery="1" supportAdvancedDrill="1" xr:uid="{CD10FD3A-099F-4667-A32A-454DFFF318CD}">
  <cacheSource type="external" connectionId="3"/>
  <cacheFields count="2">
    <cacheField name="[Measures].[Average of Patient Waittime]" caption="Average of Patient Waittime" numFmtId="0" hierarchy="24" level="32767"/>
    <cacheField name="[Calendar_Table].[Date (Month)].[Date (Month)]" caption="Date (Month)" numFmtId="0" hierarchy="1" level="1">
      <sharedItems containsSemiMixedTypes="0" containsNonDate="0" containsString="0"/>
    </cacheField>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699768521" createdVersion="5" refreshedVersion="8" minRefreshableVersion="3" recordCount="0" supportSubquery="1" supportAdvancedDrill="1" xr:uid="{B3158B04-27CC-47B5-9743-5AA2A6D906D0}">
  <cacheSource type="external" connectionId="3"/>
  <cacheFields count="2">
    <cacheField name="[Measures].[Distinct Count of Patient Id]" caption="Distinct Count of Patient Id" numFmtId="0" hierarchy="22" level="32767"/>
    <cacheField name="[Calendar_Table].[Date (Month)].[Date (Month)]" caption="Date (Month)" numFmtId="0" hierarchy="1" level="1">
      <sharedItems containsSemiMixedTypes="0" containsNonDate="0" containsString="0"/>
    </cacheField>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4700578706" createdVersion="5" refreshedVersion="8" minRefreshableVersion="3" recordCount="0" supportSubquery="1" supportAdvancedDrill="1" xr:uid="{D6FDB95D-7629-4E28-B2FD-046EEA1B4622}">
  <cacheSource type="external" connectionId="3"/>
  <cacheFields count="3">
    <cacheField name="[Calendar_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4" level="32767"/>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hidden="1">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1.686639467589" createdVersion="5" refreshedVersion="8" minRefreshableVersion="3" recordCount="0" supportSubquery="1" supportAdvancedDrill="1" xr:uid="{B1972797-D32C-472F-A503-1FB0C80FF7D8}">
  <cacheSource type="external" connectionId="3"/>
  <cacheFields count="3">
    <cacheField name="[Calendar_Table].[Date (Month)].[Date (Month)]" caption="Date (Month)" numFmtId="0" hierarchy="1" level="1">
      <sharedItems containsSemiMixedTypes="0" containsNonDate="0" containsString="0"/>
    </cacheField>
    <cacheField name="[EDSB_data].[Age Group].[Age Group]" caption="Age Group" numFmtId="0" hierarchy="14" level="1">
      <sharedItems count="8">
        <s v="0-9"/>
        <s v="10-19"/>
        <s v="20-29"/>
        <s v="30-39"/>
        <s v="40-49"/>
        <s v="50-59"/>
        <s v="60-69"/>
        <s v="70-79"/>
      </sharedItems>
    </cacheField>
    <cacheField name="[Measures].[Count of Age Group]" caption="Count of Age Group" numFmtId="0" hierarchy="28" level="32767"/>
  </cacheFields>
  <cacheHierarchies count="29">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2" memberValueDatatype="130" unbalanced="0">
      <fieldsUsage count="2">
        <fieldUsage x="-1"/>
        <fieldUsage x="1"/>
      </fieldsUsage>
    </cacheHierarchy>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Count of Patient Admission Flag]" caption="Count of Patient Admission Flag" measure="1" displayFolder="" measureGroup="EDSB_data" count="0" hidden="1">
      <extLst>
        <ext xmlns:x15="http://schemas.microsoft.com/office/spreadsheetml/2010/11/main" uri="{B97F6D7D-B522-45F9-BDA1-12C45D357490}">
          <x15:cacheHierarchy aggregatedColumn="11"/>
        </ext>
      </extLst>
    </cacheHierarchy>
    <cacheHierarchy uniqueName="[Measures].[Count of Age Group]" caption="Count of Age Group" measure="1" displayFolder="" measureGroup="EDSB_data" count="0" oneField="1" hidden="1">
      <fieldsUsage count="1">
        <fieldUsage x="2"/>
      </fieldsUsage>
      <extLst>
        <ext xmlns:x15="http://schemas.microsoft.com/office/spreadsheetml/2010/11/main" uri="{B97F6D7D-B522-45F9-BDA1-12C45D357490}">
          <x15:cacheHierarchy aggregatedColumn="14"/>
        </ext>
      </extLst>
    </cacheHierarchy>
  </cacheHierarchies>
  <kpis count="0"/>
  <dimensions count="3">
    <dimension name="Calendar_Table" uniqueName="[Calendar_Table]" caption="Calendar_Table"/>
    <dimension name="EDSB_data" uniqueName="[EDSB_data]" caption="EDSB_data"/>
    <dimension measure="1" name="Measures" uniqueName="[Measures]" caption="Measures"/>
  </dimensions>
  <measureGroups count="2">
    <measureGroup name="Calendar_Table" caption="Calendar_Table"/>
    <measureGroup name="EDSB_data" caption="EDSB_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 Arya" refreshedDate="45760.840878935189" createdVersion="3" refreshedVersion="8" minRefreshableVersion="3" recordCount="0" supportSubquery="1" supportAdvancedDrill="1" xr:uid="{3374EBD6-FA2C-43A5-BA78-407C3363736B}">
  <cacheSource type="external" connectionId="3">
    <extLst>
      <ext xmlns:x14="http://schemas.microsoft.com/office/spreadsheetml/2009/9/main" uri="{F057638F-6D5F-4e77-A914-E7F072B9BCA8}">
        <x14:sourceConnection name="ThisWorkbookDataModel"/>
      </ext>
    </extLst>
  </cacheSource>
  <cacheFields count="0"/>
  <cacheHierarchies count="27">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EDSB_data].[Patient Id]" caption="Patient Id" attribute="1" defaultMemberUniqueName="[EDSB_data].[Patient Id].[All]" allUniqueName="[EDSB_data].[Patient Id].[All]" dimensionUniqueName="[EDSB_data]" displayFolder="" count="0" memberValueDatatype="130" unbalanced="0"/>
    <cacheHierarchy uniqueName="[EDSB_data].[Patient Admission Date]" caption="Patient Admission Date" attribute="1" time="1" defaultMemberUniqueName="[EDSB_data].[Patient Admission Date].[All]" allUniqueName="[EDSB_data].[Patient Admission Date].[All]" dimensionUniqueName="[EDSB_data]" displayFolder="" count="0" memberValueDatatype="7" unbalanced="0"/>
    <cacheHierarchy uniqueName="[EDSB_data].[Patient Admission Time]" caption="Patient Admission Time" attribute="1" time="1" defaultMemberUniqueName="[EDSB_data].[Patient Admission Time].[All]" allUniqueName="[EDSB_data].[Patient Admission Time].[All]" dimensionUniqueName="[EDSB_data]" displayFolder="" count="0" memberValueDatatype="7" unbalanced="0"/>
    <cacheHierarchy uniqueName="[EDSB_data].[Merged]" caption="Merged" attribute="1" defaultMemberUniqueName="[EDSB_data].[Merged].[All]" allUniqueName="[EDSB_data].[Merged].[All]" dimensionUniqueName="[EDSB_data]" displayFolder="" count="0" memberValueDatatype="130" unbalanced="0"/>
    <cacheHierarchy uniqueName="[EDSB_data].[Patient Gender]" caption="Patient Gender" attribute="1" defaultMemberUniqueName="[EDSB_data].[Patient Gender].[All]" allUniqueName="[EDSB_data].[Patient Gender].[All]" dimensionUniqueName="[EDSB_data]" displayFolder="" count="0" memberValueDatatype="130" unbalanced="0"/>
    <cacheHierarchy uniqueName="[EDSB_data].[Patient Age]" caption="Patient Age" attribute="1" defaultMemberUniqueName="[EDSB_data].[Patient Age].[All]" allUniqueName="[EDSB_data].[Patient Age].[All]" dimensionUniqueName="[EDSB_data]" displayFolder="" count="0" memberValueDatatype="20" unbalanced="0"/>
    <cacheHierarchy uniqueName="[EDSB_data].[Patient Race]" caption="Patient Race" attribute="1" defaultMemberUniqueName="[EDSB_data].[Patient Race].[All]" allUniqueName="[EDSB_data].[Patient Race].[All]" dimensionUniqueName="[EDSB_data]" displayFolder="" count="0" memberValueDatatype="130" unbalanced="0"/>
    <cacheHierarchy uniqueName="[EDSB_data].[Department Referral]" caption="Department Referral" attribute="1" defaultMemberUniqueName="[EDSB_data].[Department Referral].[All]" allUniqueName="[EDSB_data].[Department Referral].[All]" dimensionUniqueName="[EDSB_data]" displayFolder="" count="0" memberValueDatatype="130" unbalanced="0"/>
    <cacheHierarchy uniqueName="[EDSB_data].[Patient Admission Flag]" caption="Patient Admission Flag" attribute="1" defaultMemberUniqueName="[EDSB_data].[Patient Admission Flag].[All]" allUniqueName="[EDSB_data].[Patient Admission Flag].[All]" dimensionUniqueName="[EDSB_data]" displayFolder="" count="0" memberValueDatatype="130" unbalanced="0"/>
    <cacheHierarchy uniqueName="[EDSB_data].[Patient Satisfaction Score]" caption="Patient Satisfaction Score" attribute="1" defaultMemberUniqueName="[EDSB_data].[Patient Satisfaction Score].[All]" allUniqueName="[EDSB_data].[Patient Satisfaction Score].[All]" dimensionUniqueName="[EDSB_data]" displayFolder="" count="0" memberValueDatatype="20" unbalanced="0"/>
    <cacheHierarchy uniqueName="[EDSB_data].[Patient Waittime]" caption="Patient Waittime" attribute="1" defaultMemberUniqueName="[EDSB_data].[Patient Waittime].[All]" allUniqueName="[EDSB_data].[Patient Waittime].[All]" dimensionUniqueName="[EDSB_data]" displayFolder="" count="0" memberValueDatatype="20" unbalanced="0"/>
    <cacheHierarchy uniqueName="[EDSB_data].[Age Group]" caption="Age Group" attribute="1" defaultMemberUniqueName="[EDSB_data].[Age Group].[All]" allUniqueName="[EDSB_data].[Age Group].[All]" dimensionUniqueName="[EDSB_data]" displayFolder="" count="0" memberValueDatatype="130" unbalanced="0"/>
    <cacheHierarchy uniqueName="[EDSB_data].[Response Time]" caption="Response Time" attribute="1" defaultMemberUniqueName="[EDSB_data].[Response Time].[All]" allUniqueName="[EDSB_data].[Response Time].[All]" dimensionUniqueName="[EDSB_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EDSB_data]" caption="__XL_Count EDSB_data" measure="1" displayFolder="" measureGroup="EDSB_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Distinct Count of Patient Id]" caption="Distinct Count of Patient Id" measure="1" displayFolder="" measureGroup="EDSB_data" count="0" hidden="1">
      <extLst>
        <ext xmlns:x15="http://schemas.microsoft.com/office/spreadsheetml/2010/11/main" uri="{B97F6D7D-B522-45F9-BDA1-12C45D357490}">
          <x15:cacheHierarchy aggregatedColumn="3"/>
        </ext>
      </extLst>
    </cacheHierarchy>
    <cacheHierarchy uniqueName="[Measures].[Sum of Patient Waittime]" caption="Sum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Average of Patient Waittime]" caption="Average of Patient Waittime" measure="1" displayFolder="" measureGroup="EDSB_data" count="0" hidden="1">
      <extLst>
        <ext xmlns:x15="http://schemas.microsoft.com/office/spreadsheetml/2010/11/main" uri="{B97F6D7D-B522-45F9-BDA1-12C45D357490}">
          <x15:cacheHierarchy aggregatedColumn="13"/>
        </ext>
      </extLst>
    </cacheHierarchy>
    <cacheHierarchy uniqueName="[Measures].[Sum of Patient Satisfaction Score]" caption="Sum of Patient Satisfaction Score" measure="1" displayFolder="" measureGroup="EDSB_data" count="0" hidden="1">
      <extLst>
        <ext xmlns:x15="http://schemas.microsoft.com/office/spreadsheetml/2010/11/main" uri="{B97F6D7D-B522-45F9-BDA1-12C45D357490}">
          <x15:cacheHierarchy aggregatedColumn="12"/>
        </ext>
      </extLst>
    </cacheHierarchy>
    <cacheHierarchy uniqueName="[Measures].[Average of Patient Satisfaction Score]" caption="Average of Patient Satisfaction Score" measure="1" displayFolder="" measureGroup="EDSB_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99404697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E6BBC6-AED4-4134-8CB0-D53048C0D541}" name="PivotTable10" cacheId="460" applyNumberFormats="0" applyBorderFormats="0" applyFontFormats="0" applyPatternFormats="0" applyAlignmentFormats="0" applyWidthHeightFormats="1" dataCaption="Values" tag="3fe3fd65-5278-4f44-839f-b78df0f53334" updatedVersion="8" minRefreshableVersion="3" subtotalHiddenItems="1" itemPrintTitles="1" createdVersion="5" indent="0" multipleFieldFilters="0" chartFormat="34">
  <location ref="A65:B74" firstHeaderRow="1" firstDataRow="1" firstDataCol="1"/>
  <pivotFields count="3">
    <pivotField allDrilled="1" showAll="0" dataSourceSort="1" defaultAttributeDrillState="1"/>
    <pivotField axis="axisRow" allDrilled="1" showAll="0" dataSourceSort="1" defaultAttributeDrillState="1">
      <items count="9">
        <item x="0"/>
        <item x="1"/>
        <item x="2"/>
        <item x="3"/>
        <item x="4"/>
        <item x="5"/>
        <item x="6"/>
        <item x="7"/>
        <item t="default"/>
      </items>
    </pivotField>
    <pivotField dataField="1" showAll="0"/>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formats count="3">
    <format dxfId="23">
      <pivotArea outline="0" collapsedLevelsAreSubtotals="1" fieldPosition="0"/>
    </format>
    <format dxfId="24">
      <pivotArea grandRow="1" outline="0" collapsedLevelsAreSubtotals="1" fieldPosition="0"/>
    </format>
    <format dxfId="1">
      <pivotArea collapsedLevelsAreSubtotals="1" fieldPosition="0">
        <references count="1">
          <reference field="1" count="0"/>
        </references>
      </pivotArea>
    </format>
  </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869C02-E9EB-4715-BB9C-F7E2A23F4801}" name="PivotTable8" cacheId="451" applyNumberFormats="0" applyBorderFormats="0" applyFontFormats="0" applyPatternFormats="0" applyAlignmentFormats="0" applyWidthHeightFormats="1" dataCaption="Values" tag="3fe3fd65-5278-4f44-839f-b78df0f53334" updatedVersion="8" minRefreshableVersion="3" subtotalHiddenItems="1" itemPrintTitles="1" createdVersion="5" indent="0" multipleFieldFilters="0" chartFormat="34">
  <location ref="A53:C56" firstHeaderRow="0" firstDataRow="1" firstDataCol="1"/>
  <pivotFields count="4">
    <pivotField allDrilled="1" showAll="0" dataSourceSort="1" defaultAttributeDrillState="1"/>
    <pivotField dataField="1" showAll="0"/>
    <pivotField axis="axisRow" allDrilled="1" showAll="0" dataSourceSort="1" defaultAttributeDrillState="1">
      <items count="3">
        <item x="0"/>
        <item x="1"/>
        <item t="default"/>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3"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7">
    <format dxfId="54">
      <pivotArea outline="0" collapsedLevelsAreSubtotals="1" fieldPosition="0"/>
    </format>
    <format dxfId="55">
      <pivotArea grandRow="1" outline="0" collapsedLevelsAreSubtotals="1" fieldPosition="0"/>
    </format>
    <format dxfId="56">
      <pivotArea collapsedLevelsAreSubtotals="1" fieldPosition="0">
        <references count="1">
          <reference field="2" count="1">
            <x v="1"/>
          </reference>
        </references>
      </pivotArea>
    </format>
    <format dxfId="57">
      <pivotArea collapsedLevelsAreSubtotals="1" fieldPosition="0">
        <references count="1">
          <reference field="2" count="1">
            <x v="0"/>
          </reference>
        </references>
      </pivotArea>
    </format>
    <format dxfId="58">
      <pivotArea outline="0" fieldPosition="0">
        <references count="1">
          <reference field="4294967294" count="1">
            <x v="1"/>
          </reference>
        </references>
      </pivotArea>
    </format>
    <format dxfId="53">
      <pivotArea collapsedLevelsAreSubtotals="1" fieldPosition="0">
        <references count="2">
          <reference field="4294967294" count="1" selected="0">
            <x v="0"/>
          </reference>
          <reference field="2" count="1">
            <x v="0"/>
          </reference>
        </references>
      </pivotArea>
    </format>
    <format dxfId="52">
      <pivotArea collapsedLevelsAreSubtotals="1" fieldPosition="0">
        <references count="2">
          <reference field="4294967294" count="1" selected="0">
            <x v="0"/>
          </reference>
          <reference field="2"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Hierarchies count="30">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EED5F6-756F-4925-B61F-504CC5620447}" name="PivotTable7" cacheId="452" applyNumberFormats="0" applyBorderFormats="0" applyFontFormats="0" applyPatternFormats="0" applyAlignmentFormats="0" applyWidthHeightFormats="1" dataCaption="Values" tag="b40d99f1-e0eb-42e2-a108-289cd11c9946" updatedVersion="8" minRefreshableVersion="3" subtotalHiddenItems="1" itemPrintTitles="1" createdVersion="5" indent="0" multipleFieldFilters="0" chartFormat="39">
  <location ref="A17:B48" firstHeaderRow="1" firstDataRow="1" firstDataCol="1"/>
  <pivotFields count="3">
    <pivotField axis="axisRow" allDrilled="1" showAll="0" dataSourceSort="1"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llDrilled="1" showAll="0" dataSourceSort="1" defaultAttributeDrillState="1"/>
    <pivotField dataField="1"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1"/>
  </dataFields>
  <formats count="1">
    <format dxfId="59">
      <pivotArea outline="0" collapsedLevelsAreSubtotals="1" fieldPosition="0"/>
    </format>
  </formats>
  <chartFormats count="2">
    <chartFormat chart="35" format="2" series="1">
      <pivotArea type="data" outline="0" fieldPosition="0">
        <references count="1">
          <reference field="4294967294" count="1" selected="0">
            <x v="0"/>
          </reference>
        </references>
      </pivotArea>
    </chartFormat>
    <chartFormat chart="38" format="4"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C69052-7961-4C87-AD30-43A6E5FF7B01}" name="PivotTable4" cacheId="453" applyNumberFormats="0" applyBorderFormats="0" applyFontFormats="0" applyPatternFormats="0" applyAlignmentFormats="0" applyWidthHeightFormats="1" dataCaption="Values" tag="b40d99f1-e0eb-42e2-a108-289cd11c9946" updatedVersion="8" minRefreshableVersion="3" subtotalHiddenItems="1" itemPrintTitles="1" createdVersion="5" indent="0" multipleFieldFilters="0" chartFormat="22">
  <location ref="D4:E35" firstHeaderRow="1" firstDataRow="1" firstDataCol="1"/>
  <pivotFields count="3">
    <pivotField dataField="1" showAll="0"/>
    <pivotField axis="axisRow" allDrilled="1" showAll="0" dataSourceSort="1"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llDrilled="1" showAll="0" dataSourceSort="1"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2">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F15C8C-CF55-4B9E-807C-400ED0165351}" name="PivotTable3" cacheId="454" applyNumberFormats="0" applyBorderFormats="0" applyFontFormats="0" applyPatternFormats="0" applyAlignmentFormats="0" applyWidthHeightFormats="1" dataCaption="Values" tag="3fe3fd65-5278-4f44-839f-b78df0f53334" updatedVersion="8" minRefreshableVersion="3" subtotalHiddenItems="1" itemPrintTitles="1" createdVersion="5" indent="0" multipleFieldFilters="0">
  <location ref="A12:A13"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Patient Satisfaction Score" fld="0" subtotal="average" baseField="0" baseItem="0"/>
  </dataFields>
  <formats count="1">
    <format dxfId="63">
      <pivotArea outline="0" collapsedLevelsAreSubtotals="1" fieldPosition="0"/>
    </format>
  </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E01C10-F389-41A3-B92E-AD1B5D43E562}" name="PivotTable2" cacheId="455" applyNumberFormats="0" applyBorderFormats="0" applyFontFormats="0" applyPatternFormats="0" applyAlignmentFormats="0" applyWidthHeightFormats="1" dataCaption="Values" tag="50593d4e-7c30-4e3a-aee5-a0fb0126ab27" updatedVersion="8" minRefreshableVersion="3" subtotalHiddenItems="1" itemPrintTitles="1" createdVersion="5" indent="0" multipleFieldFilters="0">
  <location ref="A8:A9"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Patient Waittime" fld="0" subtotal="average" baseField="0" baseItem="0" numFmtId="2"/>
  </dataFields>
  <formats count="4">
    <format dxfId="67">
      <pivotArea type="all" dataOnly="0" outline="0" fieldPosition="0"/>
    </format>
    <format dxfId="66">
      <pivotArea outline="0" collapsedLevelsAreSubtotals="1" fieldPosition="0"/>
    </format>
    <format dxfId="65">
      <pivotArea dataOnly="0" labelOnly="1" outline="0" axis="axisValues" fieldPosition="0"/>
    </format>
    <format dxfId="64">
      <pivotArea outline="0" fieldPosition="0">
        <references count="1">
          <reference field="4294967294" count="1">
            <x v="0"/>
          </reference>
        </references>
      </pivotArea>
    </format>
  </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03722D-84C3-460C-8E25-DA5EB7EED8BE}" name="PivotTable1" cacheId="456" applyNumberFormats="0" applyBorderFormats="0" applyFontFormats="0" applyPatternFormats="0" applyAlignmentFormats="0" applyWidthHeightFormats="1" dataCaption="Values" tag="896644fc-cfbd-4787-8c59-40b9299ed3af" updatedVersion="8" minRefreshableVersion="3" subtotalHiddenItems="1" itemPrintTitles="1" createdVersion="5" indent="0" multipleFieldFilters="0">
  <location ref="A4:A5" firstHeaderRow="1" firstDataRow="1" firstDataCol="0"/>
  <pivotFields count="2">
    <pivotField dataField="1" showAll="0"/>
    <pivotField allDrilled="1" showAll="0" dataSourceSort="1"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8EBD0B-12FC-4BD8-B050-778B3BD81382}" name="PivotTable5" cacheId="457" applyNumberFormats="0" applyBorderFormats="0" applyFontFormats="0" applyPatternFormats="0" applyAlignmentFormats="0" applyWidthHeightFormats="1" dataCaption="Values" tag="b40d99f1-e0eb-42e2-a108-289cd11c9946" updatedVersion="8" minRefreshableVersion="3" subtotalHiddenItems="1" itemPrintTitles="1" createdVersion="5" indent="0" multipleFieldFilters="0" chartFormat="32">
  <location ref="G4:H35" firstHeaderRow="1" firstDataRow="1" firstDataCol="1"/>
  <pivotFields count="3">
    <pivotField axis="axisRow" allDrilled="1" showAll="0" dataSourceSort="1"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llDrilled="1" showAll="0" dataSourceSort="1" defaultAttributeDrillState="1"/>
    <pivotField dataField="1"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7" numFmtId="2"/>
  </dataFields>
  <formats count="1">
    <format dxfId="62">
      <pivotArea outline="0" collapsedLevelsAreSubtotals="1" fieldPosition="0"/>
    </format>
  </formats>
  <chartFormats count="2">
    <chartFormat chart="23" format="2"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members count="1" level="1">
        <member name="[Calendar_Table].[Date (Month)].&amp;[Ju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DSB_data]"/>
        <x15:activeTabTopLevelEntity name="[Calendar_Tab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10E39381-5E2B-4C65-A846-F8BA83473FF3}" sourceName="[Calendar_Table].[Date (Month)]">
  <pivotTables>
    <pivotTable tabId="1" name="PivotTable4"/>
    <pivotTable tabId="1" name="PivotTable1"/>
    <pivotTable tabId="1" name="PivotTable2"/>
    <pivotTable tabId="1" name="PivotTable3"/>
    <pivotTable tabId="1" name="PivotTable5"/>
    <pivotTable tabId="1" name="PivotTable7"/>
    <pivotTable tabId="1" name="PivotTable8"/>
    <pivotTable tabId="1" name="PivotTable10"/>
  </pivotTables>
  <data>
    <olap pivotCacheId="994046974">
      <levels count="2">
        <level uniqueName="[Calendar_Table].[Date (Month)].[(All)]" sourceCaption="(All)" count="0"/>
        <level uniqueName="[Calendar_Table].[Date (Month)].[Date (Month)]" sourceCaption="Date (Month)" count="12">
          <ranges>
            <range startItem="0">
              <i n="[Calendar_Table].[Date (Month)].&amp;[Jan]" c="Jan"/>
              <i n="[Calendar_Table].[Date (Month)].&amp;[Feb]" c="Feb"/>
              <i n="[Calendar_Table].[Date (Month)].&amp;[Mar]" c="Mar"/>
              <i n="[Calendar_Table].[Date (Month)].&amp;[Apr]" c="Apr"/>
              <i n="[Calendar_Table].[Date (Month)].&amp;[May]" c="May"/>
              <i n="[Calendar_Table].[Date (Month)].&amp;[Jun]" c="Jun"/>
              <i n="[Calendar_Table].[Date (Month)].&amp;[Jul]" c="Jul"/>
              <i n="[Calendar_Table].[Date (Month)].&amp;[Aug]" c="Aug"/>
              <i n="[Calendar_Table].[Date (Month)].&amp;[Sep]" c="Sep"/>
              <i n="[Calendar_Table].[Date (Month)].&amp;[Oct]" c="Oct"/>
              <i n="[Calendar_Table].[Date (Month)].&amp;[Nov]" c="Nov"/>
              <i n="[Calendar_Table].[Date (Month)].&amp;[Dec]" c="Dec"/>
            </range>
          </ranges>
        </level>
      </levels>
      <selections count="1">
        <selection n="[Calendar_Table].[Date (Month)].&amp;[Jun]"/>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F902C976-664B-4F3D-959E-56B697662030}" cache="Slicer_Date__Month" caption="Date (Month)" showCaption="0" level="1" style="EDSB 2" rowHeight="23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E3C4-869E-449D-8975-8D96C9416FD0}">
  <dimension ref="A3:K74"/>
  <sheetViews>
    <sheetView tabSelected="1" topLeftCell="A46" zoomScale="85" zoomScaleNormal="85" workbookViewId="0">
      <selection activeCell="E71" sqref="E71"/>
    </sheetView>
  </sheetViews>
  <sheetFormatPr defaultRowHeight="14.4" x14ac:dyDescent="0.3"/>
  <cols>
    <col min="1" max="1" width="18.6640625" customWidth="1"/>
    <col min="2" max="2" width="13.33203125" customWidth="1"/>
    <col min="3" max="3" width="12.6640625" customWidth="1"/>
    <col min="4" max="4" width="22.109375" customWidth="1"/>
    <col min="5" max="5" width="34.77734375" bestFit="1" customWidth="1"/>
    <col min="7" max="7" width="30.44140625" bestFit="1" customWidth="1"/>
    <col min="8" max="8" width="27" bestFit="1" customWidth="1"/>
  </cols>
  <sheetData>
    <row r="3" spans="1:8" x14ac:dyDescent="0.3">
      <c r="A3" s="5" t="s">
        <v>5</v>
      </c>
      <c r="D3" s="5" t="s">
        <v>6</v>
      </c>
      <c r="G3" s="5" t="s">
        <v>9</v>
      </c>
    </row>
    <row r="4" spans="1:8" x14ac:dyDescent="0.3">
      <c r="A4" t="s">
        <v>0</v>
      </c>
      <c r="D4" s="1" t="s">
        <v>3</v>
      </c>
      <c r="E4" t="s">
        <v>0</v>
      </c>
      <c r="G4" s="1" t="s">
        <v>3</v>
      </c>
      <c r="H4" t="s">
        <v>1</v>
      </c>
    </row>
    <row r="5" spans="1:8" x14ac:dyDescent="0.3">
      <c r="A5" s="6">
        <v>991</v>
      </c>
      <c r="D5" s="3" t="s">
        <v>10</v>
      </c>
      <c r="E5" s="6">
        <v>43</v>
      </c>
      <c r="G5" s="3" t="s">
        <v>10</v>
      </c>
      <c r="H5" s="2">
        <v>34.279069767441861</v>
      </c>
    </row>
    <row r="6" spans="1:8" x14ac:dyDescent="0.3">
      <c r="D6" s="3" t="s">
        <v>11</v>
      </c>
      <c r="E6" s="6">
        <v>27</v>
      </c>
      <c r="G6" s="3" t="s">
        <v>11</v>
      </c>
      <c r="H6" s="2">
        <v>36.222222222222221</v>
      </c>
    </row>
    <row r="7" spans="1:8" x14ac:dyDescent="0.3">
      <c r="A7" s="5" t="s">
        <v>8</v>
      </c>
      <c r="D7" s="3" t="s">
        <v>12</v>
      </c>
      <c r="E7" s="6">
        <v>42</v>
      </c>
      <c r="G7" s="3" t="s">
        <v>12</v>
      </c>
      <c r="H7" s="2">
        <v>35.904761904761905</v>
      </c>
    </row>
    <row r="8" spans="1:8" x14ac:dyDescent="0.3">
      <c r="A8" s="4" t="s">
        <v>1</v>
      </c>
      <c r="D8" s="3" t="s">
        <v>13</v>
      </c>
      <c r="E8" s="6">
        <v>32</v>
      </c>
      <c r="G8" s="3" t="s">
        <v>13</v>
      </c>
      <c r="H8" s="2">
        <v>32.53125</v>
      </c>
    </row>
    <row r="9" spans="1:8" x14ac:dyDescent="0.3">
      <c r="A9" s="2">
        <v>35.544904137235115</v>
      </c>
      <c r="D9" s="3" t="s">
        <v>14</v>
      </c>
      <c r="E9" s="6">
        <v>32</v>
      </c>
      <c r="G9" s="3" t="s">
        <v>14</v>
      </c>
      <c r="H9" s="2">
        <v>33.84375</v>
      </c>
    </row>
    <row r="10" spans="1:8" x14ac:dyDescent="0.3">
      <c r="D10" s="3" t="s">
        <v>15</v>
      </c>
      <c r="E10" s="6">
        <v>28</v>
      </c>
      <c r="G10" s="3" t="s">
        <v>15</v>
      </c>
      <c r="H10" s="2">
        <v>35.214285714285715</v>
      </c>
    </row>
    <row r="11" spans="1:8" x14ac:dyDescent="0.3">
      <c r="A11" s="5" t="s">
        <v>7</v>
      </c>
      <c r="D11" s="3" t="s">
        <v>16</v>
      </c>
      <c r="E11" s="6">
        <v>32</v>
      </c>
      <c r="G11" s="3" t="s">
        <v>16</v>
      </c>
      <c r="H11" s="2">
        <v>37.21875</v>
      </c>
    </row>
    <row r="12" spans="1:8" x14ac:dyDescent="0.3">
      <c r="A12" t="s">
        <v>2</v>
      </c>
      <c r="D12" s="3" t="s">
        <v>17</v>
      </c>
      <c r="E12" s="6">
        <v>39</v>
      </c>
      <c r="G12" s="3" t="s">
        <v>17</v>
      </c>
      <c r="H12" s="2">
        <v>36.871794871794869</v>
      </c>
    </row>
    <row r="13" spans="1:8" x14ac:dyDescent="0.3">
      <c r="A13" s="2">
        <v>4.947183098591549</v>
      </c>
      <c r="D13" s="3" t="s">
        <v>18</v>
      </c>
      <c r="E13" s="6">
        <v>40</v>
      </c>
      <c r="G13" s="3" t="s">
        <v>18</v>
      </c>
      <c r="H13" s="2">
        <v>36.450000000000003</v>
      </c>
    </row>
    <row r="14" spans="1:8" x14ac:dyDescent="0.3">
      <c r="D14" s="3" t="s">
        <v>19</v>
      </c>
      <c r="E14" s="6">
        <v>31</v>
      </c>
      <c r="G14" s="3" t="s">
        <v>19</v>
      </c>
      <c r="H14" s="2">
        <v>32.935483870967744</v>
      </c>
    </row>
    <row r="15" spans="1:8" x14ac:dyDescent="0.3">
      <c r="D15" s="3" t="s">
        <v>20</v>
      </c>
      <c r="E15" s="6">
        <v>34</v>
      </c>
      <c r="G15" s="3" t="s">
        <v>20</v>
      </c>
      <c r="H15" s="2">
        <v>41.323529411764703</v>
      </c>
    </row>
    <row r="16" spans="1:8" x14ac:dyDescent="0.3">
      <c r="A16" s="5" t="s">
        <v>40</v>
      </c>
      <c r="D16" s="3" t="s">
        <v>21</v>
      </c>
      <c r="E16" s="6">
        <v>37</v>
      </c>
      <c r="G16" s="3" t="s">
        <v>21</v>
      </c>
      <c r="H16" s="2">
        <v>34.432432432432435</v>
      </c>
    </row>
    <row r="17" spans="1:8" x14ac:dyDescent="0.3">
      <c r="A17" s="1" t="s">
        <v>3</v>
      </c>
      <c r="B17" t="s">
        <v>2</v>
      </c>
      <c r="D17" s="3" t="s">
        <v>22</v>
      </c>
      <c r="E17" s="6">
        <v>30</v>
      </c>
      <c r="G17" s="3" t="s">
        <v>22</v>
      </c>
      <c r="H17" s="2">
        <v>36.966666666666669</v>
      </c>
    </row>
    <row r="18" spans="1:8" x14ac:dyDescent="0.3">
      <c r="A18" s="3" t="s">
        <v>10</v>
      </c>
      <c r="B18" s="2">
        <v>4.7777777777777777</v>
      </c>
      <c r="D18" s="3" t="s">
        <v>23</v>
      </c>
      <c r="E18" s="6">
        <v>25</v>
      </c>
      <c r="G18" s="3" t="s">
        <v>23</v>
      </c>
      <c r="H18" s="2">
        <v>39.520000000000003</v>
      </c>
    </row>
    <row r="19" spans="1:8" x14ac:dyDescent="0.3">
      <c r="A19" s="3" t="s">
        <v>11</v>
      </c>
      <c r="B19" s="2">
        <v>5.2727272727272725</v>
      </c>
      <c r="D19" s="3" t="s">
        <v>24</v>
      </c>
      <c r="E19" s="6">
        <v>38</v>
      </c>
      <c r="G19" s="3" t="s">
        <v>24</v>
      </c>
      <c r="H19" s="2">
        <v>36.026315789473685</v>
      </c>
    </row>
    <row r="20" spans="1:8" x14ac:dyDescent="0.3">
      <c r="A20" s="3" t="s">
        <v>12</v>
      </c>
      <c r="B20" s="2">
        <v>4.2727272727272725</v>
      </c>
      <c r="D20" s="3" t="s">
        <v>25</v>
      </c>
      <c r="E20" s="6">
        <v>27</v>
      </c>
      <c r="G20" s="3" t="s">
        <v>25</v>
      </c>
      <c r="H20" s="2">
        <v>32.370370370370374</v>
      </c>
    </row>
    <row r="21" spans="1:8" x14ac:dyDescent="0.3">
      <c r="A21" s="3" t="s">
        <v>13</v>
      </c>
      <c r="B21" s="2">
        <v>5</v>
      </c>
      <c r="D21" s="3" t="s">
        <v>26</v>
      </c>
      <c r="E21" s="6">
        <v>37</v>
      </c>
      <c r="G21" s="3" t="s">
        <v>26</v>
      </c>
      <c r="H21" s="2">
        <v>33.243243243243242</v>
      </c>
    </row>
    <row r="22" spans="1:8" x14ac:dyDescent="0.3">
      <c r="A22" s="3" t="s">
        <v>14</v>
      </c>
      <c r="B22" s="2">
        <v>4.3571428571428568</v>
      </c>
      <c r="D22" s="3" t="s">
        <v>27</v>
      </c>
      <c r="E22" s="6">
        <v>33</v>
      </c>
      <c r="G22" s="3" t="s">
        <v>27</v>
      </c>
      <c r="H22" s="2">
        <v>33.575757575757578</v>
      </c>
    </row>
    <row r="23" spans="1:8" x14ac:dyDescent="0.3">
      <c r="A23" s="3" t="s">
        <v>15</v>
      </c>
      <c r="B23" s="2">
        <v>4.8571428571428568</v>
      </c>
      <c r="D23" s="3" t="s">
        <v>28</v>
      </c>
      <c r="E23" s="6">
        <v>23</v>
      </c>
      <c r="G23" s="3" t="s">
        <v>28</v>
      </c>
      <c r="H23" s="2">
        <v>31.130434782608695</v>
      </c>
    </row>
    <row r="24" spans="1:8" x14ac:dyDescent="0.3">
      <c r="A24" s="3" t="s">
        <v>16</v>
      </c>
      <c r="B24" s="2">
        <v>5.125</v>
      </c>
      <c r="D24" s="3" t="s">
        <v>29</v>
      </c>
      <c r="E24" s="6">
        <v>27</v>
      </c>
      <c r="G24" s="3" t="s">
        <v>29</v>
      </c>
      <c r="H24" s="2">
        <v>36.888888888888886</v>
      </c>
    </row>
    <row r="25" spans="1:8" x14ac:dyDescent="0.3">
      <c r="A25" s="3" t="s">
        <v>17</v>
      </c>
      <c r="B25" s="2">
        <v>5</v>
      </c>
      <c r="D25" s="3" t="s">
        <v>30</v>
      </c>
      <c r="E25" s="6">
        <v>29</v>
      </c>
      <c r="G25" s="3" t="s">
        <v>30</v>
      </c>
      <c r="H25" s="2">
        <v>29.862068965517242</v>
      </c>
    </row>
    <row r="26" spans="1:8" x14ac:dyDescent="0.3">
      <c r="A26" s="3" t="s">
        <v>18</v>
      </c>
      <c r="B26" s="2">
        <v>5.2222222222222223</v>
      </c>
      <c r="D26" s="3" t="s">
        <v>31</v>
      </c>
      <c r="E26" s="6">
        <v>38</v>
      </c>
      <c r="G26" s="3" t="s">
        <v>31</v>
      </c>
      <c r="H26" s="2">
        <v>36.526315789473685</v>
      </c>
    </row>
    <row r="27" spans="1:8" x14ac:dyDescent="0.3">
      <c r="A27" s="3" t="s">
        <v>19</v>
      </c>
      <c r="B27" s="2">
        <v>4.2222222222222223</v>
      </c>
      <c r="D27" s="3" t="s">
        <v>32</v>
      </c>
      <c r="E27" s="6">
        <v>28</v>
      </c>
      <c r="G27" s="3" t="s">
        <v>32</v>
      </c>
      <c r="H27" s="2">
        <v>34.571428571428569</v>
      </c>
    </row>
    <row r="28" spans="1:8" x14ac:dyDescent="0.3">
      <c r="A28" s="3" t="s">
        <v>20</v>
      </c>
      <c r="B28" s="2">
        <v>4.8571428571428568</v>
      </c>
      <c r="D28" s="3" t="s">
        <v>33</v>
      </c>
      <c r="E28" s="6">
        <v>36</v>
      </c>
      <c r="G28" s="3" t="s">
        <v>33</v>
      </c>
      <c r="H28" s="2">
        <v>38.5</v>
      </c>
    </row>
    <row r="29" spans="1:8" x14ac:dyDescent="0.3">
      <c r="A29" s="3" t="s">
        <v>21</v>
      </c>
      <c r="B29" s="2">
        <v>3.8888888888888888</v>
      </c>
      <c r="D29" s="3" t="s">
        <v>34</v>
      </c>
      <c r="E29" s="6">
        <v>31</v>
      </c>
      <c r="G29" s="3" t="s">
        <v>34</v>
      </c>
      <c r="H29" s="2">
        <v>37.12903225806452</v>
      </c>
    </row>
    <row r="30" spans="1:8" x14ac:dyDescent="0.3">
      <c r="A30" s="3" t="s">
        <v>22</v>
      </c>
      <c r="B30" s="2">
        <v>4</v>
      </c>
      <c r="D30" s="3" t="s">
        <v>35</v>
      </c>
      <c r="E30" s="6">
        <v>34</v>
      </c>
      <c r="G30" s="3" t="s">
        <v>35</v>
      </c>
      <c r="H30" s="2">
        <v>33.852941176470587</v>
      </c>
    </row>
    <row r="31" spans="1:8" x14ac:dyDescent="0.3">
      <c r="A31" s="3" t="s">
        <v>23</v>
      </c>
      <c r="B31" s="2">
        <v>5</v>
      </c>
      <c r="D31" s="3" t="s">
        <v>36</v>
      </c>
      <c r="E31" s="6">
        <v>39</v>
      </c>
      <c r="G31" s="3" t="s">
        <v>36</v>
      </c>
      <c r="H31" s="2">
        <v>37.230769230769234</v>
      </c>
    </row>
    <row r="32" spans="1:8" x14ac:dyDescent="0.3">
      <c r="A32" s="3" t="s">
        <v>24</v>
      </c>
      <c r="B32" s="2">
        <v>5.7777777777777777</v>
      </c>
      <c r="D32" s="3" t="s">
        <v>37</v>
      </c>
      <c r="E32" s="6">
        <v>40</v>
      </c>
      <c r="G32" s="3" t="s">
        <v>37</v>
      </c>
      <c r="H32" s="2">
        <v>36.075000000000003</v>
      </c>
    </row>
    <row r="33" spans="1:11" x14ac:dyDescent="0.3">
      <c r="A33" s="3" t="s">
        <v>25</v>
      </c>
      <c r="B33" s="2">
        <v>2.6</v>
      </c>
      <c r="D33" s="3" t="s">
        <v>38</v>
      </c>
      <c r="E33" s="6">
        <v>31</v>
      </c>
      <c r="G33" s="3" t="s">
        <v>38</v>
      </c>
      <c r="H33" s="2">
        <v>34.354838709677416</v>
      </c>
      <c r="J33">
        <f>GETPIVOTDATA("[Measures].[Average of Patient Waittime]",$G$4)</f>
        <v>35.544904137235115</v>
      </c>
      <c r="K33" t="str">
        <f>TEXT(J33, "0.00") &amp; " mins"</f>
        <v>35.54 mins</v>
      </c>
    </row>
    <row r="34" spans="1:11" x14ac:dyDescent="0.3">
      <c r="A34" s="3" t="s">
        <v>26</v>
      </c>
      <c r="B34" s="2">
        <v>6.5</v>
      </c>
      <c r="D34" s="3" t="s">
        <v>39</v>
      </c>
      <c r="E34" s="6">
        <v>28</v>
      </c>
      <c r="G34" s="3" t="s">
        <v>39</v>
      </c>
      <c r="H34" s="2">
        <v>39.571428571428569</v>
      </c>
    </row>
    <row r="35" spans="1:11" x14ac:dyDescent="0.3">
      <c r="A35" s="3" t="s">
        <v>27</v>
      </c>
      <c r="B35" s="2">
        <v>3.8181818181818183</v>
      </c>
      <c r="D35" s="3" t="s">
        <v>4</v>
      </c>
      <c r="E35" s="6">
        <v>991</v>
      </c>
      <c r="G35" s="3" t="s">
        <v>4</v>
      </c>
      <c r="H35" s="2">
        <v>35.544904137235115</v>
      </c>
    </row>
    <row r="36" spans="1:11" x14ac:dyDescent="0.3">
      <c r="A36" s="3" t="s">
        <v>28</v>
      </c>
      <c r="B36" s="2">
        <v>4.4000000000000004</v>
      </c>
    </row>
    <row r="37" spans="1:11" x14ac:dyDescent="0.3">
      <c r="A37" s="3" t="s">
        <v>29</v>
      </c>
      <c r="B37" s="2">
        <v>4.5</v>
      </c>
    </row>
    <row r="38" spans="1:11" x14ac:dyDescent="0.3">
      <c r="A38" s="3" t="s">
        <v>30</v>
      </c>
      <c r="B38" s="2">
        <v>4.625</v>
      </c>
    </row>
    <row r="39" spans="1:11" x14ac:dyDescent="0.3">
      <c r="A39" s="3" t="s">
        <v>31</v>
      </c>
      <c r="B39" s="2">
        <v>4.5</v>
      </c>
    </row>
    <row r="40" spans="1:11" x14ac:dyDescent="0.3">
      <c r="A40" s="3" t="s">
        <v>32</v>
      </c>
      <c r="B40" s="2">
        <v>5.833333333333333</v>
      </c>
    </row>
    <row r="41" spans="1:11" x14ac:dyDescent="0.3">
      <c r="A41" s="3" t="s">
        <v>33</v>
      </c>
      <c r="B41" s="2">
        <v>4.666666666666667</v>
      </c>
    </row>
    <row r="42" spans="1:11" x14ac:dyDescent="0.3">
      <c r="A42" s="3" t="s">
        <v>34</v>
      </c>
      <c r="B42" s="2">
        <v>4.666666666666667</v>
      </c>
    </row>
    <row r="43" spans="1:11" x14ac:dyDescent="0.3">
      <c r="A43" s="3" t="s">
        <v>35</v>
      </c>
      <c r="B43" s="2">
        <v>6.75</v>
      </c>
    </row>
    <row r="44" spans="1:11" x14ac:dyDescent="0.3">
      <c r="A44" s="3" t="s">
        <v>36</v>
      </c>
      <c r="B44" s="2">
        <v>5.7</v>
      </c>
    </row>
    <row r="45" spans="1:11" x14ac:dyDescent="0.3">
      <c r="A45" s="3" t="s">
        <v>37</v>
      </c>
      <c r="B45" s="2">
        <v>5.5</v>
      </c>
    </row>
    <row r="46" spans="1:11" x14ac:dyDescent="0.3">
      <c r="A46" s="3" t="s">
        <v>38</v>
      </c>
      <c r="B46" s="2">
        <v>6.2222222222222223</v>
      </c>
    </row>
    <row r="47" spans="1:11" x14ac:dyDescent="0.3">
      <c r="A47" s="3" t="s">
        <v>39</v>
      </c>
      <c r="B47" s="2">
        <v>5.833333333333333</v>
      </c>
    </row>
    <row r="48" spans="1:11" x14ac:dyDescent="0.3">
      <c r="A48" s="3" t="s">
        <v>4</v>
      </c>
      <c r="B48" s="2">
        <v>4.947183098591549</v>
      </c>
    </row>
    <row r="52" spans="1:4" x14ac:dyDescent="0.3">
      <c r="A52" s="5" t="s">
        <v>7</v>
      </c>
    </row>
    <row r="53" spans="1:4" x14ac:dyDescent="0.3">
      <c r="A53" s="1" t="s">
        <v>3</v>
      </c>
      <c r="B53" t="s">
        <v>51</v>
      </c>
      <c r="C53" t="s">
        <v>52</v>
      </c>
    </row>
    <row r="54" spans="1:4" x14ac:dyDescent="0.3">
      <c r="A54" s="3" t="s">
        <v>45</v>
      </c>
      <c r="B54" s="9">
        <v>487</v>
      </c>
      <c r="C54" s="8">
        <v>0.49142280524722504</v>
      </c>
    </row>
    <row r="55" spans="1:4" x14ac:dyDescent="0.3">
      <c r="A55" s="3" t="s">
        <v>41</v>
      </c>
      <c r="B55" s="9">
        <v>504</v>
      </c>
      <c r="C55" s="8">
        <v>0.50857719475277496</v>
      </c>
    </row>
    <row r="56" spans="1:4" x14ac:dyDescent="0.3">
      <c r="A56" s="3" t="s">
        <v>4</v>
      </c>
      <c r="B56" s="7">
        <v>991</v>
      </c>
      <c r="C56" s="8">
        <v>1</v>
      </c>
    </row>
    <row r="58" spans="1:4" ht="18" x14ac:dyDescent="0.35">
      <c r="A58" s="12" t="s">
        <v>53</v>
      </c>
      <c r="B58" s="12" t="s">
        <v>55</v>
      </c>
      <c r="C58" s="11" t="s">
        <v>54</v>
      </c>
      <c r="D58" s="12" t="s">
        <v>56</v>
      </c>
    </row>
    <row r="59" spans="1:4" ht="16.8" customHeight="1" x14ac:dyDescent="0.3">
      <c r="A59" s="13" t="str">
        <f>A55</f>
        <v>Not Admitted</v>
      </c>
      <c r="B59" s="14">
        <f>B55</f>
        <v>504</v>
      </c>
      <c r="C59" s="15">
        <f>C55</f>
        <v>0.50857719475277496</v>
      </c>
      <c r="D59" s="16"/>
    </row>
    <row r="60" spans="1:4" ht="21" customHeight="1" x14ac:dyDescent="0.3">
      <c r="A60" s="13" t="str">
        <f>A54</f>
        <v>Admitted</v>
      </c>
      <c r="B60" s="17">
        <f>B54</f>
        <v>487</v>
      </c>
      <c r="C60" s="15">
        <f>C54</f>
        <v>0.49142280524722504</v>
      </c>
      <c r="D60" s="16"/>
    </row>
    <row r="61" spans="1:4" x14ac:dyDescent="0.3">
      <c r="B61" s="10"/>
    </row>
    <row r="64" spans="1:4" x14ac:dyDescent="0.3">
      <c r="A64" s="5" t="s">
        <v>7</v>
      </c>
    </row>
    <row r="65" spans="1:2" x14ac:dyDescent="0.3">
      <c r="A65" s="1" t="s">
        <v>3</v>
      </c>
      <c r="B65" t="s">
        <v>57</v>
      </c>
    </row>
    <row r="66" spans="1:2" x14ac:dyDescent="0.3">
      <c r="A66" s="3" t="s">
        <v>42</v>
      </c>
      <c r="B66" s="7">
        <v>113</v>
      </c>
    </row>
    <row r="67" spans="1:2" x14ac:dyDescent="0.3">
      <c r="A67" s="3" t="s">
        <v>43</v>
      </c>
      <c r="B67" s="7">
        <v>127</v>
      </c>
    </row>
    <row r="68" spans="1:2" x14ac:dyDescent="0.3">
      <c r="A68" s="3" t="s">
        <v>48</v>
      </c>
      <c r="B68" s="7">
        <v>144</v>
      </c>
    </row>
    <row r="69" spans="1:2" x14ac:dyDescent="0.3">
      <c r="A69" s="3" t="s">
        <v>49</v>
      </c>
      <c r="B69" s="7">
        <v>126</v>
      </c>
    </row>
    <row r="70" spans="1:2" x14ac:dyDescent="0.3">
      <c r="A70" s="3" t="s">
        <v>47</v>
      </c>
      <c r="B70" s="7">
        <v>119</v>
      </c>
    </row>
    <row r="71" spans="1:2" x14ac:dyDescent="0.3">
      <c r="A71" s="3" t="s">
        <v>46</v>
      </c>
      <c r="B71" s="7">
        <v>109</v>
      </c>
    </row>
    <row r="72" spans="1:2" x14ac:dyDescent="0.3">
      <c r="A72" s="3" t="s">
        <v>44</v>
      </c>
      <c r="B72" s="7">
        <v>125</v>
      </c>
    </row>
    <row r="73" spans="1:2" x14ac:dyDescent="0.3">
      <c r="A73" s="3" t="s">
        <v>50</v>
      </c>
      <c r="B73" s="7">
        <v>128</v>
      </c>
    </row>
    <row r="74" spans="1:2" x14ac:dyDescent="0.3">
      <c r="A74" s="3" t="s">
        <v>4</v>
      </c>
      <c r="B74" s="7">
        <v>991</v>
      </c>
    </row>
  </sheetData>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435D-8D45-433C-84C2-F2D2BDC91C9D}">
  <dimension ref="A1"/>
  <sheetViews>
    <sheetView zoomScaleNormal="100" workbookViewId="0">
      <selection activeCell="M12" sqref="M12"/>
    </sheetView>
  </sheetViews>
  <sheetFormatPr defaultRowHeight="14.4" x14ac:dyDescent="0.3"/>
  <cols>
    <col min="3" max="4" width="8.88671875" customWidth="1"/>
  </cols>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0769-74EF-47E9-A690-6B3966040E91}">
  <dimension ref="A1"/>
  <sheetViews>
    <sheetView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B6BF5-D61A-4700-B2CD-1B28186EB944}">
  <dimension ref="C11"/>
  <sheetViews>
    <sheetView workbookViewId="0">
      <selection activeCell="G27" sqref="G27"/>
    </sheetView>
  </sheetViews>
  <sheetFormatPr defaultRowHeight="14.4" x14ac:dyDescent="0.3"/>
  <sheetData>
    <row r="11" spans="3:3" x14ac:dyDescent="0.3">
      <c r="C11" t="str">
        <f>TEXT('Pivot Report'!D16, "mmmm")</f>
        <v>June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2BFA-D2D9-4821-9E99-2C4FB0968980}">
  <dimension ref="C4"/>
  <sheetViews>
    <sheetView workbookViewId="0">
      <selection activeCell="F27" sqref="F27"/>
    </sheetView>
  </sheetViews>
  <sheetFormatPr defaultRowHeight="14.4" x14ac:dyDescent="0.3"/>
  <sheetData>
    <row r="4" spans="3:3" x14ac:dyDescent="0.3">
      <c r="C4" t="str">
        <f>TEXT('Pivot Report'!D16, "mmmm")</f>
        <v>June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95C25D17-8DD1-4563-B01C-7AB4C229CCDD}">
  <ds:schemaRefs/>
</ds:datastoreItem>
</file>

<file path=customXml/itemProps2.xml><?xml version="1.0" encoding="utf-8"?>
<ds:datastoreItem xmlns:ds="http://schemas.openxmlformats.org/officeDocument/2006/customXml" ds:itemID="{A3DB1C14-AFF0-4A96-86FC-468A0F35806F}">
  <ds:schemaRefs/>
</ds:datastoreItem>
</file>

<file path=customXml/itemProps3.xml><?xml version="1.0" encoding="utf-8"?>
<ds:datastoreItem xmlns:ds="http://schemas.openxmlformats.org/officeDocument/2006/customXml" ds:itemID="{796F2680-C3CD-48D1-82B4-FA09CC6B1E46}">
  <ds:schemaRefs/>
</ds:datastoreItem>
</file>

<file path=customXml/itemProps4.xml><?xml version="1.0" encoding="utf-8"?>
<ds:datastoreItem xmlns:ds="http://schemas.openxmlformats.org/officeDocument/2006/customXml" ds:itemID="{FAE9422F-7E28-4F13-8791-D9247E5680BF}">
  <ds:schemaRefs/>
</ds:datastoreItem>
</file>

<file path=customXml/itemProps5.xml><?xml version="1.0" encoding="utf-8"?>
<ds:datastoreItem xmlns:ds="http://schemas.openxmlformats.org/officeDocument/2006/customXml" ds:itemID="{51086104-C9D1-4FCD-9ED1-042B0C6C3596}">
  <ds:schemaRefs/>
</ds:datastoreItem>
</file>

<file path=customXml/itemProps6.xml><?xml version="1.0" encoding="utf-8"?>
<ds:datastoreItem xmlns:ds="http://schemas.openxmlformats.org/officeDocument/2006/customXml" ds:itemID="{218B1710-4FA9-44C5-85B2-4A904B28C9A6}">
  <ds:schemaRefs/>
</ds:datastoreItem>
</file>

<file path=customXml/itemProps7.xml><?xml version="1.0" encoding="utf-8"?>
<ds:datastoreItem xmlns:ds="http://schemas.openxmlformats.org/officeDocument/2006/customXml" ds:itemID="{056D181E-8E6A-4E34-A3F3-F66BA5109832}">
  <ds:schemaRefs/>
</ds:datastoreItem>
</file>

<file path=customXml/itemProps8.xml><?xml version="1.0" encoding="utf-8"?>
<ds:datastoreItem xmlns:ds="http://schemas.openxmlformats.org/officeDocument/2006/customXml" ds:itemID="{3C617FF5-48E6-4FD7-B766-4200C1A877C2}">
  <ds:schemaRefs/>
</ds:datastoreItem>
</file>

<file path=customXml/itemProps9.xml><?xml version="1.0" encoding="utf-8"?>
<ds:datastoreItem xmlns:ds="http://schemas.openxmlformats.org/officeDocument/2006/customXml" ds:itemID="{2B24101F-3F3D-4364-B530-606C8041F9CE}">
  <ds:schemaRefs/>
</ds:datastoreItem>
</file>

<file path=customXml/itemProps10.xml><?xml version="1.0" encoding="utf-8"?>
<ds:datastoreItem xmlns:ds="http://schemas.openxmlformats.org/officeDocument/2006/customXml" ds:itemID="{44FA56C9-0944-4339-9CB5-75D2C5593606}">
  <ds:schemaRefs/>
</ds:datastoreItem>
</file>

<file path=customXml/itemProps11.xml><?xml version="1.0" encoding="utf-8"?>
<ds:datastoreItem xmlns:ds="http://schemas.openxmlformats.org/officeDocument/2006/customXml" ds:itemID="{B5A4C050-12B8-478D-8246-D22692F050C5}">
  <ds:schemaRefs/>
</ds:datastoreItem>
</file>

<file path=customXml/itemProps12.xml><?xml version="1.0" encoding="utf-8"?>
<ds:datastoreItem xmlns:ds="http://schemas.openxmlformats.org/officeDocument/2006/customXml" ds:itemID="{A06AABFF-4697-4AF5-A568-C778C96057EE}">
  <ds:schemaRefs>
    <ds:schemaRef ds:uri="http://schemas.microsoft.com/DataMashup"/>
  </ds:schemaRefs>
</ds:datastoreItem>
</file>

<file path=customXml/itemProps13.xml><?xml version="1.0" encoding="utf-8"?>
<ds:datastoreItem xmlns:ds="http://schemas.openxmlformats.org/officeDocument/2006/customXml" ds:itemID="{D413FE6C-8442-4CA2-9D74-D44C1DE0E17A}">
  <ds:schemaRefs/>
</ds:datastoreItem>
</file>

<file path=customXml/itemProps14.xml><?xml version="1.0" encoding="utf-8"?>
<ds:datastoreItem xmlns:ds="http://schemas.openxmlformats.org/officeDocument/2006/customXml" ds:itemID="{2087377C-CD98-4CCB-AF32-E5834C8C2CE5}">
  <ds:schemaRefs/>
</ds:datastoreItem>
</file>

<file path=customXml/itemProps15.xml><?xml version="1.0" encoding="utf-8"?>
<ds:datastoreItem xmlns:ds="http://schemas.openxmlformats.org/officeDocument/2006/customXml" ds:itemID="{B31C32A9-53FF-4BF9-A7B9-5BBA0B76CDB4}">
  <ds:schemaRefs/>
</ds:datastoreItem>
</file>

<file path=customXml/itemProps16.xml><?xml version="1.0" encoding="utf-8"?>
<ds:datastoreItem xmlns:ds="http://schemas.openxmlformats.org/officeDocument/2006/customXml" ds:itemID="{BB6A247B-95D2-4BE5-A760-ED7E32A3F31F}">
  <ds:schemaRefs/>
</ds:datastoreItem>
</file>

<file path=customXml/itemProps17.xml><?xml version="1.0" encoding="utf-8"?>
<ds:datastoreItem xmlns:ds="http://schemas.openxmlformats.org/officeDocument/2006/customXml" ds:itemID="{FB0A79C4-C63E-4250-8552-74901403F3D9}">
  <ds:schemaRefs/>
</ds:datastoreItem>
</file>

<file path=customXml/itemProps18.xml><?xml version="1.0" encoding="utf-8"?>
<ds:datastoreItem xmlns:ds="http://schemas.openxmlformats.org/officeDocument/2006/customXml" ds:itemID="{02E40A21-A681-42AB-8DCF-C2802F7812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Sheet2</vt:lpstr>
      <vt:lpstr>Patients per Day in a Month</vt:lpstr>
      <vt:lpstr>Patients Average Wait 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Arya</dc:creator>
  <cp:lastModifiedBy>Aman Arya</cp:lastModifiedBy>
  <dcterms:created xsi:type="dcterms:W3CDTF">2025-04-13T06:04:14Z</dcterms:created>
  <dcterms:modified xsi:type="dcterms:W3CDTF">2025-04-14T11:02:12Z</dcterms:modified>
</cp:coreProperties>
</file>