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ina Silva\Downloads\"/>
    </mc:Choice>
  </mc:AlternateContent>
  <xr:revisionPtr revIDLastSave="0" documentId="13_ncr:1_{FF60ABDA-3F0E-4917-BA27-BFA3A9EE6C20}" xr6:coauthVersionLast="47" xr6:coauthVersionMax="47" xr10:uidLastSave="{00000000-0000-0000-0000-000000000000}"/>
  <bookViews>
    <workbookView xWindow="20370" yWindow="-120" windowWidth="29040" windowHeight="15840" activeTab="4" xr2:uid="{57358253-8954-4DD0-9155-7C478EFA08FC}"/>
  </bookViews>
  <sheets>
    <sheet name="Dados" sheetId="6" r:id="rId1"/>
    <sheet name="Detalhes1" sheetId="10" state="hidden" r:id="rId2"/>
    <sheet name="Detalhes2" sheetId="11" state="hidden" r:id="rId3"/>
    <sheet name="Dinâmicas" sheetId="7" r:id="rId4"/>
    <sheet name="DASHBOARD" sheetId="9" r:id="rId5"/>
    <sheet name="Planilha1" sheetId="5" state="hidden" r:id="rId6"/>
  </sheets>
  <definedNames>
    <definedName name="SegmentaçãodeDados_DATA">#N/A</definedName>
    <definedName name="SegmentaçãodeDados_REGIÃO1">#N/A</definedName>
    <definedName name="SegmentaçãodeDados_REGIÃO2">#N/A</definedName>
  </definedNames>
  <calcPr calcId="191028"/>
  <pivotCaches>
    <pivotCache cacheId="35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5" l="1" a="1"/>
  <c r="F10" i="5" s="1"/>
  <c r="E10" i="5" a="1"/>
  <c r="E10" i="5" s="1"/>
  <c r="D10" i="5"/>
  <c r="D10" i="5" a="1"/>
  <c r="C10" i="5"/>
  <c r="C10" i="5" a="1"/>
  <c r="B10" i="5"/>
  <c r="B10" i="5" a="1"/>
  <c r="F9" i="5"/>
  <c r="F9" i="5" a="1"/>
  <c r="E9" i="5"/>
  <c r="E9" i="5" a="1"/>
  <c r="D9" i="5"/>
  <c r="D9" i="5" a="1"/>
  <c r="C9" i="5"/>
  <c r="C9" i="5" a="1"/>
  <c r="B9" i="5"/>
  <c r="B9" i="5" a="1"/>
  <c r="F8" i="5"/>
  <c r="F8" i="5" a="1"/>
  <c r="E8" i="5"/>
  <c r="E8" i="5" a="1"/>
  <c r="D8" i="5"/>
  <c r="D8" i="5" a="1"/>
  <c r="C8" i="5"/>
  <c r="C8" i="5" a="1"/>
  <c r="B8" i="5"/>
  <c r="F4" i="5" a="1"/>
  <c r="F4" i="5" s="1"/>
  <c r="E4" i="5" a="1"/>
  <c r="E4" i="5" s="1"/>
  <c r="D4" i="5" a="1"/>
  <c r="D4" i="5" s="1"/>
  <c r="C4" i="5" a="1"/>
  <c r="C4" i="5" s="1"/>
  <c r="B4" i="5" a="1"/>
  <c r="B4" i="5" s="1"/>
  <c r="F3" i="5" a="1"/>
  <c r="F3" i="5" s="1"/>
  <c r="E3" i="5" a="1"/>
  <c r="E3" i="5" s="1"/>
  <c r="D3" i="5" a="1"/>
  <c r="D3" i="5" s="1"/>
  <c r="C3" i="5" a="1"/>
  <c r="C3" i="5" s="1"/>
  <c r="B3" i="5" a="1"/>
  <c r="B3" i="5" s="1"/>
  <c r="F2" i="5" a="1"/>
  <c r="F2" i="5" s="1"/>
  <c r="E2" i="5" a="1"/>
  <c r="E2" i="5" s="1"/>
  <c r="D2" i="5" a="1"/>
  <c r="D2" i="5" s="1"/>
  <c r="C2" i="5" a="1"/>
  <c r="C2" i="5" s="1"/>
  <c r="B2" i="5" a="1"/>
  <c r="B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<sst xmlns="http://schemas.openxmlformats.org/spreadsheetml/2006/main" count="152" uniqueCount="28">
  <si>
    <t>Coluna1</t>
  </si>
  <si>
    <t xml:space="preserve">BARRAGEM </t>
  </si>
  <si>
    <t>BRUCUTU</t>
  </si>
  <si>
    <t>CAPANEMA</t>
  </si>
  <si>
    <t>VALOR SOCIAL</t>
  </si>
  <si>
    <t>SUSTENTABILIDADE</t>
  </si>
  <si>
    <t>AGOSTO</t>
  </si>
  <si>
    <t>SETEMBRO</t>
  </si>
  <si>
    <t>OUTUBRO</t>
  </si>
  <si>
    <t>DATA</t>
  </si>
  <si>
    <t>REGIÃO</t>
  </si>
  <si>
    <t>BARRAGEM</t>
  </si>
  <si>
    <t>KM OSIOSO</t>
  </si>
  <si>
    <t>KM FATURADO</t>
  </si>
  <si>
    <t>FATURAMENTO</t>
  </si>
  <si>
    <t>Rótulos de Coluna</t>
  </si>
  <si>
    <t>Total Geral</t>
  </si>
  <si>
    <t>Rótulos de Linha</t>
  </si>
  <si>
    <t>Soma de KM OSIOSO</t>
  </si>
  <si>
    <t>Soma de KM FATURADO</t>
  </si>
  <si>
    <t>Soma de FATURAMENTO</t>
  </si>
  <si>
    <t>Detalhes do Soma de KM FATURADO - DATA: SETEMBRO</t>
  </si>
  <si>
    <t>Detalhes do Soma de FATURAMENTO - DATA: AGOSTO</t>
  </si>
  <si>
    <t>Contrato 1</t>
  </si>
  <si>
    <t>Contrato 2</t>
  </si>
  <si>
    <t>Contrato 3</t>
  </si>
  <si>
    <t>Contrato 4</t>
  </si>
  <si>
    <t>Contrato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</si>
</sst>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E54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14">
    <dxf>
      <font>
        <b/>
        <i val="0"/>
        <sz val="12"/>
        <color theme="8"/>
        <name val="Abadi"/>
        <family val="2"/>
        <scheme val="none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" formatCode="#,##0"/>
    </dxf>
    <dxf>
      <numFmt numFmtId="3" formatCode="#,##0"/>
    </dxf>
  </dxfs>
  <tableStyles count="1" defaultTableStyle="TableStyleMedium2" defaultPivotStyle="PivotStyleLight16">
    <tableStyle name="Estilo de Segmentação de Dados 1" pivot="0" table="0" count="7" xr9:uid="{3861B888-11E1-4922-96EF-88B8EA884D8F}">
      <tableStyleElement type="wholeTable" dxfId="0"/>
    </tableStyle>
  </tableStyles>
  <colors>
    <mruColors>
      <color rgb="FFE0B1CB"/>
      <color rgb="FFBE95C4"/>
      <color rgb="FF5E548E"/>
      <color rgb="FF9F86C0"/>
      <color rgb="FF231942"/>
      <color rgb="FF197278"/>
      <color rgb="FF772E25"/>
      <color rgb="FF283D3B"/>
      <color rgb="FFAE2012"/>
      <color rgb="FF3A5A40"/>
    </mruColors>
  </colors>
  <extLst>
    <ext xmlns:x14="http://schemas.microsoft.com/office/spreadsheetml/2009/9/main" uri="{46F421CA-312F-682f-3DD2-61675219B42D}">
      <x14:dxfs count="70">
        <dxf>
          <fill>
            <gradientFill degree="90">
              <stop position="0">
                <color rgb="FFBE95C4"/>
              </stop>
              <stop position="1">
                <color rgb="FF9F86C0"/>
              </stop>
            </gradient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ont>
            <b/>
            <i val="0"/>
            <sz val="12"/>
            <color theme="0"/>
            <name val="Abadi"/>
            <family val="2"/>
            <scheme val="none"/>
          </font>
          <fill>
            <gradientFill degree="270">
              <stop position="0">
                <color rgb="FF5E548E"/>
              </stop>
              <stop position="1">
                <color rgb="FF9F86C0"/>
              </stop>
            </gradientFill>
          </fill>
        </dxf>
        <dxf>
          <font>
            <b/>
            <i val="0"/>
            <sz val="12"/>
            <color theme="0"/>
            <name val="Abadi"/>
            <family val="2"/>
            <scheme val="none"/>
          </font>
          <fill>
            <gradientFill degree="90">
              <stop position="0">
                <color theme="8" tint="-0.25098422193060094"/>
              </stop>
              <stop position="1">
                <color theme="8" tint="-0.49803155613879818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gradientFill degree="90">
              <stop position="0">
                <color rgb="FFBE95C4"/>
              </stop>
              <stop position="1">
                <color rgb="FF9F86C0"/>
              </stop>
            </gradient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ill>
            <gradientFill degree="270">
              <stop position="0">
                <color rgb="FF5E548E"/>
              </stop>
              <stop position="1">
                <color rgb="FF9F86C0"/>
              </stop>
            </gradientFill>
          </fill>
        </dxf>
        <dxf>
          <fill>
            <gradientFill degree="90">
              <stop position="0">
                <color theme="8" tint="-0.25098422193060094"/>
              </stop>
              <stop position="1">
                <color theme="8" tint="-0.49803155613879818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gradientFill degree="90">
              <stop position="0">
                <color rgb="FFBE95C4"/>
              </stop>
              <stop position="1">
                <color rgb="FF9F86C0"/>
              </stop>
            </gradient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ill>
            <gradientFill degree="270">
              <stop position="0">
                <color rgb="FF5E548E"/>
              </stop>
              <stop position="1">
                <color rgb="FF9F86C0"/>
              </stop>
            </gradientFill>
          </fill>
        </dxf>
        <dxf>
          <fill>
            <patternFill>
              <bgColor theme="8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C000"/>
            </patternFill>
          </fill>
        </dxf>
        <dxf>
          <fill>
            <gradientFill degree="90">
              <stop position="0">
                <color rgb="FFBE95C4"/>
              </stop>
              <stop position="1">
                <color rgb="FF9F86C0"/>
              </stop>
            </gradient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ill>
            <gradientFill degree="270">
              <stop position="0">
                <color rgb="FF5E548E"/>
              </stop>
              <stop position="1">
                <color rgb="FF9F86C0"/>
              </stop>
            </gradientFill>
          </fill>
        </dxf>
        <dxf>
          <fill>
            <patternFill>
              <bgColor rgb="FFFFC000"/>
            </patternFill>
          </fill>
        </dxf>
        <dxf>
          <fill>
            <gradientFill degree="90">
              <stop position="0">
                <color rgb="FFBE95C4"/>
              </stop>
              <stop position="1">
                <color rgb="FF9F86C0"/>
              </stop>
            </gradient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ill>
            <gradientFill degree="270">
              <stop position="0">
                <color rgb="FF5E548E"/>
              </stop>
              <stop position="1">
                <color rgb="FF9F86C0"/>
              </stop>
            </gradientFill>
          </fill>
        </dxf>
        <dxf>
          <fill>
            <gradientFill degree="90">
              <stop position="0">
                <color rgb="FFBE95C4"/>
              </stop>
              <stop position="1">
                <color rgb="FF9F86C0"/>
              </stop>
            </gradient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ill>
            <gradientFill degree="270">
              <stop position="0">
                <color rgb="FF5E548E"/>
              </stop>
              <stop position="1">
                <color rgb="FF9F86C0"/>
              </stop>
            </gradientFill>
          </fill>
        </dxf>
        <dxf>
          <fill>
            <gradientFill degree="90">
              <stop position="0">
                <color rgb="FFBE95C4"/>
              </stop>
              <stop position="1">
                <color rgb="FF9F86C0"/>
              </stop>
            </gradient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ill>
            <gradientFill degree="270">
              <stop position="0">
                <color rgb="FF5E548E"/>
              </stop>
              <stop position="1">
                <color rgb="FF9F86C0"/>
              </stop>
            </gradientFill>
          </fill>
        </dxf>
        <dxf>
          <fill>
            <gradientFill degree="90">
              <stop position="0">
                <color rgb="FFBE95C4"/>
              </stop>
              <stop position="1">
                <color rgb="FF9F86C0"/>
              </stop>
            </gradient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ill>
            <gradientFill degree="270">
              <stop position="0">
                <color rgb="FF5E548E"/>
              </stop>
              <stop position="1">
                <color rgb="FF9F86C0"/>
              </stop>
            </gradient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FFC000"/>
            </patternFill>
          </fill>
        </dxf>
        <dxf>
          <fill>
            <gradientFill degree="270">
              <stop position="0">
                <color rgb="FF5E548E"/>
              </stop>
              <stop position="1">
                <color rgb="FF9F86C0"/>
              </stop>
            </gradientFill>
          </fill>
        </dxf>
        <dxf>
          <fill>
            <patternFill>
              <bgColor rgb="FFFFC000"/>
            </patternFill>
          </fill>
        </dxf>
        <dxf>
          <fill>
            <gradientFill degree="270">
              <stop position="0">
                <color rgb="FF5E548E"/>
              </stop>
              <stop position="1">
                <color rgb="FF9F86C0"/>
              </stop>
            </gradientFill>
          </fill>
        </dxf>
        <dxf>
          <fill>
            <gradientFill degree="270">
              <stop position="0">
                <color rgb="FF5E548E"/>
              </stop>
              <stop position="1">
                <color rgb="FF9F86C0"/>
              </stop>
            </gradientFill>
          </fill>
        </dxf>
        <dxf>
          <fill>
            <patternFill>
              <bgColor rgb="FFFFFF00"/>
            </patternFill>
          </fill>
        </dxf>
        <dxf>
          <font>
            <b val="0"/>
            <i val="0"/>
            <sz val="12"/>
            <name val="Abadi"/>
            <family val="2"/>
            <scheme val="none"/>
          </font>
          <fill>
            <patternFill>
              <bgColor theme="8" tint="0.5999633777886288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8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12"/>
            <name val="Abadi"/>
            <family val="2"/>
            <scheme val="none"/>
          </font>
          <fill>
            <patternFill>
              <bgColor rgb="FFFFFF00"/>
            </patternFill>
          </fill>
        </dxf>
        <dxf>
          <font>
            <b val="0"/>
            <i val="0"/>
            <sz val="12"/>
            <name val="Abadi"/>
            <family val="2"/>
            <scheme val="none"/>
          </font>
          <fill>
            <patternFill>
              <bgColor theme="8" tint="0.5999633777886288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8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12"/>
            <name val="Abadi"/>
            <family val="2"/>
            <scheme val="none"/>
          </font>
          <fill>
            <patternFill>
              <bgColor rgb="FFFFFF00"/>
            </patternFill>
          </fill>
        </dxf>
        <dxf>
          <font>
            <b val="0"/>
            <i val="0"/>
            <sz val="12"/>
            <name val="Abadi"/>
            <family val="2"/>
            <scheme val="none"/>
          </font>
          <fill>
            <patternFill>
              <bgColor theme="8" tint="0.59996337778862885"/>
            </patternFill>
          </fill>
        </dxf>
        <dxf>
          <font>
            <b val="0"/>
            <i val="0"/>
            <sz val="12"/>
            <name val="Abadi"/>
            <family val="2"/>
            <scheme val="none"/>
          </font>
          <fill>
            <patternFill>
              <bgColor theme="8" tint="0.5999633777886288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8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12"/>
            <name val="Abadi"/>
            <family val="2"/>
            <scheme val="none"/>
          </font>
          <fill>
            <patternFill>
              <bgColor theme="8" tint="0.5999633777886288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8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8" tint="0.5999633777886288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8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8" tint="-0.24994659260841701"/>
            </patternFill>
          </fill>
        </dxf>
        <dxf>
          <font>
            <b/>
            <i val="0"/>
            <sz val="12"/>
            <color theme="4"/>
            <name val="Abadi"/>
            <family val="2"/>
            <scheme val="none"/>
          </font>
          <fill>
            <patternFill>
              <fgColor rgb="FF00B05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  <color theme="0"/>
            <name val="Abadi"/>
            <family val="2"/>
            <scheme val="none"/>
          </font>
          <fill>
            <patternFill>
              <fgColor theme="3"/>
              <bgColor theme="4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  <color theme="0"/>
            <name val="Abadi"/>
            <family val="2"/>
            <scheme val="none"/>
          </font>
          <fill>
            <patternFill>
              <bgColor theme="9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  <color theme="4"/>
            <name val="Abadi"/>
            <family val="2"/>
            <scheme val="none"/>
          </font>
          <fill>
            <patternFill>
              <fgColor rgb="FF00B05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  <color theme="0"/>
            <name val="Abadi"/>
            <family val="2"/>
            <scheme val="none"/>
          </font>
          <fill>
            <patternFill>
              <fgColor theme="3"/>
              <bgColor theme="4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2"/>
            <color theme="0"/>
            <name val="Abadi"/>
            <family val="2"/>
            <scheme val="none"/>
          </font>
          <fill>
            <patternFill>
              <bgColor theme="9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3" tint="0.89996032593768116"/>
          </font>
        </dxf>
        <dxf>
          <font>
            <color rgb="FF00B050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unselectedItemWithData" dxfId="5"/>
            <x14:slicerStyleElement type="selectedItemWithData" dxfId="4"/>
            <x14:slicerStyleElement type="selectedItemWithNoData" dxfId="3"/>
            <x14:slicerStyleElement type="hoveredUnselectedItemWith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[Análise de kms.xlsx]Dinâmicas!Tabela dinâmica10</c:name>
    <c:fmtId val="3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5E548E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Dinâmicas!$I$10:$I$11</c:f>
              <c:strCache>
                <c:ptCount val="1"/>
                <c:pt idx="0">
                  <c:v>Contrato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5E548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Dinâmicas!$H$12:$H$14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Dinâmicas!$I$12:$I$14</c:f>
              <c:numCache>
                <c:formatCode>#,##0</c:formatCode>
                <c:ptCount val="3"/>
                <c:pt idx="0">
                  <c:v>2151</c:v>
                </c:pt>
                <c:pt idx="1">
                  <c:v>1806</c:v>
                </c:pt>
                <c:pt idx="2">
                  <c:v>2310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21B-4160-AD20-C87DB185FA7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8706927"/>
        <c:axId val="1868694927"/>
      </c:lineChart>
      <c:catAx>
        <c:axId val="1868706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5E548E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8694927"/>
        <c:crosses val="autoZero"/>
        <c:auto val="1"/>
        <c:lblAlgn val="ctr"/>
        <c:lblOffset val="100"/>
        <c:noMultiLvlLbl val="0"/>
      </c:catAx>
      <c:valAx>
        <c:axId val="18686949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crossAx val="186870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[Análise de kms.xlsx]Dinâmicas!Tabela dinâmica8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 algn="ctr">
                <a:defRPr lang="en-US" sz="1100" b="1" i="0" u="none" strike="noStrike" kern="1200" baseline="0">
                  <a:solidFill>
                    <a:srgbClr val="5E548E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31750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31750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Dinâmicas!$I$3:$I$4</c:f>
              <c:strCache>
                <c:ptCount val="1"/>
                <c:pt idx="0">
                  <c:v>Contrato 3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1750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15F-4210-9D9C-567F11EB030A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31750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715F-4210-9D9C-567F11EB03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 algn="ctr">
                  <a:defRPr lang="en-US" sz="1100" b="1" i="0" u="none" strike="noStrike" kern="1200" baseline="0">
                    <a:solidFill>
                      <a:srgbClr val="5E548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Dinâmicas!$H$5:$H$7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Dinâmicas!$I$5:$I$7</c:f>
              <c:numCache>
                <c:formatCode>#,##0</c:formatCode>
                <c:ptCount val="3"/>
                <c:pt idx="0">
                  <c:v>2100</c:v>
                </c:pt>
                <c:pt idx="1">
                  <c:v>2307</c:v>
                </c:pt>
                <c:pt idx="2">
                  <c:v>2508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15F-4210-9D9C-567F11EB03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54405536"/>
        <c:axId val="554413696"/>
      </c:lineChart>
      <c:catAx>
        <c:axId val="55440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1" i="0" u="none" strike="noStrike" kern="1200" baseline="0">
                <a:solidFill>
                  <a:srgbClr val="5E548E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4413696"/>
        <c:crosses val="autoZero"/>
        <c:auto val="1"/>
        <c:lblAlgn val="ctr"/>
        <c:lblOffset val="100"/>
        <c:noMultiLvlLbl val="0"/>
      </c:catAx>
      <c:valAx>
        <c:axId val="554413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rgbClr val="A6A6A6"/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crossAx val="55440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[Análise de kms.xlsx]Dinâmicas!Tabela dinâmica6</c:name>
    <c:fmtId val="2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rgbClr val="FB8500"/>
          </a:solidFill>
          <a:ln w="19050">
            <a:noFill/>
          </a:ln>
          <a:effectLst/>
        </c:spPr>
      </c:pivotFmt>
      <c:pivotFmt>
        <c:idx val="10"/>
        <c:spPr>
          <a:solidFill>
            <a:srgbClr val="219EBC"/>
          </a:solidFill>
          <a:ln w="19050">
            <a:noFill/>
          </a:ln>
          <a:effectLst/>
        </c:spPr>
      </c:pivotFmt>
      <c:pivotFmt>
        <c:idx val="11"/>
        <c:spPr>
          <a:solidFill>
            <a:schemeClr val="tx2">
              <a:lumMod val="25000"/>
              <a:lumOff val="75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rgbClr val="0077B6"/>
          </a:solidFill>
          <a:ln w="19050">
            <a:noFill/>
          </a:ln>
          <a:effectLst/>
        </c:spPr>
      </c:pivotFmt>
      <c:pivotFmt>
        <c:idx val="13"/>
        <c:spPr>
          <a:solidFill>
            <a:srgbClr val="231942"/>
          </a:solidFill>
          <a:ln w="19050">
            <a:noFill/>
          </a:ln>
          <a:effectLst/>
        </c:spPr>
      </c:pivotFmt>
      <c:pivotFmt>
        <c:idx val="14"/>
        <c:spPr>
          <a:solidFill>
            <a:srgbClr val="5E548E"/>
          </a:solidFill>
          <a:ln w="19050">
            <a:noFill/>
          </a:ln>
          <a:effectLst/>
        </c:spPr>
      </c:pivotFmt>
      <c:pivotFmt>
        <c:idx val="15"/>
        <c:spPr>
          <a:solidFill>
            <a:srgbClr val="9F86C0"/>
          </a:solidFill>
          <a:ln w="19050">
            <a:noFill/>
          </a:ln>
          <a:effectLst/>
        </c:spPr>
      </c:pivotFmt>
      <c:pivotFmt>
        <c:idx val="16"/>
        <c:spPr>
          <a:solidFill>
            <a:srgbClr val="BE95C4"/>
          </a:solidFill>
          <a:ln w="19050">
            <a:noFill/>
          </a:ln>
          <a:effectLst/>
        </c:spPr>
      </c:pivotFmt>
      <c:pivotFmt>
        <c:idx val="17"/>
        <c:spPr>
          <a:solidFill>
            <a:srgbClr val="E0B1CB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Dinâmicas!$F$19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E0B1C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A-45B2-A66F-CDAAE8549C17}"/>
              </c:ext>
            </c:extLst>
          </c:dPt>
          <c:dPt>
            <c:idx val="1"/>
            <c:bubble3D val="0"/>
            <c:spPr>
              <a:solidFill>
                <a:srgbClr val="BE95C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1A-45B2-A66F-CDAAE8549C17}"/>
              </c:ext>
            </c:extLst>
          </c:dPt>
          <c:dPt>
            <c:idx val="2"/>
            <c:bubble3D val="0"/>
            <c:spPr>
              <a:solidFill>
                <a:srgbClr val="9F86C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1A-45B2-A66F-CDAAE8549C17}"/>
              </c:ext>
            </c:extLst>
          </c:dPt>
          <c:dPt>
            <c:idx val="3"/>
            <c:bubble3D val="0"/>
            <c:spPr>
              <a:solidFill>
                <a:srgbClr val="5E548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A1A-45B2-A66F-CDAAE8549C17}"/>
              </c:ext>
            </c:extLst>
          </c:dPt>
          <c:dPt>
            <c:idx val="4"/>
            <c:bubble3D val="0"/>
            <c:spPr>
              <a:solidFill>
                <a:srgbClr val="23194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A1A-45B2-A66F-CDAAE8549C17}"/>
              </c:ext>
            </c:extLst>
          </c:dPt>
          <c:cat>
            <c:strRef>
              <c:f>Dinâmicas!$E$20:$E$25</c:f>
              <c:strCache>
                <c:ptCount val="5"/>
                <c:pt idx="0">
                  <c:v>Contrato 2</c:v>
                </c:pt>
                <c:pt idx="1">
                  <c:v>Contrato 3</c:v>
                </c:pt>
                <c:pt idx="2">
                  <c:v>Contrato 4</c:v>
                </c:pt>
                <c:pt idx="3">
                  <c:v>Contrato 5</c:v>
                </c:pt>
                <c:pt idx="4">
                  <c:v>Contrato 1</c:v>
                </c:pt>
              </c:strCache>
            </c:strRef>
          </c:cat>
          <c:val>
            <c:numRef>
              <c:f>Dinâmicas!$F$20:$F$25</c:f>
              <c:numCache>
                <c:formatCode>"R$"\ #,##0.00</c:formatCode>
                <c:ptCount val="5"/>
                <c:pt idx="0">
                  <c:v>150974.56</c:v>
                </c:pt>
                <c:pt idx="1">
                  <c:v>190456.23</c:v>
                </c:pt>
                <c:pt idx="2">
                  <c:v>350870.2</c:v>
                </c:pt>
                <c:pt idx="3">
                  <c:v>370568.65</c:v>
                </c:pt>
                <c:pt idx="4">
                  <c:v>1187569.56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1A-45B2-A66F-CDAAE8549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003566"/>
              </a:solidFill>
              <a:latin typeface="Aptos Narrow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[Análise de kms.xlsx]Dinâmicas!Tabela dinâmica6</c:name>
    <c:fmtId val="1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rgbClr val="9F86C0"/>
              </a:gs>
              <a:gs pos="100000">
                <a:srgbClr val="5E548E"/>
              </a:gs>
            </a:gsLst>
            <a:path path="rect">
              <a:fillToRect l="100000" t="100000"/>
            </a:path>
            <a:tileRect r="-100000" b="-10000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1489863272041488E-2"/>
          <c:y val="5.5555531253048449E-2"/>
          <c:w val="0.95851013672795848"/>
          <c:h val="0.690083687627433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Dinâmicas!$F$19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9F86C0"/>
                </a:gs>
                <a:gs pos="100000">
                  <a:srgbClr val="5E548E"/>
                </a:gs>
              </a:gsLst>
              <a:path path="rect">
                <a:fillToRect l="100000" t="100000"/>
              </a:path>
              <a:tileRect r="-100000" b="-100000"/>
            </a:gra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Dinâmicas!$E$20:$E$25</c:f>
              <c:strCache>
                <c:ptCount val="5"/>
                <c:pt idx="0">
                  <c:v>Contrato 2</c:v>
                </c:pt>
                <c:pt idx="1">
                  <c:v>Contrato 3</c:v>
                </c:pt>
                <c:pt idx="2">
                  <c:v>Contrato 4</c:v>
                </c:pt>
                <c:pt idx="3">
                  <c:v>Contrato 5</c:v>
                </c:pt>
                <c:pt idx="4">
                  <c:v>Contrato 1</c:v>
                </c:pt>
              </c:strCache>
            </c:strRef>
          </c:cat>
          <c:val>
            <c:numRef>
              <c:f>Dinâmicas!$F$20:$F$25</c:f>
              <c:numCache>
                <c:formatCode>"R$"\ #,##0.00</c:formatCode>
                <c:ptCount val="5"/>
                <c:pt idx="0">
                  <c:v>150974.56</c:v>
                </c:pt>
                <c:pt idx="1">
                  <c:v>190456.23</c:v>
                </c:pt>
                <c:pt idx="2">
                  <c:v>350870.2</c:v>
                </c:pt>
                <c:pt idx="3">
                  <c:v>370568.65</c:v>
                </c:pt>
                <c:pt idx="4">
                  <c:v>1187569.56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4-4374-B7FA-72791D7D2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4"/>
        <c:axId val="1861803711"/>
        <c:axId val="1861794591"/>
      </c:barChart>
      <c:catAx>
        <c:axId val="186180371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61794591"/>
        <c:crosses val="autoZero"/>
        <c:auto val="1"/>
        <c:lblAlgn val="ctr"/>
        <c:lblOffset val="100"/>
        <c:noMultiLvlLbl val="0"/>
      </c:catAx>
      <c:valAx>
        <c:axId val="1861794591"/>
        <c:scaling>
          <c:orientation val="minMax"/>
        </c:scaling>
        <c:delete val="1"/>
        <c:axPos val="b"/>
        <c:numFmt formatCode="&quot;R$&quot;\ #,##0.00" sourceLinked="1"/>
        <c:majorTickMark val="out"/>
        <c:minorTickMark val="none"/>
        <c:tickLblPos val="nextTo"/>
        <c:crossAx val="1861803711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algn="ctr" rtl="0">
              <a:defRPr lang="en-US" sz="1000" b="1" i="0" u="none" strike="noStrike" kern="1200" baseline="0">
                <a:solidFill>
                  <a:srgbClr val="5E548E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32</xdr:col>
      <xdr:colOff>600075</xdr:colOff>
      <xdr:row>39</xdr:row>
      <xdr:rowOff>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895687B0-0B48-AD1A-6183-C60774F3059B}"/>
            </a:ext>
          </a:extLst>
        </xdr:cNvPr>
        <xdr:cNvSpPr/>
      </xdr:nvSpPr>
      <xdr:spPr>
        <a:xfrm>
          <a:off x="0" y="0"/>
          <a:ext cx="20107275" cy="7429500"/>
        </a:xfrm>
        <a:prstGeom prst="rect">
          <a:avLst/>
        </a:prstGeom>
        <a:gradFill>
          <a:gsLst>
            <a:gs pos="0">
              <a:srgbClr val="9F86C0"/>
            </a:gs>
            <a:gs pos="100000">
              <a:srgbClr val="5E548E"/>
            </a:gs>
          </a:gsLst>
          <a:path path="rect">
            <a:fillToRect l="100000" t="100000"/>
          </a:path>
        </a:gradFill>
        <a:effectLst>
          <a:outerShdw blurRad="50800" dist="50800" dir="5400000" algn="ctr" rotWithShape="0">
            <a:schemeClr val="tx2">
              <a:lumMod val="25000"/>
              <a:lumOff val="75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u="sng"/>
        </a:p>
      </xdr:txBody>
    </xdr:sp>
    <xdr:clientData/>
  </xdr:twoCellAnchor>
  <xdr:twoCellAnchor editAs="oneCell">
    <xdr:from>
      <xdr:col>14</xdr:col>
      <xdr:colOff>0</xdr:colOff>
      <xdr:row>2</xdr:row>
      <xdr:rowOff>47624</xdr:rowOff>
    </xdr:from>
    <xdr:to>
      <xdr:col>19</xdr:col>
      <xdr:colOff>0</xdr:colOff>
      <xdr:row>5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DATA 1">
              <a:extLst>
                <a:ext uri="{FF2B5EF4-FFF2-40B4-BE49-F238E27FC236}">
                  <a16:creationId xmlns:a16="http://schemas.microsoft.com/office/drawing/2014/main" id="{A5B2F7B1-72BA-43EE-A28F-BD00193768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28624"/>
              <a:ext cx="3048000" cy="5238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20</xdr:col>
      <xdr:colOff>590551</xdr:colOff>
      <xdr:row>23</xdr:row>
      <xdr:rowOff>133350</xdr:rowOff>
    </xdr:from>
    <xdr:to>
      <xdr:col>23</xdr:col>
      <xdr:colOff>438151</xdr:colOff>
      <xdr:row>24</xdr:row>
      <xdr:rowOff>180975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839CD061-E010-822C-8948-D0A5C58EEBAD}"/>
            </a:ext>
          </a:extLst>
        </xdr:cNvPr>
        <xdr:cNvSpPr txBox="1"/>
      </xdr:nvSpPr>
      <xdr:spPr>
        <a:xfrm>
          <a:off x="12782551" y="4514850"/>
          <a:ext cx="16764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Faturamento por região</a:t>
          </a:r>
        </a:p>
      </xdr:txBody>
    </xdr:sp>
    <xdr:clientData/>
  </xdr:twoCellAnchor>
  <xdr:twoCellAnchor>
    <xdr:from>
      <xdr:col>25</xdr:col>
      <xdr:colOff>47625</xdr:colOff>
      <xdr:row>1</xdr:row>
      <xdr:rowOff>9525</xdr:rowOff>
    </xdr:from>
    <xdr:to>
      <xdr:col>28</xdr:col>
      <xdr:colOff>142875</xdr:colOff>
      <xdr:row>4</xdr:row>
      <xdr:rowOff>161925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81B6812D-15FC-875F-5EF6-D5606C0E7BB1}"/>
            </a:ext>
          </a:extLst>
        </xdr:cNvPr>
        <xdr:cNvSpPr/>
      </xdr:nvSpPr>
      <xdr:spPr>
        <a:xfrm>
          <a:off x="15287625" y="200025"/>
          <a:ext cx="1924050" cy="723900"/>
        </a:xfrm>
        <a:prstGeom prst="roundRect">
          <a:avLst/>
        </a:prstGeom>
        <a:solidFill>
          <a:srgbClr val="E0B1CB"/>
        </a:solidFill>
        <a:ln>
          <a:noFill/>
        </a:ln>
        <a:effectLst>
          <a:outerShdw blurRad="50800" dist="38100" dir="2700000" algn="tl" rotWithShape="0">
            <a:schemeClr val="bg1">
              <a:lumMod val="85000"/>
              <a:alpha val="56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0</xdr:colOff>
      <xdr:row>0</xdr:row>
      <xdr:rowOff>190499</xdr:rowOff>
    </xdr:from>
    <xdr:to>
      <xdr:col>12</xdr:col>
      <xdr:colOff>581025</xdr:colOff>
      <xdr:row>5</xdr:row>
      <xdr:rowOff>104775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4038F3D3-4BE6-48F3-8F36-4C0A4D6F5732}"/>
            </a:ext>
          </a:extLst>
        </xdr:cNvPr>
        <xdr:cNvSpPr/>
      </xdr:nvSpPr>
      <xdr:spPr>
        <a:xfrm>
          <a:off x="2438400" y="190499"/>
          <a:ext cx="5457825" cy="866776"/>
        </a:xfrm>
        <a:prstGeom prst="roundRect">
          <a:avLst/>
        </a:prstGeom>
        <a:solidFill>
          <a:srgbClr val="E0B1CB"/>
        </a:solidFill>
        <a:ln>
          <a:noFill/>
        </a:ln>
        <a:effectLst>
          <a:outerShdw blurRad="50800" dist="38100" dir="2700000" algn="tl" rotWithShape="0">
            <a:schemeClr val="bg1">
              <a:lumMod val="85000"/>
              <a:alpha val="56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171450</xdr:colOff>
      <xdr:row>1</xdr:row>
      <xdr:rowOff>19050</xdr:rowOff>
    </xdr:from>
    <xdr:to>
      <xdr:col>24</xdr:col>
      <xdr:colOff>466725</xdr:colOff>
      <xdr:row>4</xdr:row>
      <xdr:rowOff>171450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03445D78-1FF0-4EFD-B031-CA0B5FF0E694}"/>
            </a:ext>
          </a:extLst>
        </xdr:cNvPr>
        <xdr:cNvSpPr/>
      </xdr:nvSpPr>
      <xdr:spPr>
        <a:xfrm>
          <a:off x="13582650" y="209550"/>
          <a:ext cx="1514475" cy="723900"/>
        </a:xfrm>
        <a:prstGeom prst="roundRect">
          <a:avLst/>
        </a:prstGeom>
        <a:solidFill>
          <a:srgbClr val="E0B1CB"/>
        </a:solidFill>
        <a:ln>
          <a:noFill/>
        </a:ln>
        <a:effectLst>
          <a:outerShdw blurRad="50800" dist="38100" dir="2700000" algn="tl" rotWithShape="0">
            <a:schemeClr val="bg1">
              <a:lumMod val="85000"/>
              <a:alpha val="56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104776</xdr:colOff>
      <xdr:row>2</xdr:row>
      <xdr:rowOff>66675</xdr:rowOff>
    </xdr:from>
    <xdr:to>
      <xdr:col>28</xdr:col>
      <xdr:colOff>76200</xdr:colOff>
      <xdr:row>3</xdr:row>
      <xdr:rowOff>180975</xdr:rowOff>
    </xdr:to>
    <xdr:sp macro="" textlink="Dinâmicas!F25">
      <xdr:nvSpPr>
        <xdr:cNvPr id="2" name="CaixaDeTexto 1">
          <a:extLst>
            <a:ext uri="{FF2B5EF4-FFF2-40B4-BE49-F238E27FC236}">
              <a16:creationId xmlns:a16="http://schemas.microsoft.com/office/drawing/2014/main" id="{EEEEEBE4-8DD7-629A-4038-DC67D004D6DA}"/>
            </a:ext>
          </a:extLst>
        </xdr:cNvPr>
        <xdr:cNvSpPr txBox="1"/>
      </xdr:nvSpPr>
      <xdr:spPr>
        <a:xfrm>
          <a:off x="15344776" y="447675"/>
          <a:ext cx="180022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01DC132-3765-49BD-9D35-03385CB1361E}" type="TxLink">
            <a:rPr lang="en-US" sz="1800" b="1" i="0" u="none" strike="noStrike">
              <a:solidFill>
                <a:srgbClr val="003566"/>
              </a:solidFill>
              <a:latin typeface="Aptos Narrow"/>
            </a:rPr>
            <a:pPr algn="ctr"/>
            <a:t>R$ 2.250.439,20</a:t>
          </a:fld>
          <a:endParaRPr lang="en-US" sz="1800" b="1">
            <a:solidFill>
              <a:srgbClr val="003566"/>
            </a:solidFill>
          </a:endParaRPr>
        </a:p>
      </xdr:txBody>
    </xdr:sp>
    <xdr:clientData/>
  </xdr:twoCellAnchor>
  <xdr:twoCellAnchor>
    <xdr:from>
      <xdr:col>22</xdr:col>
      <xdr:colOff>400050</xdr:colOff>
      <xdr:row>2</xdr:row>
      <xdr:rowOff>47625</xdr:rowOff>
    </xdr:from>
    <xdr:to>
      <xdr:col>24</xdr:col>
      <xdr:colOff>304800</xdr:colOff>
      <xdr:row>4</xdr:row>
      <xdr:rowOff>9525</xdr:rowOff>
    </xdr:to>
    <xdr:sp macro="" textlink="Dinâmicas!F17">
      <xdr:nvSpPr>
        <xdr:cNvPr id="8" name="CaixaDeTexto 7">
          <a:extLst>
            <a:ext uri="{FF2B5EF4-FFF2-40B4-BE49-F238E27FC236}">
              <a16:creationId xmlns:a16="http://schemas.microsoft.com/office/drawing/2014/main" id="{37045148-5022-A9A5-8D65-AF889B914228}"/>
            </a:ext>
          </a:extLst>
        </xdr:cNvPr>
        <xdr:cNvSpPr txBox="1"/>
      </xdr:nvSpPr>
      <xdr:spPr>
        <a:xfrm>
          <a:off x="13887450" y="428625"/>
          <a:ext cx="11239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76D5C3B-EF15-4FB7-96F4-C14D8B52F986}" type="TxLink">
            <a:rPr lang="en-US" sz="1800" b="1" i="0" u="none" strike="noStrike">
              <a:solidFill>
                <a:srgbClr val="003566"/>
              </a:solidFill>
              <a:latin typeface="Aptos Narrow"/>
              <a:ea typeface="+mn-ea"/>
              <a:cs typeface="+mn-cs"/>
            </a:rPr>
            <a:pPr marL="0" indent="0" algn="ctr"/>
            <a:t>203.606</a:t>
          </a:fld>
          <a:endParaRPr lang="pt-BR" sz="1800" b="1" i="0" u="none" strike="noStrike">
            <a:solidFill>
              <a:srgbClr val="003566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323850</xdr:colOff>
      <xdr:row>1</xdr:row>
      <xdr:rowOff>28575</xdr:rowOff>
    </xdr:from>
    <xdr:to>
      <xdr:col>22</xdr:col>
      <xdr:colOff>9525</xdr:colOff>
      <xdr:row>4</xdr:row>
      <xdr:rowOff>180975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2627CDAF-A953-436C-85FA-9DC1D4D3F19F}"/>
            </a:ext>
          </a:extLst>
        </xdr:cNvPr>
        <xdr:cNvSpPr/>
      </xdr:nvSpPr>
      <xdr:spPr>
        <a:xfrm>
          <a:off x="11906250" y="219075"/>
          <a:ext cx="1514475" cy="723900"/>
        </a:xfrm>
        <a:prstGeom prst="roundRect">
          <a:avLst/>
        </a:prstGeom>
        <a:solidFill>
          <a:srgbClr val="E0B1CB"/>
        </a:solidFill>
        <a:ln>
          <a:noFill/>
        </a:ln>
        <a:effectLst>
          <a:outerShdw blurRad="50800" dist="38100" dir="2700000" algn="tl" rotWithShape="0">
            <a:schemeClr val="bg1">
              <a:lumMod val="85000"/>
              <a:alpha val="56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571500</xdr:colOff>
      <xdr:row>2</xdr:row>
      <xdr:rowOff>76200</xdr:rowOff>
    </xdr:from>
    <xdr:to>
      <xdr:col>21</xdr:col>
      <xdr:colOff>428625</xdr:colOff>
      <xdr:row>4</xdr:row>
      <xdr:rowOff>38100</xdr:rowOff>
    </xdr:to>
    <xdr:sp macro="" textlink="Dinâmicas!F9">
      <xdr:nvSpPr>
        <xdr:cNvPr id="7" name="CaixaDeTexto 6">
          <a:extLst>
            <a:ext uri="{FF2B5EF4-FFF2-40B4-BE49-F238E27FC236}">
              <a16:creationId xmlns:a16="http://schemas.microsoft.com/office/drawing/2014/main" id="{603CA429-C78D-781D-8A05-307330A6EA1F}"/>
            </a:ext>
          </a:extLst>
        </xdr:cNvPr>
        <xdr:cNvSpPr txBox="1"/>
      </xdr:nvSpPr>
      <xdr:spPr>
        <a:xfrm>
          <a:off x="12153900" y="457200"/>
          <a:ext cx="10763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65E6624-B2A3-4E6B-9461-636EAA001663}" type="TxLink">
            <a:rPr lang="en-US" sz="1800" b="1" i="0" u="none" strike="noStrike">
              <a:solidFill>
                <a:srgbClr val="003566"/>
              </a:solidFill>
              <a:latin typeface="Aptos Narrow"/>
              <a:ea typeface="+mn-ea"/>
              <a:cs typeface="+mn-cs"/>
            </a:rPr>
            <a:pPr marL="0" indent="0" algn="ctr"/>
            <a:t>46.087</a:t>
          </a:fld>
          <a:endParaRPr lang="pt-BR" sz="1800" b="1" i="0" u="none" strike="noStrike">
            <a:solidFill>
              <a:srgbClr val="003566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247648</xdr:colOff>
      <xdr:row>4</xdr:row>
      <xdr:rowOff>142875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7F236D2D-1E73-75A4-EA2A-C773E17D422B}"/>
            </a:ext>
          </a:extLst>
        </xdr:cNvPr>
        <xdr:cNvSpPr txBox="1"/>
      </xdr:nvSpPr>
      <xdr:spPr>
        <a:xfrm>
          <a:off x="3733800" y="381000"/>
          <a:ext cx="3905248" cy="523875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schemeClr val="bg1">
              <a:lumMod val="85000"/>
              <a:alpha val="56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pt-BR" sz="2800">
              <a:solidFill>
                <a:srgbClr val="5E548E"/>
              </a:solidFill>
              <a:latin typeface="+mn-lt"/>
              <a:ea typeface="+mn-ea"/>
              <a:cs typeface="+mn-cs"/>
            </a:rPr>
            <a:t>Análise de quilometragem</a:t>
          </a:r>
        </a:p>
      </xdr:txBody>
    </xdr:sp>
    <xdr:clientData/>
  </xdr:twoCellAnchor>
  <xdr:twoCellAnchor>
    <xdr:from>
      <xdr:col>3</xdr:col>
      <xdr:colOff>295275</xdr:colOff>
      <xdr:row>6</xdr:row>
      <xdr:rowOff>114300</xdr:rowOff>
    </xdr:from>
    <xdr:to>
      <xdr:col>16</xdr:col>
      <xdr:colOff>28575</xdr:colOff>
      <xdr:row>20</xdr:row>
      <xdr:rowOff>95250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78CC5E50-BF48-4F31-9B4D-1FBAF76D6700}"/>
            </a:ext>
          </a:extLst>
        </xdr:cNvPr>
        <xdr:cNvSpPr/>
      </xdr:nvSpPr>
      <xdr:spPr>
        <a:xfrm>
          <a:off x="2124075" y="1257300"/>
          <a:ext cx="7658100" cy="2647950"/>
        </a:xfrm>
        <a:prstGeom prst="roundRect">
          <a:avLst/>
        </a:prstGeom>
        <a:gradFill flip="none" rotWithShape="1">
          <a:gsLst>
            <a:gs pos="0">
              <a:srgbClr val="BE95C4">
                <a:tint val="66000"/>
                <a:satMod val="160000"/>
              </a:srgbClr>
            </a:gs>
            <a:gs pos="50000">
              <a:srgbClr val="BE95C4">
                <a:tint val="44500"/>
                <a:satMod val="160000"/>
              </a:srgbClr>
            </a:gs>
            <a:gs pos="100000">
              <a:srgbClr val="BE95C4">
                <a:tint val="23500"/>
                <a:satMod val="160000"/>
              </a:srgbClr>
            </a:gs>
          </a:gsLst>
          <a:lin ang="16200000" scaled="1"/>
          <a:tileRect/>
        </a:gradFill>
        <a:ln>
          <a:noFill/>
        </a:ln>
        <a:effectLst>
          <a:outerShdw blurRad="50800" dist="38100" dir="2700000" algn="tl" rotWithShape="0">
            <a:schemeClr val="bg1">
              <a:lumMod val="85000"/>
              <a:alpha val="56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295275</xdr:colOff>
      <xdr:row>21</xdr:row>
      <xdr:rowOff>142875</xdr:rowOff>
    </xdr:from>
    <xdr:to>
      <xdr:col>16</xdr:col>
      <xdr:colOff>28575</xdr:colOff>
      <xdr:row>35</xdr:row>
      <xdr:rowOff>123825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F0883A70-4EC5-4E43-84A2-6D799326269A}"/>
            </a:ext>
          </a:extLst>
        </xdr:cNvPr>
        <xdr:cNvSpPr/>
      </xdr:nvSpPr>
      <xdr:spPr>
        <a:xfrm>
          <a:off x="2124075" y="4143375"/>
          <a:ext cx="7658100" cy="2647950"/>
        </a:xfrm>
        <a:prstGeom prst="roundRect">
          <a:avLst/>
        </a:prstGeom>
        <a:gradFill flip="none" rotWithShape="1">
          <a:gsLst>
            <a:gs pos="0">
              <a:srgbClr val="BE95C4">
                <a:tint val="66000"/>
                <a:satMod val="160000"/>
              </a:srgbClr>
            </a:gs>
            <a:gs pos="50000">
              <a:srgbClr val="BE95C4">
                <a:tint val="44500"/>
                <a:satMod val="160000"/>
              </a:srgbClr>
            </a:gs>
            <a:gs pos="100000">
              <a:srgbClr val="BE95C4">
                <a:tint val="23500"/>
                <a:satMod val="160000"/>
              </a:srgbClr>
            </a:gs>
          </a:gsLst>
          <a:lin ang="16200000" scaled="1"/>
          <a:tileRect/>
        </a:gradFill>
        <a:ln>
          <a:noFill/>
        </a:ln>
        <a:effectLst>
          <a:outerShdw blurRad="50800" dist="38100" dir="2700000" algn="tl" rotWithShape="0">
            <a:schemeClr val="bg1">
              <a:lumMod val="85000"/>
              <a:alpha val="56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552450</xdr:colOff>
      <xdr:row>9</xdr:row>
      <xdr:rowOff>19050</xdr:rowOff>
    </xdr:from>
    <xdr:to>
      <xdr:col>15</xdr:col>
      <xdr:colOff>323849</xdr:colOff>
      <xdr:row>20</xdr:row>
      <xdr:rowOff>19049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4C043125-EC6A-47E7-A95A-3468B0C116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542925</xdr:colOff>
      <xdr:row>24</xdr:row>
      <xdr:rowOff>85724</xdr:rowOff>
    </xdr:from>
    <xdr:to>
      <xdr:col>15</xdr:col>
      <xdr:colOff>314324</xdr:colOff>
      <xdr:row>34</xdr:row>
      <xdr:rowOff>190499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B13A621-A90A-4A75-90B1-6AABE5184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7</xdr:row>
      <xdr:rowOff>114300</xdr:rowOff>
    </xdr:from>
    <xdr:to>
      <xdr:col>8</xdr:col>
      <xdr:colOff>533400</xdr:colOff>
      <xdr:row>8</xdr:row>
      <xdr:rowOff>171450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571AE522-A372-3E47-3B83-6B674A16B776}"/>
            </a:ext>
          </a:extLst>
        </xdr:cNvPr>
        <xdr:cNvSpPr txBox="1"/>
      </xdr:nvSpPr>
      <xdr:spPr>
        <a:xfrm>
          <a:off x="2514600" y="1447800"/>
          <a:ext cx="2971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0" i="0" u="none" strike="noStrike">
              <a:solidFill>
                <a:srgbClr val="5E548E"/>
              </a:solidFill>
              <a:latin typeface="Aptos Narrow"/>
              <a:ea typeface="+mn-ea"/>
              <a:cs typeface="+mn-cs"/>
            </a:rPr>
            <a:t>KM faturado por contrato</a:t>
          </a:r>
        </a:p>
      </xdr:txBody>
    </xdr:sp>
    <xdr:clientData/>
  </xdr:twoCellAnchor>
  <xdr:twoCellAnchor>
    <xdr:from>
      <xdr:col>3</xdr:col>
      <xdr:colOff>142875</xdr:colOff>
      <xdr:row>22</xdr:row>
      <xdr:rowOff>38100</xdr:rowOff>
    </xdr:from>
    <xdr:to>
      <xdr:col>7</xdr:col>
      <xdr:colOff>66675</xdr:colOff>
      <xdr:row>23</xdr:row>
      <xdr:rowOff>114300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95EE5E63-4AEF-620F-2FFB-4F855FF67DAE}"/>
            </a:ext>
          </a:extLst>
        </xdr:cNvPr>
        <xdr:cNvSpPr txBox="1"/>
      </xdr:nvSpPr>
      <xdr:spPr>
        <a:xfrm>
          <a:off x="1971675" y="4229100"/>
          <a:ext cx="2362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0" i="0" u="none" strike="noStrike">
              <a:solidFill>
                <a:srgbClr val="5E548E"/>
              </a:solidFill>
              <a:latin typeface="Aptos Narrow"/>
              <a:ea typeface="+mn-ea"/>
              <a:cs typeface="+mn-cs"/>
            </a:rPr>
            <a:t>KM ocioso</a:t>
          </a:r>
        </a:p>
      </xdr:txBody>
    </xdr:sp>
    <xdr:clientData/>
  </xdr:twoCellAnchor>
  <xdr:twoCellAnchor>
    <xdr:from>
      <xdr:col>16</xdr:col>
      <xdr:colOff>457200</xdr:colOff>
      <xdr:row>6</xdr:row>
      <xdr:rowOff>133350</xdr:rowOff>
    </xdr:from>
    <xdr:to>
      <xdr:col>28</xdr:col>
      <xdr:colOff>123825</xdr:colOff>
      <xdr:row>20</xdr:row>
      <xdr:rowOff>114300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CA7277EB-3541-47DF-859A-DEC07D037A0F}"/>
            </a:ext>
          </a:extLst>
        </xdr:cNvPr>
        <xdr:cNvSpPr/>
      </xdr:nvSpPr>
      <xdr:spPr>
        <a:xfrm>
          <a:off x="10210800" y="1276350"/>
          <a:ext cx="6981825" cy="2647950"/>
        </a:xfrm>
        <a:prstGeom prst="roundRect">
          <a:avLst/>
        </a:prstGeom>
        <a:gradFill flip="none" rotWithShape="1">
          <a:gsLst>
            <a:gs pos="0">
              <a:srgbClr val="BE95C4">
                <a:tint val="66000"/>
                <a:satMod val="160000"/>
              </a:srgbClr>
            </a:gs>
            <a:gs pos="50000">
              <a:srgbClr val="BE95C4">
                <a:tint val="44500"/>
                <a:satMod val="160000"/>
              </a:srgbClr>
            </a:gs>
            <a:gs pos="100000">
              <a:srgbClr val="BE95C4">
                <a:tint val="23500"/>
                <a:satMod val="160000"/>
              </a:srgbClr>
            </a:gs>
          </a:gsLst>
          <a:lin ang="16200000" scaled="1"/>
          <a:tileRect/>
        </a:gradFill>
        <a:ln>
          <a:noFill/>
        </a:ln>
        <a:effectLst>
          <a:outerShdw blurRad="50800" dist="38100" dir="2700000" algn="tl" rotWithShape="0">
            <a:schemeClr val="bg1">
              <a:lumMod val="85000"/>
              <a:alpha val="56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609599</xdr:colOff>
      <xdr:row>8</xdr:row>
      <xdr:rowOff>76199</xdr:rowOff>
    </xdr:from>
    <xdr:to>
      <xdr:col>26</xdr:col>
      <xdr:colOff>590550</xdr:colOff>
      <xdr:row>20</xdr:row>
      <xdr:rowOff>85724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52A0A9C-6F91-4E26-8BF0-8F799BD99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266700</xdr:colOff>
      <xdr:row>7</xdr:row>
      <xdr:rowOff>57150</xdr:rowOff>
    </xdr:from>
    <xdr:to>
      <xdr:col>21</xdr:col>
      <xdr:colOff>361950</xdr:colOff>
      <xdr:row>8</xdr:row>
      <xdr:rowOff>114300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C10BE3F1-22D9-477C-BB42-FA342DC046BD}"/>
            </a:ext>
          </a:extLst>
        </xdr:cNvPr>
        <xdr:cNvSpPr txBox="1"/>
      </xdr:nvSpPr>
      <xdr:spPr>
        <a:xfrm>
          <a:off x="10020300" y="1390650"/>
          <a:ext cx="31432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0" i="0" u="none" strike="noStrike">
              <a:solidFill>
                <a:srgbClr val="5E548E"/>
              </a:solidFill>
              <a:latin typeface="Aptos Narrow"/>
              <a:ea typeface="+mn-ea"/>
              <a:cs typeface="+mn-cs"/>
            </a:rPr>
            <a:t>Valor total faturado</a:t>
          </a:r>
        </a:p>
      </xdr:txBody>
    </xdr:sp>
    <xdr:clientData/>
  </xdr:twoCellAnchor>
  <xdr:twoCellAnchor>
    <xdr:from>
      <xdr:col>16</xdr:col>
      <xdr:colOff>457200</xdr:colOff>
      <xdr:row>21</xdr:row>
      <xdr:rowOff>123825</xdr:rowOff>
    </xdr:from>
    <xdr:to>
      <xdr:col>28</xdr:col>
      <xdr:colOff>123825</xdr:colOff>
      <xdr:row>35</xdr:row>
      <xdr:rowOff>104775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A22DA016-8B5F-450A-A53E-F1A7957FD50B}"/>
            </a:ext>
          </a:extLst>
        </xdr:cNvPr>
        <xdr:cNvSpPr/>
      </xdr:nvSpPr>
      <xdr:spPr>
        <a:xfrm>
          <a:off x="10210800" y="4124325"/>
          <a:ext cx="6981825" cy="2647950"/>
        </a:xfrm>
        <a:prstGeom prst="roundRect">
          <a:avLst/>
        </a:prstGeom>
        <a:gradFill flip="none" rotWithShape="1">
          <a:gsLst>
            <a:gs pos="0">
              <a:srgbClr val="BE95C4">
                <a:tint val="66000"/>
                <a:satMod val="160000"/>
              </a:srgbClr>
            </a:gs>
            <a:gs pos="50000">
              <a:srgbClr val="BE95C4">
                <a:tint val="44500"/>
                <a:satMod val="160000"/>
              </a:srgbClr>
            </a:gs>
            <a:gs pos="100000">
              <a:srgbClr val="BE95C4">
                <a:tint val="23500"/>
                <a:satMod val="160000"/>
              </a:srgbClr>
            </a:gs>
          </a:gsLst>
          <a:lin ang="16200000" scaled="1"/>
          <a:tileRect/>
        </a:gradFill>
        <a:ln>
          <a:noFill/>
        </a:ln>
        <a:effectLst>
          <a:outerShdw blurRad="50800" dist="38100" dir="2700000" algn="tl" rotWithShape="0">
            <a:schemeClr val="bg1">
              <a:lumMod val="85000"/>
              <a:alpha val="56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47624</xdr:colOff>
      <xdr:row>23</xdr:row>
      <xdr:rowOff>76199</xdr:rowOff>
    </xdr:from>
    <xdr:to>
      <xdr:col>27</xdr:col>
      <xdr:colOff>409575</xdr:colOff>
      <xdr:row>35</xdr:row>
      <xdr:rowOff>76200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4BED591B-0BC4-4E69-8783-81405107D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219075</xdr:colOff>
      <xdr:row>22</xdr:row>
      <xdr:rowOff>0</xdr:rowOff>
    </xdr:from>
    <xdr:to>
      <xdr:col>21</xdr:col>
      <xdr:colOff>190500</xdr:colOff>
      <xdr:row>23</xdr:row>
      <xdr:rowOff>152400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71475CCA-E8BA-8E5E-B1CF-BF1DC1B2BB2B}"/>
            </a:ext>
          </a:extLst>
        </xdr:cNvPr>
        <xdr:cNvSpPr txBox="1"/>
      </xdr:nvSpPr>
      <xdr:spPr>
        <a:xfrm>
          <a:off x="10582275" y="4191000"/>
          <a:ext cx="24098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0" i="0" u="none" strike="noStrike">
              <a:solidFill>
                <a:srgbClr val="5E548E"/>
              </a:solidFill>
              <a:latin typeface="Aptos Narrow"/>
              <a:ea typeface="+mn-ea"/>
              <a:cs typeface="+mn-cs"/>
            </a:rPr>
            <a:t>Faturamento por região</a:t>
          </a:r>
        </a:p>
      </xdr:txBody>
    </xdr:sp>
    <xdr:clientData/>
  </xdr:twoCellAnchor>
  <xdr:twoCellAnchor editAs="oneCell">
    <xdr:from>
      <xdr:col>4</xdr:col>
      <xdr:colOff>304801</xdr:colOff>
      <xdr:row>1</xdr:row>
      <xdr:rowOff>0</xdr:rowOff>
    </xdr:from>
    <xdr:to>
      <xdr:col>6</xdr:col>
      <xdr:colOff>0</xdr:colOff>
      <xdr:row>5</xdr:row>
      <xdr:rowOff>152400</xdr:rowOff>
    </xdr:to>
    <xdr:pic>
      <xdr:nvPicPr>
        <xdr:cNvPr id="45" name="Gráfico 44" descr="Carro estrutura de tópicos">
          <a:extLst>
            <a:ext uri="{FF2B5EF4-FFF2-40B4-BE49-F238E27FC236}">
              <a16:creationId xmlns:a16="http://schemas.microsoft.com/office/drawing/2014/main" id="{220C0704-C72F-37D8-7807-1C9E63DDA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819401" y="190500"/>
          <a:ext cx="914399" cy="914400"/>
        </a:xfrm>
        <a:prstGeom prst="rect">
          <a:avLst/>
        </a:prstGeom>
      </xdr:spPr>
    </xdr:pic>
    <xdr:clientData/>
  </xdr:twoCellAnchor>
  <xdr:twoCellAnchor>
    <xdr:from>
      <xdr:col>19</xdr:col>
      <xdr:colOff>542924</xdr:colOff>
      <xdr:row>1</xdr:row>
      <xdr:rowOff>28575</xdr:rowOff>
    </xdr:from>
    <xdr:to>
      <xdr:col>21</xdr:col>
      <xdr:colOff>609599</xdr:colOff>
      <xdr:row>2</xdr:row>
      <xdr:rowOff>133350</xdr:rowOff>
    </xdr:to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84343CB9-F9A1-9CE1-C1EF-4CE4E1DA0A18}"/>
            </a:ext>
          </a:extLst>
        </xdr:cNvPr>
        <xdr:cNvSpPr txBox="1"/>
      </xdr:nvSpPr>
      <xdr:spPr>
        <a:xfrm>
          <a:off x="12201524" y="219075"/>
          <a:ext cx="12858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400" b="1" i="0" u="none" strike="noStrike">
              <a:solidFill>
                <a:srgbClr val="003566"/>
              </a:solidFill>
              <a:latin typeface="Aptos Narrow"/>
              <a:ea typeface="+mn-ea"/>
              <a:cs typeface="+mn-cs"/>
            </a:rPr>
            <a:t>Km</a:t>
          </a:r>
          <a:r>
            <a:rPr lang="pt-BR" sz="1800" b="1" i="0" u="none" strike="noStrike">
              <a:solidFill>
                <a:srgbClr val="003566"/>
              </a:solidFill>
              <a:latin typeface="Aptos Narrow"/>
              <a:ea typeface="+mn-ea"/>
              <a:cs typeface="+mn-cs"/>
            </a:rPr>
            <a:t> </a:t>
          </a:r>
          <a:r>
            <a:rPr lang="pt-BR" sz="1400" b="1" i="0" u="none" strike="noStrike">
              <a:solidFill>
                <a:srgbClr val="003566"/>
              </a:solidFill>
              <a:latin typeface="Aptos Narrow"/>
              <a:ea typeface="+mn-ea"/>
              <a:cs typeface="+mn-cs"/>
            </a:rPr>
            <a:t>ocioso</a:t>
          </a:r>
          <a:endParaRPr lang="pt-BR" sz="1800" b="1" i="0" u="none" strike="noStrike">
            <a:solidFill>
              <a:srgbClr val="003566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323849</xdr:colOff>
      <xdr:row>0</xdr:row>
      <xdr:rowOff>152400</xdr:rowOff>
    </xdr:from>
    <xdr:to>
      <xdr:col>24</xdr:col>
      <xdr:colOff>428625</xdr:colOff>
      <xdr:row>2</xdr:row>
      <xdr:rowOff>171450</xdr:rowOff>
    </xdr:to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id="{78ED0FDD-7BF1-4FAA-9C9C-439D260C6615}"/>
            </a:ext>
          </a:extLst>
        </xdr:cNvPr>
        <xdr:cNvSpPr txBox="1"/>
      </xdr:nvSpPr>
      <xdr:spPr>
        <a:xfrm>
          <a:off x="13735049" y="152400"/>
          <a:ext cx="1323976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400" b="1" i="0" u="none" strike="noStrike">
              <a:solidFill>
                <a:srgbClr val="003566"/>
              </a:solidFill>
              <a:latin typeface="Aptos Narrow"/>
              <a:ea typeface="+mn-ea"/>
              <a:cs typeface="+mn-cs"/>
            </a:rPr>
            <a:t>Km faturado</a:t>
          </a:r>
        </a:p>
      </xdr:txBody>
    </xdr:sp>
    <xdr:clientData/>
  </xdr:twoCellAnchor>
  <xdr:twoCellAnchor>
    <xdr:from>
      <xdr:col>25</xdr:col>
      <xdr:colOff>409575</xdr:colOff>
      <xdr:row>1</xdr:row>
      <xdr:rowOff>9525</xdr:rowOff>
    </xdr:from>
    <xdr:to>
      <xdr:col>28</xdr:col>
      <xdr:colOff>276225</xdr:colOff>
      <xdr:row>2</xdr:row>
      <xdr:rowOff>114300</xdr:rowOff>
    </xdr:to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AA61DB44-F172-46C3-A2C8-AC35523557BC}"/>
            </a:ext>
          </a:extLst>
        </xdr:cNvPr>
        <xdr:cNvSpPr txBox="1"/>
      </xdr:nvSpPr>
      <xdr:spPr>
        <a:xfrm>
          <a:off x="15649575" y="200025"/>
          <a:ext cx="16954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 i="0" u="none" strike="noStrike">
              <a:solidFill>
                <a:srgbClr val="003566"/>
              </a:solidFill>
              <a:latin typeface="Aptos Narrow"/>
              <a:ea typeface="+mn-ea"/>
              <a:cs typeface="+mn-cs"/>
            </a:rPr>
            <a:t>Total Faturado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39</xdr:row>
      <xdr:rowOff>47625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6F441D84-539E-6A2D-7F80-E36A5A83E3DF}"/>
            </a:ext>
          </a:extLst>
        </xdr:cNvPr>
        <xdr:cNvSpPr/>
      </xdr:nvSpPr>
      <xdr:spPr>
        <a:xfrm>
          <a:off x="0" y="0"/>
          <a:ext cx="2200275" cy="7477125"/>
        </a:xfrm>
        <a:prstGeom prst="rect">
          <a:avLst/>
        </a:prstGeom>
        <a:solidFill>
          <a:srgbClr val="23194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775218</xdr:colOff>
      <xdr:row>18</xdr:row>
      <xdr:rowOff>28500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8" name="REGIÃO 1">
              <a:extLst>
                <a:ext uri="{FF2B5EF4-FFF2-40B4-BE49-F238E27FC236}">
                  <a16:creationId xmlns:a16="http://schemas.microsoft.com/office/drawing/2014/main" id="{60EE58CA-BAE7-4BBF-82A4-44F8462641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Ã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333500"/>
              <a:ext cx="1384818" cy="21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794400</xdr:colOff>
      <xdr:row>33</xdr:row>
      <xdr:rowOff>28500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REGIÃO 2">
              <a:extLst>
                <a:ext uri="{FF2B5EF4-FFF2-40B4-BE49-F238E27FC236}">
                  <a16:creationId xmlns:a16="http://schemas.microsoft.com/office/drawing/2014/main" id="{55D31AAB-769B-45E7-8477-5F5B4FAAA6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ÃO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4191000"/>
              <a:ext cx="1404000" cy="21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na Silva" refreshedDate="45959.48137789352" createdVersion="8" refreshedVersion="8" minRefreshableVersion="3" recordCount="15" xr:uid="{E8E67E1C-6445-4F95-9A2A-506D5ED459E9}">
  <cacheSource type="worksheet">
    <worksheetSource name="Tabela10"/>
  </cacheSource>
  <cacheFields count="5">
    <cacheField name="DATA" numFmtId="0">
      <sharedItems count="3">
        <s v="AGOSTO"/>
        <s v="SETEMBRO"/>
        <s v="OUTUBRO"/>
      </sharedItems>
    </cacheField>
    <cacheField name="REGIÃO" numFmtId="0">
      <sharedItems count="10">
        <s v="Contrato 1"/>
        <s v="Contrato 2"/>
        <s v="Contrato 3"/>
        <s v="Contrato 4"/>
        <s v="Contrato 5"/>
        <s v="BARRAGEM" u="1"/>
        <s v="BRUCUTU" u="1"/>
        <s v="CAPANEMA" u="1"/>
        <s v="SUSTENTABILIDADE" u="1"/>
        <s v="VALOR SOCIAL" u="1"/>
      </sharedItems>
    </cacheField>
    <cacheField name="KM OSIOSO" numFmtId="3">
      <sharedItems containsSemiMixedTypes="0" containsString="0" containsNumber="1" containsInteger="1" minValue="2" maxValue="31670"/>
    </cacheField>
    <cacheField name="KM FATURADO" numFmtId="3">
      <sharedItems containsSemiMixedTypes="0" containsString="0" containsNumber="1" containsInteger="1" minValue="1806" maxValue="134760"/>
    </cacheField>
    <cacheField name="FATURAMENTO" numFmtId="164">
      <sharedItems containsSemiMixedTypes="0" containsString="0" containsNumber="1" minValue="110880.45" maxValue="1187569.56"/>
    </cacheField>
  </cacheFields>
  <extLst>
    <ext xmlns:x14="http://schemas.microsoft.com/office/spreadsheetml/2009/9/main" uri="{725AE2AE-9491-48be-B2B4-4EB974FC3084}">
      <x14:pivotCacheDefinition pivotCacheId="111474486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28510"/>
    <n v="13659"/>
    <n v="1178700.18"/>
  </r>
  <r>
    <x v="0"/>
    <x v="1"/>
    <n v="530"/>
    <n v="2151"/>
    <n v="110890.3"/>
  </r>
  <r>
    <x v="0"/>
    <x v="2"/>
    <n v="2100"/>
    <n v="12805"/>
    <n v="159580.93"/>
  </r>
  <r>
    <x v="0"/>
    <x v="3"/>
    <n v="2784"/>
    <n v="17800"/>
    <n v="310250.94"/>
  </r>
  <r>
    <x v="0"/>
    <x v="4"/>
    <n v="4395"/>
    <n v="48760"/>
    <n v="374780.36"/>
  </r>
  <r>
    <x v="1"/>
    <x v="0"/>
    <n v="25250"/>
    <n v="134760"/>
    <n v="1176580.22"/>
  </r>
  <r>
    <x v="1"/>
    <x v="1"/>
    <n v="161"/>
    <n v="1806"/>
    <n v="110880.45"/>
  </r>
  <r>
    <x v="1"/>
    <x v="2"/>
    <n v="2307"/>
    <n v="12650"/>
    <n v="159756.23000000001"/>
  </r>
  <r>
    <x v="1"/>
    <x v="3"/>
    <n v="4154"/>
    <n v="17600"/>
    <n v="315870.45"/>
  </r>
  <r>
    <x v="1"/>
    <x v="4"/>
    <n v="3721"/>
    <n v="47545"/>
    <n v="380084.56"/>
  </r>
  <r>
    <x v="2"/>
    <x v="0"/>
    <n v="31670"/>
    <n v="126028"/>
    <n v="1187569.56"/>
  </r>
  <r>
    <x v="2"/>
    <x v="1"/>
    <n v="2"/>
    <n v="2310"/>
    <n v="150974.56"/>
  </r>
  <r>
    <x v="2"/>
    <x v="2"/>
    <n v="2508"/>
    <n v="11570"/>
    <n v="190456.23"/>
  </r>
  <r>
    <x v="2"/>
    <x v="3"/>
    <n v="8566"/>
    <n v="19400"/>
    <n v="350870.2"/>
  </r>
  <r>
    <x v="2"/>
    <x v="4"/>
    <n v="3341"/>
    <n v="44298"/>
    <n v="370568.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2D6F3-0D23-4C93-B5E7-4F5B8B057B62}" name="Tabela dinâmica7" cacheId="3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3:F9" firstHeaderRow="1" firstDataRow="1" firstDataCol="1"/>
  <pivotFields count="5">
    <pivotField showAll="0">
      <items count="4">
        <item h="1" x="0"/>
        <item h="1" x="1"/>
        <item x="2"/>
        <item t="default"/>
      </items>
    </pivotField>
    <pivotField axis="axisRow" showAll="0" sortType="ascending">
      <items count="11">
        <item m="1" x="5"/>
        <item m="1" x="6"/>
        <item m="1" x="7"/>
        <item m="1" x="8"/>
        <item m="1" x="9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" showAll="0"/>
    <pivotField numFmtId="3" showAll="0"/>
    <pivotField numFmtId="164" showAll="0"/>
  </pivotFields>
  <rowFields count="1">
    <field x="1"/>
  </rowFields>
  <rowItems count="6">
    <i>
      <x v="6"/>
    </i>
    <i>
      <x v="7"/>
    </i>
    <i>
      <x v="9"/>
    </i>
    <i>
      <x v="8"/>
    </i>
    <i>
      <x v="5"/>
    </i>
    <i t="grand">
      <x/>
    </i>
  </rowItems>
  <colItems count="1">
    <i/>
  </colItems>
  <dataFields count="1">
    <dataField name="Soma de KM OSIOSO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51823B-E2B0-41CF-A1F7-23087F3ED0D0}" name="Tabela dinâmica1" cacheId="35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>
  <location ref="A3:B6" firstHeaderRow="1" firstDataRow="1" firstDataCol="1"/>
  <pivotFields count="5">
    <pivotField axis="axisRow" showAll="0">
      <items count="4">
        <item x="0"/>
        <item x="1"/>
        <item x="2"/>
        <item t="default"/>
      </items>
    </pivotField>
    <pivotField showAll="0"/>
    <pivotField dataField="1" numFmtId="3" showAll="0"/>
    <pivotField numFmtId="3" showAll="0"/>
    <pivotField numFmtId="164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oma de KM OSIOSO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618E0-4A00-432D-9C9B-B0B1D331F7EE}" name="Tabela dinâmica4" cacheId="3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">
  <location ref="E11:F17" firstHeaderRow="1" firstDataRow="1" firstDataCol="1"/>
  <pivotFields count="5">
    <pivotField showAll="0">
      <items count="4">
        <item h="1" x="0"/>
        <item h="1" x="1"/>
        <item x="2"/>
        <item t="default"/>
      </items>
    </pivotField>
    <pivotField axis="axisRow" showAll="0" sortType="ascending">
      <items count="11">
        <item m="1" x="5"/>
        <item m="1" x="6"/>
        <item m="1" x="7"/>
        <item m="1" x="8"/>
        <item m="1" x="9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dataField="1" numFmtId="3" showAll="0"/>
    <pivotField numFmtId="164" showAll="0"/>
  </pivotFields>
  <rowFields count="1">
    <field x="1"/>
  </rowFields>
  <rowItems count="6">
    <i>
      <x v="6"/>
    </i>
    <i>
      <x v="7"/>
    </i>
    <i>
      <x v="8"/>
    </i>
    <i>
      <x v="9"/>
    </i>
    <i>
      <x v="5"/>
    </i>
    <i t="grand">
      <x/>
    </i>
  </rowItems>
  <colItems count="1">
    <i/>
  </colItems>
  <dataFields count="1">
    <dataField name="Soma de KM FATURADO" fld="3" baseField="0" baseItem="0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956C29-2618-498C-882A-4E1ED653C4A3}" name="Tabela dinâmica6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8">
  <location ref="E19:F25" firstHeaderRow="1" firstDataRow="1" firstDataCol="1"/>
  <pivotFields count="5">
    <pivotField showAll="0">
      <items count="4">
        <item h="1" x="0"/>
        <item h="1" x="1"/>
        <item x="2"/>
        <item t="default"/>
      </items>
    </pivotField>
    <pivotField axis="axisRow" showAll="0" sortType="ascending">
      <items count="11">
        <item m="1" x="5"/>
        <item m="1" x="6"/>
        <item m="1" x="7"/>
        <item m="1" x="8"/>
        <item m="1" x="9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numFmtId="3" showAll="0"/>
    <pivotField dataField="1" numFmtId="164" showAll="0"/>
  </pivotFields>
  <rowFields count="1">
    <field x="1"/>
  </rowFields>
  <rowItems count="6">
    <i>
      <x v="6"/>
    </i>
    <i>
      <x v="7"/>
    </i>
    <i>
      <x v="8"/>
    </i>
    <i>
      <x v="9"/>
    </i>
    <i>
      <x v="5"/>
    </i>
    <i t="grand">
      <x/>
    </i>
  </rowItems>
  <colItems count="1">
    <i/>
  </colItems>
  <dataFields count="1">
    <dataField name="Soma de FATURAMENTO" fld="4" baseField="0" baseItem="0" numFmtId="164"/>
  </dataFields>
  <chartFormats count="15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4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4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4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4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4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4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4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C40AF0-EC72-4D4D-A7F5-7A65266CDE42}" name="Tabela dinâmica3" cacheId="35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>
  <location ref="A18:B19" firstHeaderRow="1" firstDataRow="1" firstDataCol="1"/>
  <pivotFields count="5">
    <pivotField axis="axisRow" showAll="0">
      <items count="4">
        <item h="1" x="0"/>
        <item h="1" x="1"/>
        <item x="2"/>
        <item t="default"/>
      </items>
    </pivotField>
    <pivotField showAll="0"/>
    <pivotField numFmtId="3" showAll="0"/>
    <pivotField numFmtId="3" showAll="0"/>
    <pivotField dataField="1" numFmtId="164" showAll="0"/>
  </pivotFields>
  <rowFields count="1">
    <field x="0"/>
  </rowFields>
  <rowItems count="1">
    <i>
      <x v="2"/>
    </i>
  </rowItems>
  <colItems count="1">
    <i/>
  </colItems>
  <dataFields count="1">
    <dataField name="Soma de FATURAMENTO" fld="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7F73D-852B-4273-B1A0-22C7997DBDFD}" name="Tabela dinâmica2" cacheId="35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>
  <location ref="A11:B14" firstHeaderRow="1" firstDataRow="1" firstDataCol="1"/>
  <pivotFields count="5">
    <pivotField axis="axisRow" showAll="0">
      <items count="4">
        <item x="0"/>
        <item x="1"/>
        <item x="2"/>
        <item t="default"/>
      </items>
    </pivotField>
    <pivotField showAll="0"/>
    <pivotField numFmtId="3" showAll="0"/>
    <pivotField dataField="1" numFmtId="3" showAll="0"/>
    <pivotField numFmtId="164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oma de KM FATURADO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CD33C4-FF85-4D2B-8E16-1CD97B7BB46B}" name="Tabela dinâmica12" cacheId="35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>
  <location ref="H26:I29" firstHeaderRow="1" firstDataRow="1" firstDataCol="1"/>
  <pivotFields count="5">
    <pivotField axis="axisRow" showAll="0">
      <items count="4">
        <item x="0"/>
        <item x="1"/>
        <item x="2"/>
        <item t="default"/>
      </items>
    </pivotField>
    <pivotField showAll="0">
      <items count="11">
        <item m="1" x="5"/>
        <item m="1" x="6"/>
        <item m="1" x="7"/>
        <item x="0"/>
        <item x="1"/>
        <item x="2"/>
        <item x="3"/>
        <item x="4"/>
        <item m="1" x="8"/>
        <item m="1" x="9"/>
        <item t="default"/>
      </items>
    </pivotField>
    <pivotField numFmtId="3" showAll="0"/>
    <pivotField dataField="1" numFmtId="3" showAll="0"/>
    <pivotField numFmtId="164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oma de KM FATURADO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91D14A-BF97-431E-BC1A-CA62419D0C6A}" name="Tabela dinâmica8" cacheId="35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4">
  <location ref="H3:I7" firstHeaderRow="1" firstDataRow="2" firstDataCol="1"/>
  <pivotFields count="5">
    <pivotField axis="axisRow" showAll="0">
      <items count="4">
        <item x="0"/>
        <item x="1"/>
        <item x="2"/>
        <item t="default"/>
      </items>
    </pivotField>
    <pivotField axis="axisCol" showAll="0">
      <items count="11">
        <item h="1" m="1" x="5"/>
        <item h="1" m="1" x="6"/>
        <item h="1" m="1" x="7"/>
        <item h="1" m="1" x="8"/>
        <item h="1" m="1" x="9"/>
        <item h="1" x="0"/>
        <item h="1" x="1"/>
        <item x="2"/>
        <item h="1" x="3"/>
        <item h="1" x="4"/>
        <item t="default"/>
      </items>
    </pivotField>
    <pivotField dataField="1" numFmtId="3" showAll="0"/>
    <pivotField numFmtId="3" showAll="0"/>
    <pivotField numFmtId="164" showAll="0"/>
  </pivotFields>
  <rowFields count="1">
    <field x="0"/>
  </rowFields>
  <rowItems count="3">
    <i>
      <x/>
    </i>
    <i>
      <x v="1"/>
    </i>
    <i>
      <x v="2"/>
    </i>
  </rowItems>
  <colFields count="1">
    <field x="1"/>
  </colFields>
  <colItems count="1">
    <i>
      <x v="7"/>
    </i>
  </colItems>
  <dataFields count="1">
    <dataField name="Soma de KM OSIOSO" fld="2" baseField="0" baseItem="0" numFmtId="3"/>
  </dataFields>
  <chartFormats count="13"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311B7D-FCC7-4959-A74B-FD312FB17621}" name="Tabela dinâmica10" cacheId="35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2">
  <location ref="H10:I14" firstHeaderRow="1" firstDataRow="2" firstDataCol="1"/>
  <pivotFields count="5">
    <pivotField axis="axisRow" showAll="0">
      <items count="4">
        <item x="0"/>
        <item x="1"/>
        <item x="2"/>
        <item t="default"/>
      </items>
    </pivotField>
    <pivotField axis="axisCol" showAll="0">
      <items count="11">
        <item h="1" m="1" x="5"/>
        <item h="1" m="1" x="6"/>
        <item h="1" m="1" x="7"/>
        <item h="1" m="1" x="8"/>
        <item h="1" m="1" x="9"/>
        <item h="1" x="0"/>
        <item x="1"/>
        <item h="1" x="2"/>
        <item h="1" x="3"/>
        <item h="1" x="4"/>
        <item t="default"/>
      </items>
    </pivotField>
    <pivotField numFmtId="3" showAll="0"/>
    <pivotField dataField="1" numFmtId="3" showAll="0"/>
    <pivotField numFmtId="164" showAll="0"/>
  </pivotFields>
  <rowFields count="1">
    <field x="0"/>
  </rowFields>
  <rowItems count="3">
    <i>
      <x/>
    </i>
    <i>
      <x v="1"/>
    </i>
    <i>
      <x v="2"/>
    </i>
  </rowItems>
  <colFields count="1">
    <field x="1"/>
  </colFields>
  <colItems count="1">
    <i>
      <x v="6"/>
    </i>
  </colItems>
  <dataFields count="1">
    <dataField name="Soma de KM FATURADO" fld="3" baseField="0" baseItem="0" numFmtId="3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78C08-C239-4E19-8EF2-DD90E41D453A}" name="Tabela dinâmica11" cacheId="35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>
  <location ref="H17:M21" firstHeaderRow="1" firstDataRow="2" firstDataCol="1"/>
  <pivotFields count="5">
    <pivotField axis="axisRow" showAll="0">
      <items count="4">
        <item x="0"/>
        <item x="1"/>
        <item x="2"/>
        <item t="default"/>
      </items>
    </pivotField>
    <pivotField axis="axisCol" showAll="0">
      <items count="11">
        <item m="1" x="5"/>
        <item m="1" x="6"/>
        <item m="1" x="7"/>
        <item m="1" x="8"/>
        <item m="1" x="9"/>
        <item x="0"/>
        <item x="1"/>
        <item x="2"/>
        <item x="3"/>
        <item x="4"/>
        <item t="default"/>
      </items>
    </pivotField>
    <pivotField numFmtId="3" showAll="0"/>
    <pivotField numFmtId="3" showAll="0"/>
    <pivotField dataField="1" numFmtId="164" showAll="0"/>
  </pivotFields>
  <rowFields count="1">
    <field x="0"/>
  </rowFields>
  <rowItems count="3">
    <i>
      <x/>
    </i>
    <i>
      <x v="1"/>
    </i>
    <i>
      <x v="2"/>
    </i>
  </rowItems>
  <colFields count="1">
    <field x="1"/>
  </colFields>
  <colItems count="5">
    <i>
      <x v="5"/>
    </i>
    <i>
      <x v="6"/>
    </i>
    <i>
      <x v="7"/>
    </i>
    <i>
      <x v="8"/>
    </i>
    <i>
      <x v="9"/>
    </i>
  </colItems>
  <dataFields count="1">
    <dataField name="Soma de FATURAMENTO" fld="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" xr10:uid="{41A4DDA4-7A94-44B7-B372-C2CE45689FAD}" sourceName="DATA">
  <pivotTables>
    <pivotTable tabId="7" name="Tabela dinâmica3"/>
    <pivotTable tabId="7" name="Tabela dinâmica6"/>
    <pivotTable tabId="7" name="Tabela dinâmica4"/>
    <pivotTable tabId="7" name="Tabela dinâmica7"/>
  </pivotTables>
  <data>
    <tabular pivotCacheId="1114744861">
      <items count="3">
        <i x="0"/>
        <i x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GIÃO1" xr10:uid="{10D7D1AC-F414-4E4C-8B96-E40A97C7417E}" sourceName="REGIÃO">
  <pivotTables>
    <pivotTable tabId="7" name="Tabela dinâmica10"/>
  </pivotTables>
  <data>
    <tabular pivotCacheId="1114744861" showMissing="0">
      <items count="10">
        <i x="0"/>
        <i x="1" s="1"/>
        <i x="2"/>
        <i x="3"/>
        <i x="4"/>
        <i x="5" nd="1"/>
        <i x="6" nd="1"/>
        <i x="7" nd="1"/>
        <i x="8" nd="1"/>
        <i x="9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GIÃO2" xr10:uid="{E9B937DD-1ADF-4E4F-9BF8-10B898B2E021}" sourceName="REGIÃO">
  <pivotTables>
    <pivotTable tabId="7" name="Tabela dinâmica8"/>
  </pivotTables>
  <data>
    <tabular pivotCacheId="1114744861" showMissing="0" crossFilter="none">
      <items count="10">
        <i x="0"/>
        <i x="1"/>
        <i x="2" s="1"/>
        <i x="3"/>
        <i x="4"/>
        <i x="5"/>
        <i x="6"/>
        <i x="7"/>
        <i x="8"/>
        <i x="9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1" xr10:uid="{CA111FA1-DF3C-4505-B888-D600BA301741}" cache="SegmentaçãodeDados_DATA" caption="DATA" columnCount="3" showCaption="0" style="Estilo de Segmentação de Dados 1" rowHeight="360000"/>
  <slicer name="REGIÃO 1" xr10:uid="{5ECACE74-67C1-4796-9490-56009E735E78}" cache="SegmentaçãodeDados_REGIÃO1" caption="REGIÃO" showCaption="0" style="Estilo de Segmentação de Dados 1" rowHeight="360000"/>
  <slicer name="REGIÃO 2" xr10:uid="{34014DF5-142E-4E4B-9A8F-93928F8C61DA}" cache="SegmentaçãodeDados_REGIÃO2" caption="REGIÃO" showCaption="0" style="Estilo de Segmentação de Dados 1" rowHeight="360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B8A492-FEFB-44C7-BF4E-E3DD84021FE4}" name="Tabela10" displayName="Tabela10" ref="A1:E16" totalsRowShown="0">
  <autoFilter ref="A1:E16" xr:uid="{11B8A492-FEFB-44C7-BF4E-E3DD84021FE4}"/>
  <tableColumns count="5">
    <tableColumn id="1" xr3:uid="{738B8DDC-FEE5-4BE7-B251-D6C87E1C2671}" name="DATA"/>
    <tableColumn id="2" xr3:uid="{BB73CC57-82BE-4A8E-A75A-72237E215C20}" name="REGIÃO"/>
    <tableColumn id="3" xr3:uid="{D3D3AA2E-9BB8-436A-BC51-3819C76DE6D5}" name="KM OSIOSO" dataDxfId="13"/>
    <tableColumn id="4" xr3:uid="{75870CEC-3B35-4EB0-8B1B-CADB2D015C15}" name="KM FATURADO" dataDxfId="12"/>
    <tableColumn id="5" xr3:uid="{5728613F-9BF5-45E4-87B9-3BE5E277C2C8}" name="FATURAMENTO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C7F37C7-2595-4CAC-B6FA-C8E021A776A2}" name="Tabela11" displayName="Tabela11" ref="A3:E8" totalsRowShown="0">
  <autoFilter ref="A3:E8" xr:uid="{1C7F37C7-2595-4CAC-B6FA-C8E021A776A2}"/>
  <tableColumns count="5">
    <tableColumn id="1" xr3:uid="{397F8B68-389A-48B1-A3E1-4E61D3DF6E1C}" name="DATA"/>
    <tableColumn id="2" xr3:uid="{CE54663A-0A20-4033-AD25-6841CB70FB6A}" name="REGIÃO"/>
    <tableColumn id="3" xr3:uid="{027B268C-8BF4-482F-8A82-5E4D070EEB99}" name="KM OSIOSO"/>
    <tableColumn id="4" xr3:uid="{1CD365B6-3AEC-4121-9FC2-8571B5D735A4}" name="KM FATURADO"/>
    <tableColumn id="5" xr3:uid="{DB2351A0-A24E-41D3-B5C7-45BE2C9F88E5}" name="FATURAMEN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99D5AEF-6454-4ADD-AF8D-9E30AB6654DB}" name="Tabela12" displayName="Tabela12" ref="A3:E8" totalsRowShown="0">
  <autoFilter ref="A3:E8" xr:uid="{C99D5AEF-6454-4ADD-AF8D-9E30AB6654DB}"/>
  <tableColumns count="5">
    <tableColumn id="1" xr3:uid="{293DB9DE-D7DC-4357-B1E8-D11DF94984AA}" name="DATA"/>
    <tableColumn id="2" xr3:uid="{80D2FAAF-3528-40B0-BC6F-2D3F87B78117}" name="REGIÃO"/>
    <tableColumn id="3" xr3:uid="{101179B7-3F7E-41EC-BE9D-4E8273F03286}" name="KM OSIOSO"/>
    <tableColumn id="4" xr3:uid="{05AD3F2C-765F-487C-AD51-88941A8C511E}" name="KM FATURADO"/>
    <tableColumn id="5" xr3:uid="{DA865B71-8818-4E2F-8BF1-D8B42FD6A461}" name="FATURAMEN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ADDB48-8439-49C2-A5A2-F41C97C24C99}" name="Tabela8" displayName="Tabela8" ref="A1:F4" totalsRowShown="0">
  <autoFilter ref="A1:F4" xr:uid="{14ADDB48-8439-49C2-A5A2-F41C97C24C99}"/>
  <tableColumns count="6">
    <tableColumn id="1" xr3:uid="{53E0C73C-9859-4532-842C-F8089E30D6DF}" name="Coluna1"/>
    <tableColumn id="2" xr3:uid="{EA0B9D14-ACC8-4D5B-994C-0829874C6894}" name="BARRAGEM " dataDxfId="10"/>
    <tableColumn id="3" xr3:uid="{9DF83218-AA25-4494-BE58-6628D0A92FAC}" name="BRUCUTU" dataDxfId="9"/>
    <tableColumn id="4" xr3:uid="{15040509-0BA7-4224-B488-2883DB386F6A}" name="CAPANEMA" dataDxfId="8"/>
    <tableColumn id="5" xr3:uid="{A9B23DA3-460A-4429-BD15-B039B9199396}" name="VALOR SOCIAL" dataDxfId="7"/>
    <tableColumn id="6" xr3:uid="{0FDC4A6C-0119-4CDF-8BC5-2FF45896B9EB}" name="SUSTENTABILIDAD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B285EB-3FD5-4751-9FAB-57147F02D28F}" name="Tabela810" displayName="Tabela810" ref="A7:F10" totalsRowShown="0">
  <autoFilter ref="A7:F10" xr:uid="{CAB285EB-3FD5-4751-9FAB-57147F02D28F}"/>
  <tableColumns count="6">
    <tableColumn id="1" xr3:uid="{EAA9336C-5374-441E-BA8B-A09CBB854C00}" name="Coluna1"/>
    <tableColumn id="2" xr3:uid="{2D60D5B9-CA63-44F7-B389-156E1A483898}" name="BARRAGEM " dataDxfId="5"/>
    <tableColumn id="3" xr3:uid="{D6B0E30F-CB5D-4B64-8E03-42AFEC309370}" name="BRUCUTU" dataDxfId="4"/>
    <tableColumn id="4" xr3:uid="{4590A622-1114-4FA8-B4EF-320AC5E14A4F}" name="CAPANEMA" dataDxfId="3"/>
    <tableColumn id="5" xr3:uid="{0AD49B1D-27DC-4C3A-9EF2-9099393095AE}" name="VALOR SOCIAL" dataDxfId="2"/>
    <tableColumn id="6" xr3:uid="{522D96D4-B551-46D7-B245-35AFE7E61856}" name="SUSTENTABILIDA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5B03-051F-49FA-A2F3-DFDB7D24D081}">
  <dimension ref="A1:E16"/>
  <sheetViews>
    <sheetView workbookViewId="0">
      <selection activeCell="G13" sqref="G13"/>
    </sheetView>
  </sheetViews>
  <sheetFormatPr defaultRowHeight="15" x14ac:dyDescent="0.25"/>
  <cols>
    <col min="1" max="1" width="11.28515625" customWidth="1"/>
    <col min="2" max="2" width="21" customWidth="1"/>
    <col min="3" max="3" width="16.7109375" customWidth="1"/>
    <col min="4" max="4" width="17.7109375" customWidth="1"/>
    <col min="5" max="5" width="16.5703125" customWidth="1"/>
  </cols>
  <sheetData>
    <row r="1" spans="1:5" x14ac:dyDescent="0.25">
      <c r="A1" t="s">
        <v>9</v>
      </c>
      <c r="B1" t="s">
        <v>10</v>
      </c>
      <c r="C1" t="s">
        <v>12</v>
      </c>
      <c r="D1" t="s">
        <v>13</v>
      </c>
      <c r="E1" t="s">
        <v>14</v>
      </c>
    </row>
    <row r="2" spans="1:5" x14ac:dyDescent="0.25">
      <c r="A2" t="s">
        <v>6</v>
      </c>
      <c r="B2" t="s">
        <v>23</v>
      </c>
      <c r="C2" s="2">
        <v>28510</v>
      </c>
      <c r="D2" s="2">
        <v>13659</v>
      </c>
      <c r="E2" s="1">
        <v>1178700.18</v>
      </c>
    </row>
    <row r="3" spans="1:5" x14ac:dyDescent="0.25">
      <c r="A3" t="s">
        <v>6</v>
      </c>
      <c r="B3" t="s">
        <v>24</v>
      </c>
      <c r="C3" s="2">
        <v>530</v>
      </c>
      <c r="D3" s="2">
        <v>2151</v>
      </c>
      <c r="E3" s="1">
        <v>110890.3</v>
      </c>
    </row>
    <row r="4" spans="1:5" x14ac:dyDescent="0.25">
      <c r="A4" t="s">
        <v>6</v>
      </c>
      <c r="B4" t="s">
        <v>25</v>
      </c>
      <c r="C4" s="2">
        <v>2100</v>
      </c>
      <c r="D4" s="2">
        <v>12805</v>
      </c>
      <c r="E4" s="1">
        <v>159580.93</v>
      </c>
    </row>
    <row r="5" spans="1:5" x14ac:dyDescent="0.25">
      <c r="A5" t="s">
        <v>6</v>
      </c>
      <c r="B5" t="s">
        <v>26</v>
      </c>
      <c r="C5" s="2">
        <v>2784</v>
      </c>
      <c r="D5" s="2">
        <v>17800</v>
      </c>
      <c r="E5" s="1">
        <v>310250.94</v>
      </c>
    </row>
    <row r="6" spans="1:5" x14ac:dyDescent="0.25">
      <c r="A6" t="s">
        <v>6</v>
      </c>
      <c r="B6" t="s">
        <v>27</v>
      </c>
      <c r="C6" s="2">
        <v>4395</v>
      </c>
      <c r="D6" s="2">
        <v>48760</v>
      </c>
      <c r="E6" s="1">
        <v>374780.36</v>
      </c>
    </row>
    <row r="7" spans="1:5" x14ac:dyDescent="0.25">
      <c r="A7" t="s">
        <v>7</v>
      </c>
      <c r="B7" t="s">
        <v>23</v>
      </c>
      <c r="C7" s="2">
        <v>25250</v>
      </c>
      <c r="D7" s="2">
        <v>134760</v>
      </c>
      <c r="E7" s="1">
        <v>1176580.22</v>
      </c>
    </row>
    <row r="8" spans="1:5" x14ac:dyDescent="0.25">
      <c r="A8" t="s">
        <v>7</v>
      </c>
      <c r="B8" t="s">
        <v>24</v>
      </c>
      <c r="C8" s="2">
        <v>161</v>
      </c>
      <c r="D8" s="2">
        <v>1806</v>
      </c>
      <c r="E8" s="1">
        <v>110880.45</v>
      </c>
    </row>
    <row r="9" spans="1:5" x14ac:dyDescent="0.25">
      <c r="A9" t="s">
        <v>7</v>
      </c>
      <c r="B9" t="s">
        <v>25</v>
      </c>
      <c r="C9" s="2">
        <v>2307</v>
      </c>
      <c r="D9" s="2">
        <v>12650</v>
      </c>
      <c r="E9" s="1">
        <v>159756.23000000001</v>
      </c>
    </row>
    <row r="10" spans="1:5" x14ac:dyDescent="0.25">
      <c r="A10" t="s">
        <v>7</v>
      </c>
      <c r="B10" t="s">
        <v>26</v>
      </c>
      <c r="C10" s="2">
        <v>4154</v>
      </c>
      <c r="D10" s="2">
        <v>17600</v>
      </c>
      <c r="E10" s="1">
        <v>315870.45</v>
      </c>
    </row>
    <row r="11" spans="1:5" x14ac:dyDescent="0.25">
      <c r="A11" t="s">
        <v>7</v>
      </c>
      <c r="B11" t="s">
        <v>27</v>
      </c>
      <c r="C11" s="2">
        <v>3721</v>
      </c>
      <c r="D11" s="2">
        <v>47545</v>
      </c>
      <c r="E11" s="1">
        <v>380084.56</v>
      </c>
    </row>
    <row r="12" spans="1:5" x14ac:dyDescent="0.25">
      <c r="A12" t="s">
        <v>8</v>
      </c>
      <c r="B12" t="s">
        <v>23</v>
      </c>
      <c r="C12" s="2">
        <v>31670</v>
      </c>
      <c r="D12" s="2">
        <v>126028</v>
      </c>
      <c r="E12" s="1">
        <v>1187569.56</v>
      </c>
    </row>
    <row r="13" spans="1:5" x14ac:dyDescent="0.25">
      <c r="A13" t="s">
        <v>8</v>
      </c>
      <c r="B13" t="s">
        <v>24</v>
      </c>
      <c r="C13" s="2">
        <v>2</v>
      </c>
      <c r="D13" s="2">
        <v>2310</v>
      </c>
      <c r="E13" s="1">
        <v>150974.56</v>
      </c>
    </row>
    <row r="14" spans="1:5" x14ac:dyDescent="0.25">
      <c r="A14" t="s">
        <v>8</v>
      </c>
      <c r="B14" t="s">
        <v>25</v>
      </c>
      <c r="C14" s="2">
        <v>2508</v>
      </c>
      <c r="D14" s="2">
        <v>11570</v>
      </c>
      <c r="E14" s="1">
        <v>190456.23</v>
      </c>
    </row>
    <row r="15" spans="1:5" x14ac:dyDescent="0.25">
      <c r="A15" t="s">
        <v>8</v>
      </c>
      <c r="B15" t="s">
        <v>26</v>
      </c>
      <c r="C15" s="2">
        <v>8566</v>
      </c>
      <c r="D15" s="2">
        <v>19400</v>
      </c>
      <c r="E15" s="1">
        <v>350870.2</v>
      </c>
    </row>
    <row r="16" spans="1:5" x14ac:dyDescent="0.25">
      <c r="A16" t="s">
        <v>8</v>
      </c>
      <c r="B16" t="s">
        <v>27</v>
      </c>
      <c r="C16" s="2">
        <v>3341</v>
      </c>
      <c r="D16" s="2">
        <v>44298</v>
      </c>
      <c r="E16" s="1">
        <v>370568.65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CB93-4C19-48EE-A3A8-DA0FD869C143}">
  <dimension ref="A1:E8"/>
  <sheetViews>
    <sheetView workbookViewId="0">
      <selection activeCell="A3" sqref="A3:E8"/>
    </sheetView>
  </sheetViews>
  <sheetFormatPr defaultRowHeight="15" x14ac:dyDescent="0.25"/>
  <cols>
    <col min="1" max="1" width="10.28515625" bestFit="1" customWidth="1"/>
    <col min="2" max="2" width="18" bestFit="1" customWidth="1"/>
    <col min="3" max="3" width="13.5703125" bestFit="1" customWidth="1"/>
    <col min="4" max="4" width="16.28515625" bestFit="1" customWidth="1"/>
    <col min="5" max="5" width="16.85546875" bestFit="1" customWidth="1"/>
  </cols>
  <sheetData>
    <row r="1" spans="1:5" x14ac:dyDescent="0.25">
      <c r="A1" s="5" t="s">
        <v>21</v>
      </c>
    </row>
    <row r="3" spans="1:5" x14ac:dyDescent="0.25">
      <c r="A3" t="s">
        <v>9</v>
      </c>
      <c r="B3" t="s">
        <v>10</v>
      </c>
      <c r="C3" t="s">
        <v>12</v>
      </c>
      <c r="D3" t="s">
        <v>13</v>
      </c>
      <c r="E3" t="s">
        <v>14</v>
      </c>
    </row>
    <row r="4" spans="1:5" x14ac:dyDescent="0.25">
      <c r="A4" t="s">
        <v>7</v>
      </c>
      <c r="B4" t="s">
        <v>4</v>
      </c>
      <c r="C4">
        <v>3821</v>
      </c>
      <c r="D4">
        <v>47542</v>
      </c>
      <c r="E4">
        <v>372251.98</v>
      </c>
    </row>
    <row r="5" spans="1:5" x14ac:dyDescent="0.25">
      <c r="A5" t="s">
        <v>7</v>
      </c>
      <c r="B5" t="s">
        <v>5</v>
      </c>
      <c r="C5">
        <v>4054</v>
      </c>
      <c r="D5">
        <v>17612</v>
      </c>
      <c r="E5">
        <v>314078.90000000002</v>
      </c>
    </row>
    <row r="6" spans="1:5" x14ac:dyDescent="0.25">
      <c r="A6" t="s">
        <v>7</v>
      </c>
      <c r="B6" t="s">
        <v>3</v>
      </c>
      <c r="C6">
        <v>2407</v>
      </c>
      <c r="D6">
        <v>12603</v>
      </c>
      <c r="E6">
        <v>159128.09</v>
      </c>
    </row>
    <row r="7" spans="1:5" x14ac:dyDescent="0.25">
      <c r="A7" t="s">
        <v>7</v>
      </c>
      <c r="B7" t="s">
        <v>2</v>
      </c>
      <c r="C7">
        <v>162</v>
      </c>
      <c r="D7">
        <v>1906</v>
      </c>
      <c r="E7">
        <v>28257.45</v>
      </c>
    </row>
    <row r="8" spans="1:5" x14ac:dyDescent="0.25">
      <c r="A8" t="s">
        <v>7</v>
      </c>
      <c r="B8" t="s">
        <v>11</v>
      </c>
      <c r="C8">
        <v>25520</v>
      </c>
      <c r="D8">
        <v>134788</v>
      </c>
      <c r="E8">
        <v>1176412.22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8296-31DA-43C9-9F58-9BF5347E642B}">
  <dimension ref="A1:E8"/>
  <sheetViews>
    <sheetView workbookViewId="0">
      <selection activeCell="A3" sqref="A3:E8"/>
    </sheetView>
  </sheetViews>
  <sheetFormatPr defaultRowHeight="15" x14ac:dyDescent="0.25"/>
  <cols>
    <col min="1" max="1" width="9.28515625" bestFit="1" customWidth="1"/>
    <col min="2" max="2" width="18" bestFit="1" customWidth="1"/>
    <col min="3" max="3" width="13.5703125" bestFit="1" customWidth="1"/>
    <col min="4" max="4" width="16.28515625" bestFit="1" customWidth="1"/>
    <col min="5" max="5" width="16.85546875" bestFit="1" customWidth="1"/>
  </cols>
  <sheetData>
    <row r="1" spans="1:5" x14ac:dyDescent="0.25">
      <c r="A1" s="5" t="s">
        <v>22</v>
      </c>
    </row>
    <row r="3" spans="1:5" x14ac:dyDescent="0.25">
      <c r="A3" t="s">
        <v>9</v>
      </c>
      <c r="B3" t="s">
        <v>10</v>
      </c>
      <c r="C3" t="s">
        <v>12</v>
      </c>
      <c r="D3" t="s">
        <v>13</v>
      </c>
      <c r="E3" t="s">
        <v>14</v>
      </c>
    </row>
    <row r="4" spans="1:5" x14ac:dyDescent="0.25">
      <c r="A4" t="s">
        <v>6</v>
      </c>
      <c r="B4" t="s">
        <v>11</v>
      </c>
      <c r="C4">
        <v>29611</v>
      </c>
      <c r="D4">
        <v>136658</v>
      </c>
      <c r="E4">
        <v>1178678.18</v>
      </c>
    </row>
    <row r="5" spans="1:5" x14ac:dyDescent="0.25">
      <c r="A5" t="s">
        <v>6</v>
      </c>
      <c r="B5" t="s">
        <v>2</v>
      </c>
      <c r="C5">
        <v>541</v>
      </c>
      <c r="D5">
        <v>2051</v>
      </c>
      <c r="E5">
        <v>28564.85</v>
      </c>
    </row>
    <row r="6" spans="1:5" x14ac:dyDescent="0.25">
      <c r="A6" t="s">
        <v>6</v>
      </c>
      <c r="B6" t="s">
        <v>3</v>
      </c>
      <c r="C6">
        <v>2137</v>
      </c>
      <c r="D6">
        <v>12810</v>
      </c>
      <c r="E6">
        <v>159566.93</v>
      </c>
    </row>
    <row r="7" spans="1:5" x14ac:dyDescent="0.25">
      <c r="A7" t="s">
        <v>6</v>
      </c>
      <c r="B7" t="s">
        <v>5</v>
      </c>
      <c r="C7">
        <v>2884</v>
      </c>
      <c r="D7">
        <v>17808</v>
      </c>
      <c r="E7">
        <v>310148.94</v>
      </c>
    </row>
    <row r="8" spans="1:5" x14ac:dyDescent="0.25">
      <c r="A8" t="s">
        <v>6</v>
      </c>
      <c r="B8" t="s">
        <v>4</v>
      </c>
      <c r="C8">
        <v>4495</v>
      </c>
      <c r="D8">
        <v>48763</v>
      </c>
      <c r="E8">
        <v>374740.36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E72F-F59D-47CE-B1FA-885082773B6D}">
  <dimension ref="A3:M31"/>
  <sheetViews>
    <sheetView workbookViewId="0">
      <selection activeCell="H6" sqref="H6"/>
    </sheetView>
  </sheetViews>
  <sheetFormatPr defaultRowHeight="15" x14ac:dyDescent="0.25"/>
  <cols>
    <col min="1" max="1" width="18.42578125" bestFit="1" customWidth="1"/>
    <col min="2" max="2" width="23" bestFit="1" customWidth="1"/>
    <col min="3" max="3" width="9.7109375" bestFit="1" customWidth="1"/>
    <col min="4" max="4" width="11.140625" bestFit="1" customWidth="1"/>
    <col min="5" max="5" width="18.42578125" bestFit="1" customWidth="1"/>
    <col min="6" max="6" width="23" bestFit="1" customWidth="1"/>
    <col min="7" max="7" width="19.7109375" bestFit="1" customWidth="1"/>
    <col min="8" max="8" width="23" bestFit="1" customWidth="1"/>
    <col min="9" max="9" width="20.140625" bestFit="1" customWidth="1"/>
    <col min="10" max="10" width="22" customWidth="1"/>
    <col min="11" max="11" width="12.85546875" bestFit="1" customWidth="1"/>
    <col min="12" max="12" width="19" bestFit="1" customWidth="1"/>
    <col min="13" max="14" width="14.5703125" bestFit="1" customWidth="1"/>
  </cols>
  <sheetData>
    <row r="3" spans="1:9" x14ac:dyDescent="0.25">
      <c r="A3" s="3" t="s">
        <v>17</v>
      </c>
      <c r="B3" t="s">
        <v>18</v>
      </c>
      <c r="E3" s="3" t="s">
        <v>17</v>
      </c>
      <c r="F3" t="s">
        <v>18</v>
      </c>
      <c r="H3" s="3" t="s">
        <v>18</v>
      </c>
      <c r="I3" s="3" t="s">
        <v>15</v>
      </c>
    </row>
    <row r="4" spans="1:9" x14ac:dyDescent="0.25">
      <c r="A4" s="4" t="s">
        <v>6</v>
      </c>
      <c r="B4" s="2">
        <v>38319</v>
      </c>
      <c r="E4" s="4" t="s">
        <v>24</v>
      </c>
      <c r="F4" s="2">
        <v>2</v>
      </c>
      <c r="H4" s="3" t="s">
        <v>17</v>
      </c>
      <c r="I4" t="s">
        <v>25</v>
      </c>
    </row>
    <row r="5" spans="1:9" x14ac:dyDescent="0.25">
      <c r="A5" s="4" t="s">
        <v>7</v>
      </c>
      <c r="B5" s="2">
        <v>35593</v>
      </c>
      <c r="E5" s="4" t="s">
        <v>25</v>
      </c>
      <c r="F5" s="2">
        <v>2508</v>
      </c>
      <c r="H5" s="4" t="s">
        <v>6</v>
      </c>
      <c r="I5" s="2">
        <v>2100</v>
      </c>
    </row>
    <row r="6" spans="1:9" x14ac:dyDescent="0.25">
      <c r="A6" s="4" t="s">
        <v>8</v>
      </c>
      <c r="B6" s="2">
        <v>46087</v>
      </c>
      <c r="E6" s="4" t="s">
        <v>27</v>
      </c>
      <c r="F6" s="2">
        <v>3341</v>
      </c>
      <c r="H6" s="4" t="s">
        <v>7</v>
      </c>
      <c r="I6" s="2">
        <v>2307</v>
      </c>
    </row>
    <row r="7" spans="1:9" x14ac:dyDescent="0.25">
      <c r="E7" s="4" t="s">
        <v>26</v>
      </c>
      <c r="F7" s="2">
        <v>8566</v>
      </c>
      <c r="H7" s="4" t="s">
        <v>8</v>
      </c>
      <c r="I7" s="2">
        <v>2508</v>
      </c>
    </row>
    <row r="8" spans="1:9" x14ac:dyDescent="0.25">
      <c r="E8" s="4" t="s">
        <v>23</v>
      </c>
      <c r="F8" s="2">
        <v>31670</v>
      </c>
    </row>
    <row r="9" spans="1:9" x14ac:dyDescent="0.25">
      <c r="E9" s="4" t="s">
        <v>16</v>
      </c>
      <c r="F9" s="2">
        <v>46087</v>
      </c>
    </row>
    <row r="10" spans="1:9" x14ac:dyDescent="0.25">
      <c r="H10" s="3" t="s">
        <v>19</v>
      </c>
      <c r="I10" s="3" t="s">
        <v>15</v>
      </c>
    </row>
    <row r="11" spans="1:9" x14ac:dyDescent="0.25">
      <c r="A11" s="3" t="s">
        <v>17</v>
      </c>
      <c r="B11" t="s">
        <v>19</v>
      </c>
      <c r="E11" s="3" t="s">
        <v>17</v>
      </c>
      <c r="F11" t="s">
        <v>19</v>
      </c>
      <c r="H11" s="3" t="s">
        <v>17</v>
      </c>
      <c r="I11" t="s">
        <v>24</v>
      </c>
    </row>
    <row r="12" spans="1:9" x14ac:dyDescent="0.25">
      <c r="A12" s="4" t="s">
        <v>6</v>
      </c>
      <c r="B12" s="2">
        <v>95175</v>
      </c>
      <c r="E12" s="4" t="s">
        <v>24</v>
      </c>
      <c r="F12" s="2">
        <v>2310</v>
      </c>
      <c r="H12" s="4" t="s">
        <v>6</v>
      </c>
      <c r="I12" s="2">
        <v>2151</v>
      </c>
    </row>
    <row r="13" spans="1:9" x14ac:dyDescent="0.25">
      <c r="A13" s="4" t="s">
        <v>7</v>
      </c>
      <c r="B13" s="2">
        <v>214361</v>
      </c>
      <c r="E13" s="4" t="s">
        <v>25</v>
      </c>
      <c r="F13" s="2">
        <v>11570</v>
      </c>
      <c r="H13" s="4" t="s">
        <v>7</v>
      </c>
      <c r="I13" s="2">
        <v>1806</v>
      </c>
    </row>
    <row r="14" spans="1:9" x14ac:dyDescent="0.25">
      <c r="A14" s="4" t="s">
        <v>8</v>
      </c>
      <c r="B14" s="2">
        <v>203606</v>
      </c>
      <c r="E14" s="4" t="s">
        <v>26</v>
      </c>
      <c r="F14" s="2">
        <v>19400</v>
      </c>
      <c r="H14" s="4" t="s">
        <v>8</v>
      </c>
      <c r="I14" s="2">
        <v>2310</v>
      </c>
    </row>
    <row r="15" spans="1:9" x14ac:dyDescent="0.25">
      <c r="E15" s="4" t="s">
        <v>27</v>
      </c>
      <c r="F15" s="2">
        <v>44298</v>
      </c>
    </row>
    <row r="16" spans="1:9" x14ac:dyDescent="0.25">
      <c r="E16" s="4" t="s">
        <v>23</v>
      </c>
      <c r="F16" s="2">
        <v>126028</v>
      </c>
    </row>
    <row r="17" spans="1:13" x14ac:dyDescent="0.25">
      <c r="E17" s="4" t="s">
        <v>16</v>
      </c>
      <c r="F17" s="2">
        <v>203606</v>
      </c>
      <c r="H17" s="3" t="s">
        <v>20</v>
      </c>
      <c r="I17" s="3" t="s">
        <v>15</v>
      </c>
    </row>
    <row r="18" spans="1:13" x14ac:dyDescent="0.25">
      <c r="A18" s="3" t="s">
        <v>17</v>
      </c>
      <c r="B18" t="s">
        <v>20</v>
      </c>
      <c r="H18" s="3" t="s">
        <v>17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</row>
    <row r="19" spans="1:13" x14ac:dyDescent="0.25">
      <c r="A19" s="4" t="s">
        <v>8</v>
      </c>
      <c r="B19" s="1">
        <v>2250439.2000000002</v>
      </c>
      <c r="E19" s="3" t="s">
        <v>17</v>
      </c>
      <c r="F19" t="s">
        <v>20</v>
      </c>
      <c r="H19" s="4" t="s">
        <v>6</v>
      </c>
      <c r="I19" s="1">
        <v>1178700.18</v>
      </c>
      <c r="J19" s="1">
        <v>110890.3</v>
      </c>
      <c r="K19" s="1">
        <v>159580.93</v>
      </c>
      <c r="L19" s="1">
        <v>310250.94</v>
      </c>
      <c r="M19" s="1">
        <v>374780.36</v>
      </c>
    </row>
    <row r="20" spans="1:13" x14ac:dyDescent="0.25">
      <c r="E20" s="4" t="s">
        <v>24</v>
      </c>
      <c r="F20" s="1">
        <v>150974.56</v>
      </c>
      <c r="H20" s="4" t="s">
        <v>7</v>
      </c>
      <c r="I20" s="1">
        <v>1176580.22</v>
      </c>
      <c r="J20" s="1">
        <v>110880.45</v>
      </c>
      <c r="K20" s="1">
        <v>159756.23000000001</v>
      </c>
      <c r="L20" s="1">
        <v>315870.45</v>
      </c>
      <c r="M20" s="1">
        <v>380084.56</v>
      </c>
    </row>
    <row r="21" spans="1:13" x14ac:dyDescent="0.25">
      <c r="E21" s="4" t="s">
        <v>25</v>
      </c>
      <c r="F21" s="1">
        <v>190456.23</v>
      </c>
      <c r="H21" s="4" t="s">
        <v>8</v>
      </c>
      <c r="I21" s="1">
        <v>1187569.56</v>
      </c>
      <c r="J21" s="1">
        <v>150974.56</v>
      </c>
      <c r="K21" s="1">
        <v>190456.23</v>
      </c>
      <c r="L21" s="1">
        <v>350870.2</v>
      </c>
      <c r="M21" s="1">
        <v>370568.65</v>
      </c>
    </row>
    <row r="22" spans="1:13" x14ac:dyDescent="0.25">
      <c r="E22" s="4" t="s">
        <v>26</v>
      </c>
      <c r="F22" s="1">
        <v>350870.2</v>
      </c>
    </row>
    <row r="23" spans="1:13" x14ac:dyDescent="0.25">
      <c r="E23" s="4" t="s">
        <v>27</v>
      </c>
      <c r="F23" s="1">
        <v>370568.65</v>
      </c>
    </row>
    <row r="24" spans="1:13" x14ac:dyDescent="0.25">
      <c r="E24" s="4" t="s">
        <v>23</v>
      </c>
      <c r="F24" s="1">
        <v>1187569.56</v>
      </c>
    </row>
    <row r="25" spans="1:13" x14ac:dyDescent="0.25">
      <c r="E25" s="4" t="s">
        <v>16</v>
      </c>
      <c r="F25" s="1">
        <v>2250439.2000000002</v>
      </c>
    </row>
    <row r="26" spans="1:13" x14ac:dyDescent="0.25">
      <c r="H26" s="3" t="s">
        <v>17</v>
      </c>
      <c r="I26" t="s">
        <v>19</v>
      </c>
    </row>
    <row r="27" spans="1:13" x14ac:dyDescent="0.25">
      <c r="H27" s="4" t="s">
        <v>6</v>
      </c>
      <c r="I27" s="2">
        <v>95175</v>
      </c>
    </row>
    <row r="28" spans="1:13" x14ac:dyDescent="0.25">
      <c r="H28" s="4" t="s">
        <v>7</v>
      </c>
      <c r="I28" s="2">
        <v>214361</v>
      </c>
    </row>
    <row r="29" spans="1:13" x14ac:dyDescent="0.25">
      <c r="H29" s="4" t="s">
        <v>8</v>
      </c>
      <c r="I29" s="2">
        <v>203606</v>
      </c>
    </row>
    <row r="31" spans="1:13" x14ac:dyDescent="0.25">
      <c r="B31" s="1"/>
      <c r="C31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3BDD-17DC-40B8-B7AB-60493A900525}">
  <dimension ref="K2"/>
  <sheetViews>
    <sheetView showGridLines="0" tabSelected="1" zoomScaleNormal="100" workbookViewId="0">
      <selection activeCell="AH18" sqref="AH18"/>
    </sheetView>
  </sheetViews>
  <sheetFormatPr defaultRowHeight="15" x14ac:dyDescent="0.25"/>
  <cols>
    <col min="1" max="2" width="9.140625" style="7"/>
    <col min="3" max="3" width="14.7109375" style="7" customWidth="1"/>
    <col min="4" max="4" width="4.7109375" style="7" customWidth="1"/>
    <col min="5" max="16384" width="9.140625" style="7"/>
  </cols>
  <sheetData>
    <row r="2" spans="11:11" x14ac:dyDescent="0.25">
      <c r="K2" s="6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945C-6165-435A-8FE4-7FB2FADCF4B5}">
  <dimension ref="A1:F10"/>
  <sheetViews>
    <sheetView workbookViewId="0">
      <selection activeCell="B9" sqref="B9"/>
    </sheetView>
  </sheetViews>
  <sheetFormatPr defaultRowHeight="15" x14ac:dyDescent="0.25"/>
  <cols>
    <col min="1" max="1" width="14.42578125" bestFit="1" customWidth="1"/>
    <col min="2" max="2" width="15.42578125" bestFit="1" customWidth="1"/>
    <col min="3" max="3" width="12.5703125" bestFit="1" customWidth="1"/>
    <col min="4" max="4" width="14.5703125" customWidth="1"/>
    <col min="5" max="5" width="16.5703125" bestFit="1" customWidth="1"/>
    <col min="6" max="6" width="2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e" cm="1">
        <f t="array" ref="B2">#REF!</f>
        <v>#REF!</v>
      </c>
      <c r="C2" s="1" t="e" cm="1">
        <f t="array" ref="C2">#REF!</f>
        <v>#REF!</v>
      </c>
      <c r="D2" s="1" t="e" cm="1">
        <f t="array" ref="D2">#REF!</f>
        <v>#REF!</v>
      </c>
      <c r="E2" s="1" t="e" cm="1">
        <f t="array" ref="E2">#REF!</f>
        <v>#REF!</v>
      </c>
      <c r="F2" s="1" t="e" cm="1">
        <f t="array" ref="F2">#REF!</f>
        <v>#REF!</v>
      </c>
    </row>
    <row r="3" spans="1:6" x14ac:dyDescent="0.25">
      <c r="A3" t="s">
        <v>7</v>
      </c>
      <c r="B3" s="1" t="e" cm="1">
        <f t="array" ref="B3">#REF!</f>
        <v>#REF!</v>
      </c>
      <c r="C3" s="1" t="e" cm="1">
        <f t="array" ref="C3">#REF!</f>
        <v>#REF!</v>
      </c>
      <c r="D3" s="1" t="e" cm="1">
        <f t="array" ref="D3">#REF!</f>
        <v>#REF!</v>
      </c>
      <c r="E3" s="1" t="e" cm="1">
        <f t="array" ref="E3">#REF!</f>
        <v>#REF!</v>
      </c>
      <c r="F3" s="1" t="e" cm="1">
        <f t="array" ref="F3">#REF!</f>
        <v>#REF!</v>
      </c>
    </row>
    <row r="4" spans="1:6" x14ac:dyDescent="0.25">
      <c r="A4" t="s">
        <v>8</v>
      </c>
      <c r="B4" s="1" t="e" cm="1">
        <f t="array" ref="B4">#REF!</f>
        <v>#REF!</v>
      </c>
      <c r="C4" s="1" t="e" cm="1">
        <f t="array" ref="C4">#REF!</f>
        <v>#REF!</v>
      </c>
      <c r="D4" s="1" t="e" cm="1">
        <f t="array" ref="D4">#REF!</f>
        <v>#REF!</v>
      </c>
      <c r="E4" s="1" t="e" cm="1">
        <f t="array" ref="E4">#REF!</f>
        <v>#REF!</v>
      </c>
      <c r="F4" s="1" t="e" cm="1">
        <f t="array" ref="F4">#REF!</f>
        <v>#REF!</v>
      </c>
    </row>
    <row r="7" spans="1:6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25">
      <c r="A8" t="s">
        <v>6</v>
      </c>
      <c r="B8" s="1" t="e">
        <f>#REF!</f>
        <v>#REF!</v>
      </c>
      <c r="C8" s="1" t="e" cm="1">
        <f t="array" ref="C8">#REF!</f>
        <v>#REF!</v>
      </c>
      <c r="D8" s="1" t="e" cm="1">
        <f t="array" ref="D8">#REF!</f>
        <v>#REF!</v>
      </c>
      <c r="E8" s="1" t="e" cm="1">
        <f t="array" ref="E8">#REF!</f>
        <v>#REF!</v>
      </c>
      <c r="F8" s="1" t="e" cm="1">
        <f t="array" ref="F8">#REF!</f>
        <v>#REF!</v>
      </c>
    </row>
    <row r="9" spans="1:6" x14ac:dyDescent="0.25">
      <c r="A9" t="s">
        <v>7</v>
      </c>
      <c r="B9" s="1" t="e" cm="1">
        <f t="array" ref="B9">#REF!</f>
        <v>#REF!</v>
      </c>
      <c r="C9" s="1" t="e" cm="1">
        <f t="array" ref="C9">#REF!</f>
        <v>#REF!</v>
      </c>
      <c r="D9" s="1" t="e" cm="1">
        <f t="array" ref="D9">#REF!</f>
        <v>#REF!</v>
      </c>
      <c r="E9" s="1" t="e" cm="1">
        <f t="array" ref="E9">#REF!</f>
        <v>#REF!</v>
      </c>
      <c r="F9" s="1" t="e" cm="1">
        <f t="array" ref="F9">#REF!</f>
        <v>#REF!</v>
      </c>
    </row>
    <row r="10" spans="1:6" x14ac:dyDescent="0.25">
      <c r="A10" t="s">
        <v>8</v>
      </c>
      <c r="B10" s="1" t="e" cm="1">
        <f t="array" ref="B10">#REF!</f>
        <v>#REF!</v>
      </c>
      <c r="C10" s="1" t="e" cm="1">
        <f t="array" ref="C10">#REF!</f>
        <v>#REF!</v>
      </c>
      <c r="D10" s="1" t="e" cm="1">
        <f t="array" ref="D10">#REF!</f>
        <v>#REF!</v>
      </c>
      <c r="E10" s="1" t="e" cm="1">
        <f t="array" ref="E10">#REF!</f>
        <v>#REF!</v>
      </c>
      <c r="F10" s="1" t="e" cm="1">
        <f t="array" ref="F10">#REF!</f>
        <v>#REF!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</vt:lpstr>
      <vt:lpstr>Detalhes1</vt:lpstr>
      <vt:lpstr>Detalhes2</vt:lpstr>
      <vt:lpstr>Dinâmicas</vt:lpstr>
      <vt:lpstr>DASHBOARD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 de Jesus e Silva</dc:creator>
  <cp:keywords/>
  <dc:description/>
  <cp:lastModifiedBy>Amanda Cavalcante Gontijo</cp:lastModifiedBy>
  <cp:revision/>
  <dcterms:created xsi:type="dcterms:W3CDTF">2025-10-06T17:30:00Z</dcterms:created>
  <dcterms:modified xsi:type="dcterms:W3CDTF">2025-10-29T18:23:21Z</dcterms:modified>
  <cp:category/>
  <cp:contentStatus/>
</cp:coreProperties>
</file>