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8c010f54d775eb/Desktop/GIT/Excel_Challange/"/>
    </mc:Choice>
  </mc:AlternateContent>
  <xr:revisionPtr revIDLastSave="332" documentId="8_{97977031-B3C0-4BFE-BAB8-1318C3FA80FF}" xr6:coauthVersionLast="47" xr6:coauthVersionMax="47" xr10:uidLastSave="{7A2D14D0-05E8-4907-A6A1-EFE72CE400A9}"/>
  <bookViews>
    <workbookView xWindow="28680" yWindow="-120" windowWidth="20730" windowHeight="11160" xr2:uid="{00000000-000D-0000-FFFF-FFFF00000000}"/>
  </bookViews>
  <sheets>
    <sheet name="Sheet1" sheetId="1" r:id="rId1"/>
    <sheet name="Pivot1" sheetId="4" r:id="rId2"/>
    <sheet name="Pivot2" sheetId="6" r:id="rId3"/>
    <sheet name="Pivot3" sheetId="7" r:id="rId4"/>
    <sheet name="Bonus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D2" i="8" l="1"/>
  <c r="C2" i="8"/>
  <c r="B13" i="8"/>
  <c r="B12" i="8"/>
  <c r="B11" i="8"/>
  <c r="B10" i="8"/>
  <c r="B9" i="8"/>
  <c r="B8" i="8"/>
  <c r="B7" i="8"/>
  <c r="B6" i="8"/>
  <c r="B5" i="8"/>
  <c r="B4" i="8"/>
  <c r="B3" i="8"/>
  <c r="B2" i="8"/>
  <c r="E8" i="8" l="1"/>
  <c r="F8" i="8"/>
  <c r="E9" i="8"/>
  <c r="F9" i="8" s="1"/>
  <c r="E2" i="8"/>
  <c r="H2" i="8" s="1"/>
  <c r="E10" i="8"/>
  <c r="F10" i="8" s="1"/>
  <c r="E3" i="8"/>
  <c r="E11" i="8"/>
  <c r="F11" i="8" s="1"/>
  <c r="E4" i="8"/>
  <c r="E12" i="8"/>
  <c r="E5" i="8"/>
  <c r="E13" i="8"/>
  <c r="F13" i="8" s="1"/>
  <c r="E6" i="8"/>
  <c r="G2" i="8"/>
  <c r="E7" i="8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2" i="1"/>
  <c r="H7" i="8" l="1"/>
  <c r="G7" i="8"/>
  <c r="G6" i="8"/>
  <c r="H6" i="8"/>
  <c r="G4" i="8"/>
  <c r="H4" i="8"/>
  <c r="G12" i="8"/>
  <c r="H12" i="8"/>
  <c r="F12" i="8"/>
  <c r="F6" i="8"/>
  <c r="F4" i="8"/>
  <c r="F2" i="8"/>
  <c r="H13" i="8"/>
  <c r="G13" i="8"/>
  <c r="H11" i="8"/>
  <c r="G11" i="8"/>
  <c r="H9" i="8"/>
  <c r="G9" i="8"/>
  <c r="G5" i="8"/>
  <c r="H5" i="8"/>
  <c r="H3" i="8"/>
  <c r="G3" i="8"/>
  <c r="H10" i="8"/>
  <c r="G10" i="8"/>
  <c r="F7" i="8"/>
  <c r="F5" i="8"/>
  <c r="F3" i="8"/>
  <c r="H8" i="8"/>
  <c r="G8" i="8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<sst xmlns="http://schemas.openxmlformats.org/spreadsheetml/2006/main" count="33048" uniqueCount="8400">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</sst>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A-4148-900D-FCE58AEC31A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2A-4148-900D-FCE58AEC31A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2A-4148-900D-FCE58AEC31A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53-4E39-914D-69BD903B31A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3561592"/>
        <c:axId val="1153562248"/>
      </c:barChart>
      <c:catAx>
        <c:axId val="115356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62248"/>
        <c:crosses val="autoZero"/>
        <c:auto val="1"/>
        <c:lblAlgn val="ctr"/>
        <c:lblOffset val="100"/>
        <c:noMultiLvlLbl val="0"/>
      </c:catAx>
      <c:valAx>
        <c:axId val="115356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6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[StarterBook.xlsx]Pivot2!PivotTable10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6-4E70-B98B-8C3E86B3692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6B-43D9-BBD6-EA8EC90096D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6B-43D9-BBD6-EA8EC900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629968"/>
        <c:axId val="1170631280"/>
      </c:barChart>
      <c:catAx>
        <c:axId val="11706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31280"/>
        <c:crosses val="autoZero"/>
        <c:auto val="1"/>
        <c:lblAlgn val="ctr"/>
        <c:lblOffset val="100"/>
        <c:noMultiLvlLbl val="0"/>
      </c:catAx>
      <c:valAx>
        <c:axId val="11706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[StarterBook.xlsx]Pivot3!PivotTable14</c:name>
    <c:fmtId val="1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5-4612-A1F4-5BCFB77D0E9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5-4612-A1F4-5BCFB77D0E9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23-41E0-9750-70358F9C615A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23-41E0-9750-70358F9C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08536"/>
        <c:axId val="436508864"/>
      </c:lineChart>
      <c:catAx>
        <c:axId val="43650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08864"/>
        <c:crosses val="autoZero"/>
        <c:auto val="1"/>
        <c:lblAlgn val="ctr"/>
        <c:lblOffset val="100"/>
        <c:noMultiLvlLbl val="0"/>
      </c:catAx>
      <c:valAx>
        <c:axId val="4365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0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1-4A1C-B5D0-7FD2D1D3606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81-4A1C-B5D0-7FD2D1D3606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81-4A1C-B5D0-7FD2D1D36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08272"/>
        <c:axId val="1047008600"/>
      </c:lineChart>
      <c:catAx>
        <c:axId val="104700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08600"/>
        <c:crosses val="autoZero"/>
        <c:auto val="1"/>
        <c:lblAlgn val="ctr"/>
        <c:lblOffset val="100"/>
        <c:noMultiLvlLbl val="0"/>
      </c:catAx>
      <c:valAx>
        <c:axId val="104700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3174</xdr:rowOff>
    </xdr:from>
    <xdr:to>
      <xdr:col>18</xdr:col>
      <xdr:colOff>581025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C3AF4-8184-437C-B41C-114CE4C92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28574</xdr:rowOff>
    </xdr:from>
    <xdr:to>
      <xdr:col>17</xdr:col>
      <xdr:colOff>488949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C3C7-EB55-491C-B435-23E972518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2</xdr:row>
      <xdr:rowOff>160337</xdr:rowOff>
    </xdr:from>
    <xdr:to>
      <xdr:col>19</xdr:col>
      <xdr:colOff>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2EAA8-A456-43AA-86E0-290E114CF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</xdr:colOff>
      <xdr:row>13</xdr:row>
      <xdr:rowOff>17461</xdr:rowOff>
    </xdr:from>
    <xdr:to>
      <xdr:col>8</xdr:col>
      <xdr:colOff>0</xdr:colOff>
      <xdr:row>37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DEE33E-F5B6-4002-9286-E4988D2A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685482407411" createdVersion="7" refreshedVersion="7" minRefreshableVersion="3" recordCount="4114" xr:uid="{A3C169C3-4C70-42D0-A657-4ABBEE51EE68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702848611108" createdVersion="7" refreshedVersion="7" minRefreshableVersion="3" recordCount="4114" xr:uid="{9549A451-6206-4FEF-80C5-FFB4FB8067BC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719880439814" createdVersion="7" refreshedVersion="7" minRefreshableVersion="3" recordCount="4114" xr:uid="{D2D9265A-18A3-40F0-A615-E21B35C97CC7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2" numFmtId="0">
      <sharedItems containsNonDate="0" containsString="0" containsBlank="1"/>
    </cacheField>
    <cacheField name="Date End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m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m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m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m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m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m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m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m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m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m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m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m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m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m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m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m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m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m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m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m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m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m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m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m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m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m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m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m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m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m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m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m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m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m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m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m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m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m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m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m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m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m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m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m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m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m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m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m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  <m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m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  <m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m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m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m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  <m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EBF37-DCE4-4A44-AE41-8641633881C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5BA97-126D-4ACE-A55A-B141D58DCD56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EE559-CE05-4C91-8743-73A803D6A670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16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14.36328125" style="10" bestFit="1" customWidth="1"/>
    <col min="5" max="5" width="16.453125" style="10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4.81640625" style="13" customWidth="1"/>
    <col min="11" max="11" width="17.81640625" customWidth="1"/>
    <col min="12" max="12" width="24.269531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2.90625" style="8" customWidth="1"/>
    <col min="18" max="18" width="17.7265625" customWidth="1"/>
    <col min="19" max="19" width="12.7265625" customWidth="1"/>
    <col min="20" max="20" width="20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10">
        <f>IFERROR(E2/N2,0)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10">
        <f t="shared" ref="R3:R66" si="3">IFERROR(E3/N3,0)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10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10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10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10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10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10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10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10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10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10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10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10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10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10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10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10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10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10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10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10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10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10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10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10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10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10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10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10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10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10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10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10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10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10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10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10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10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10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10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10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10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10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10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10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10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10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10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10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10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10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10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10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10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10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10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10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10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10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10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10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10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10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10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</f>
        <v>1.0752857142857142</v>
      </c>
      <c r="R67" s="10">
        <f t="shared" ref="R67:R130" si="7">IFERROR(E67/N67,0)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10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10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10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10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10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10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10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10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10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10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10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10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10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10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10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10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10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10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10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10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10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10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10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10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10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10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10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10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10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10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10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10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10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10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10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10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10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10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10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10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10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10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10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10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10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10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10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10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10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10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10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10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10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10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10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10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10">
        <f t="shared" si="7"/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10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10">
        <f t="shared" si="7"/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10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10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10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10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</f>
        <v>0</v>
      </c>
      <c r="R131" s="10">
        <f t="shared" ref="R131:R194" si="11">IFERROR(E131/N131,0)</f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10">
        <f t="shared" si="11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10">
        <f t="shared" si="11"/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10">
        <f t="shared" si="11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10">
        <f t="shared" si="11"/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10">
        <f t="shared" si="11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10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10">
        <f t="shared" si="11"/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10">
        <f t="shared" si="11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10">
        <f t="shared" si="11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10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10">
        <f t="shared" si="11"/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10">
        <f t="shared" si="11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10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10">
        <f t="shared" si="11"/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10">
        <f t="shared" si="11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10">
        <f t="shared" si="11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10">
        <f t="shared" si="11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10">
        <f t="shared" si="11"/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10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10">
        <f t="shared" si="11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10">
        <f t="shared" si="11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10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10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10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10">
        <f t="shared" si="11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10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10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10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10">
        <f t="shared" si="11"/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10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10">
        <f t="shared" si="11"/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10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10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10">
        <f t="shared" si="11"/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10">
        <f t="shared" si="11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10">
        <f t="shared" si="11"/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10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10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10">
        <f t="shared" si="11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10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10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10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10">
        <f t="shared" si="11"/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10">
        <f t="shared" si="11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10">
        <f t="shared" si="11"/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10">
        <f t="shared" si="11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10">
        <f t="shared" si="11"/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10">
        <f t="shared" si="11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10">
        <f t="shared" si="11"/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10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10">
        <f t="shared" si="11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10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10">
        <f t="shared" si="11"/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10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10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10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10">
        <f t="shared" si="11"/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10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10">
        <f t="shared" si="11"/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10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10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10">
        <f t="shared" si="11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10">
        <f t="shared" si="11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</f>
        <v>0</v>
      </c>
      <c r="R195" s="10">
        <f t="shared" ref="R195:R258" si="15">IFERROR(E195/N195,0)</f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10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10">
        <f t="shared" si="15"/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10">
        <f t="shared" si="15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10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10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10">
        <f t="shared" si="15"/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10">
        <f t="shared" si="15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10">
        <f t="shared" si="15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10">
        <f t="shared" si="15"/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10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10">
        <f t="shared" si="15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10">
        <f t="shared" si="15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10">
        <f t="shared" si="15"/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10">
        <f t="shared" si="15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10">
        <f t="shared" si="15"/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10">
        <f t="shared" si="15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10">
        <f t="shared" si="15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10">
        <f t="shared" si="15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10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10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10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10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10">
        <f t="shared" si="15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10">
        <f t="shared" si="15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10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10">
        <f t="shared" si="15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10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10">
        <f t="shared" si="15"/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10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10">
        <f t="shared" si="15"/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10">
        <f t="shared" si="15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10">
        <f t="shared" si="15"/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10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10">
        <f t="shared" si="15"/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10">
        <f t="shared" si="15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10">
        <f t="shared" si="15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10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10">
        <f t="shared" si="15"/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10">
        <f t="shared" si="15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10">
        <f t="shared" si="15"/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10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10">
        <f t="shared" si="15"/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10">
        <f t="shared" si="15"/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10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10">
        <f t="shared" si="15"/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10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10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10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10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10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10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10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10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10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10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10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10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10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10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10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10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10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10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</f>
        <v>1.0672648571428571</v>
      </c>
      <c r="R259" s="10">
        <f t="shared" ref="R259:R322" si="19">IFERROR(E259/N259,0)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10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10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10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10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10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10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10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10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10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10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10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10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10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10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10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10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10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10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10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10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10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10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10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10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10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10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10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10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10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10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10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10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10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10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10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10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10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10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10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10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10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10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10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10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10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10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10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10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10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10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10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10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10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10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10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10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10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10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10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10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10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10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10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</f>
        <v>1.0266285714285714</v>
      </c>
      <c r="R323" s="10">
        <f t="shared" ref="R323:R386" si="23">IFERROR(E323/N323,0)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10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10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10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10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10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10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10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10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10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10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10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10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10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10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10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10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10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10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10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10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10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10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10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10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10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10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10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10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10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10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10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10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10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10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10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10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10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10">
        <f t="shared" si="23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10">
        <f t="shared" si="23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10">
        <f t="shared" si="23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10">
        <f t="shared" si="23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10">
        <f t="shared" si="23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10">
        <f t="shared" si="23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10">
        <f t="shared" si="23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10">
        <f t="shared" si="23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10">
        <f t="shared" si="23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10">
        <f t="shared" si="23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10">
        <f t="shared" si="23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10">
        <f t="shared" si="23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10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10">
        <f t="shared" si="23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10">
        <f t="shared" si="23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10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10">
        <f t="shared" si="23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10">
        <f t="shared" si="23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10">
        <f t="shared" si="23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10">
        <f t="shared" si="23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10">
        <f t="shared" si="23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10">
        <f t="shared" si="23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10">
        <f t="shared" si="23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10">
        <f t="shared" si="23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10">
        <f t="shared" si="23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10">
        <f t="shared" si="23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</f>
        <v>1.05982</v>
      </c>
      <c r="R387" s="10">
        <f t="shared" ref="R387:R450" si="27">IFERROR(E387/N387,0)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10">
        <f t="shared" si="27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10">
        <f t="shared" si="27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10">
        <f t="shared" si="27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10">
        <f t="shared" si="27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10">
        <f t="shared" si="27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10">
        <f t="shared" si="27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10">
        <f t="shared" si="27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10">
        <f t="shared" si="27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10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10">
        <f t="shared" si="27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10">
        <f t="shared" si="27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10">
        <f t="shared" si="27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10">
        <f t="shared" si="27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10">
        <f t="shared" si="27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10">
        <f t="shared" si="27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10">
        <f t="shared" si="27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10">
        <f t="shared" si="27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10">
        <f t="shared" si="27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10">
        <f t="shared" si="27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10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10">
        <f t="shared" si="27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10">
        <f t="shared" si="27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10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10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10">
        <f t="shared" si="27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10">
        <f t="shared" si="27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10">
        <f t="shared" si="27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10">
        <f t="shared" si="27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10">
        <f t="shared" si="27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10">
        <f t="shared" si="27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10">
        <f t="shared" si="27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10">
        <f t="shared" si="27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10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10">
        <f t="shared" si="27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10">
        <f t="shared" si="27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10">
        <f t="shared" si="27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10">
        <f t="shared" si="27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10">
        <f t="shared" si="27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10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10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10">
        <f t="shared" si="27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10">
        <f t="shared" si="27"/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10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10">
        <f t="shared" si="27"/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10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10">
        <f t="shared" si="27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10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10">
        <f t="shared" si="27"/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10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10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10">
        <f t="shared" si="27"/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10">
        <f t="shared" si="27"/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10">
        <f t="shared" si="27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10">
        <f t="shared" si="27"/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10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10">
        <f t="shared" si="27"/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10">
        <f t="shared" si="27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10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10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10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10">
        <f t="shared" si="27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10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10">
        <f t="shared" si="27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</f>
        <v>2.2499999999999999E-2</v>
      </c>
      <c r="R451" s="10">
        <f t="shared" ref="R451:R514" si="31">IFERROR(E451/N451,0)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10">
        <f t="shared" si="31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10">
        <f t="shared" si="31"/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10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10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10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10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10">
        <f t="shared" si="31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10">
        <f t="shared" si="31"/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10">
        <f t="shared" si="31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10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10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10">
        <f t="shared" si="31"/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10">
        <f t="shared" si="31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10">
        <f t="shared" si="31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10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10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10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10">
        <f t="shared" si="31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10">
        <f t="shared" si="31"/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10">
        <f t="shared" si="31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10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10">
        <f t="shared" si="31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10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10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10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10">
        <f t="shared" si="31"/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10">
        <f t="shared" si="31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10">
        <f t="shared" si="31"/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10">
        <f t="shared" si="31"/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10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10">
        <f t="shared" si="31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10">
        <f t="shared" si="31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10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10">
        <f t="shared" si="31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10">
        <f t="shared" si="31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10">
        <f t="shared" si="31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10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10">
        <f t="shared" si="31"/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10">
        <f t="shared" si="31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10">
        <f t="shared" si="31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10">
        <f t="shared" si="31"/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10">
        <f t="shared" si="31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10">
        <f t="shared" si="31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10">
        <f t="shared" si="31"/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10">
        <f t="shared" si="31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10">
        <f t="shared" si="31"/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10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10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10">
        <f t="shared" si="31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10">
        <f t="shared" si="31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10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10">
        <f t="shared" si="31"/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10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10">
        <f t="shared" si="31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10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10">
        <f t="shared" si="31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10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10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10">
        <f t="shared" si="31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10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10">
        <f t="shared" si="31"/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10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10">
        <f t="shared" si="31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</f>
        <v>0.13924</v>
      </c>
      <c r="R515" s="10">
        <f t="shared" ref="R515:R578" si="35">IFERROR(E515/N515,0)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10">
        <f t="shared" si="35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10">
        <f t="shared" si="35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10">
        <f t="shared" si="35"/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10">
        <f t="shared" si="35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10">
        <f t="shared" si="35"/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10">
        <f t="shared" si="35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10">
        <f t="shared" si="35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10">
        <f t="shared" si="35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10">
        <f t="shared" si="35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10">
        <f t="shared" si="35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10">
        <f t="shared" si="35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10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10">
        <f t="shared" si="35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10">
        <f t="shared" si="35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10">
        <f t="shared" si="35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10">
        <f t="shared" si="35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10">
        <f t="shared" si="35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10">
        <f t="shared" si="35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10">
        <f t="shared" si="35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10">
        <f t="shared" si="35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10">
        <f t="shared" si="35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10">
        <f t="shared" si="35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10">
        <f t="shared" si="35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10">
        <f t="shared" si="35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10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10">
        <f t="shared" si="35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10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10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10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10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10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10">
        <f t="shared" si="35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10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10">
        <f t="shared" si="35"/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10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10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10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10">
        <f t="shared" si="35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10">
        <f t="shared" si="35"/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10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10">
        <f t="shared" si="35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10">
        <f t="shared" si="35"/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10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10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10">
        <f t="shared" si="35"/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10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10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10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10">
        <f t="shared" si="35"/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10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10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10">
        <f t="shared" si="35"/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10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10">
        <f t="shared" si="35"/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10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10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10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10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10">
        <f t="shared" si="35"/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10">
        <f t="shared" si="35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10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10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10">
        <f t="shared" si="35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</f>
        <v>2E-3</v>
      </c>
      <c r="R579" s="10">
        <f t="shared" ref="R579:R642" si="39">IFERROR(E579/N579,0)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10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10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10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10">
        <f t="shared" si="39"/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10">
        <f t="shared" si="39"/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10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10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10">
        <f t="shared" si="39"/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10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10">
        <f t="shared" si="39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10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10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10">
        <f t="shared" si="39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10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10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10">
        <f t="shared" si="39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10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10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10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10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10">
        <f t="shared" si="39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10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10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10">
        <f t="shared" si="39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10">
        <f t="shared" si="39"/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10">
        <f t="shared" si="39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10">
        <f t="shared" si="39"/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10">
        <f t="shared" si="39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10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10">
        <f t="shared" si="39"/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10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10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10">
        <f t="shared" si="39"/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10">
        <f t="shared" si="39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10">
        <f t="shared" si="39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10">
        <f t="shared" si="39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10">
        <f t="shared" si="39"/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10">
        <f t="shared" si="39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10">
        <f t="shared" si="39"/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10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10">
        <f t="shared" si="39"/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10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10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10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10">
        <f t="shared" si="39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10">
        <f t="shared" si="39"/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10">
        <f t="shared" si="39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10">
        <f t="shared" si="39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10">
        <f t="shared" si="39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10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10">
        <f t="shared" si="39"/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10">
        <f t="shared" si="39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10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10">
        <f t="shared" si="39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10">
        <f t="shared" si="39"/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10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10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10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10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10">
        <f t="shared" si="39"/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10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10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10">
        <f t="shared" si="39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</f>
        <v>1.1916249999999999</v>
      </c>
      <c r="R643" s="10">
        <f t="shared" ref="R643:R706" si="43">IFERROR(E643/N643,0)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10">
        <f t="shared" si="43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10">
        <f t="shared" si="43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10">
        <f t="shared" si="43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10">
        <f t="shared" si="43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10">
        <f t="shared" si="43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10">
        <f t="shared" si="43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10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10">
        <f t="shared" si="43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10">
        <f t="shared" si="43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10">
        <f t="shared" si="43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10">
        <f t="shared" si="43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10">
        <f t="shared" si="43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10">
        <f t="shared" si="43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10">
        <f t="shared" si="43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10">
        <f t="shared" si="43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10">
        <f t="shared" si="43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10">
        <f t="shared" si="43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10">
        <f t="shared" si="43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10">
        <f t="shared" si="43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10">
        <f t="shared" si="43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10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10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10">
        <f t="shared" si="43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10">
        <f t="shared" si="43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10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10">
        <f t="shared" si="43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10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10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10">
        <f t="shared" si="43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10">
        <f t="shared" si="43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10">
        <f t="shared" si="43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10">
        <f t="shared" si="43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10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10">
        <f t="shared" si="43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10">
        <f t="shared" si="43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10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10">
        <f t="shared" si="43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10">
        <f t="shared" si="43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10">
        <f t="shared" si="43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10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10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10">
        <f t="shared" si="43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10">
        <f t="shared" si="43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10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10">
        <f t="shared" si="43"/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10">
        <f t="shared" si="43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10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10">
        <f t="shared" si="43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10">
        <f t="shared" si="43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10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10">
        <f t="shared" si="43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10">
        <f t="shared" si="43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10">
        <f t="shared" si="43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10">
        <f t="shared" si="43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10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10">
        <f t="shared" si="43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10">
        <f t="shared" si="43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10">
        <f t="shared" si="43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10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10">
        <f t="shared" si="43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10">
        <f t="shared" si="43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10">
        <f t="shared" si="43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10">
        <f t="shared" si="43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</f>
        <v>9.7699999999999992E-3</v>
      </c>
      <c r="R707" s="10">
        <f t="shared" ref="R707:R770" si="47">IFERROR(E707/N707,0)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10">
        <f t="shared" si="47"/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10">
        <f t="shared" si="47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10">
        <f t="shared" si="47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10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10">
        <f t="shared" si="47"/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10">
        <f t="shared" si="47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10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10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10">
        <f t="shared" si="47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10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10">
        <f t="shared" si="47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10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10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10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10">
        <f t="shared" si="47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10">
        <f t="shared" si="47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10">
        <f t="shared" si="47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10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10">
        <f t="shared" si="47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10">
        <f t="shared" si="47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10">
        <f t="shared" si="47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10">
        <f t="shared" si="47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10">
        <f t="shared" si="47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10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10">
        <f t="shared" si="47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10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10">
        <f t="shared" si="47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10">
        <f t="shared" si="47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10">
        <f t="shared" si="47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10">
        <f t="shared" si="47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10">
        <f t="shared" si="47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10">
        <f t="shared" si="47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10">
        <f t="shared" si="47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10">
        <f t="shared" si="47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10">
        <f t="shared" si="47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10">
        <f t="shared" si="47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10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10">
        <f t="shared" si="47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10">
        <f t="shared" si="47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10">
        <f t="shared" si="47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10">
        <f t="shared" si="47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10">
        <f t="shared" si="47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10">
        <f t="shared" si="47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10">
        <f t="shared" si="47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10">
        <f t="shared" si="47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10">
        <f t="shared" si="47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10">
        <f t="shared" si="47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10">
        <f t="shared" si="47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10">
        <f t="shared" si="47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10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10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10">
        <f t="shared" si="47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10">
        <f t="shared" si="47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10">
        <f t="shared" si="47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10">
        <f t="shared" si="47"/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10">
        <f t="shared" si="47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10">
        <f t="shared" si="47"/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10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10">
        <f t="shared" si="47"/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10">
        <f t="shared" si="47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10">
        <f t="shared" si="47"/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10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10">
        <f t="shared" si="47"/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</f>
        <v>0.41399999999999998</v>
      </c>
      <c r="R771" s="10">
        <f t="shared" ref="R771:R834" si="51">IFERROR(E771/N771,0)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10">
        <f t="shared" si="51"/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10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10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10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10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10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10">
        <f t="shared" si="51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10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10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10">
        <f t="shared" si="51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10">
        <f t="shared" si="51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10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10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10">
        <f t="shared" si="51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10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10">
        <f t="shared" si="51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10">
        <f t="shared" si="51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10">
        <f t="shared" si="51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10">
        <f t="shared" si="51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10">
        <f t="shared" si="51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10">
        <f t="shared" si="51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10">
        <f t="shared" si="51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10">
        <f t="shared" si="51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10">
        <f t="shared" si="51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10">
        <f t="shared" si="51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10">
        <f t="shared" si="51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10">
        <f t="shared" si="51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10">
        <f t="shared" si="51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10">
        <f t="shared" si="51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10">
        <f t="shared" si="51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10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10">
        <f t="shared" si="51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10">
        <f t="shared" si="51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10">
        <f t="shared" si="51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10">
        <f t="shared" si="51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10">
        <f t="shared" si="51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10">
        <f t="shared" si="51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10">
        <f t="shared" si="51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10">
        <f t="shared" si="51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10">
        <f t="shared" si="51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10">
        <f t="shared" si="51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10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10">
        <f t="shared" si="51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10">
        <f t="shared" si="51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10">
        <f t="shared" si="51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10">
        <f t="shared" si="51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10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10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10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10">
        <f t="shared" si="51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10">
        <f t="shared" si="51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10">
        <f t="shared" si="51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10">
        <f t="shared" si="51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10">
        <f t="shared" si="51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10">
        <f t="shared" si="51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10">
        <f t="shared" si="51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10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10">
        <f t="shared" si="51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10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10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10">
        <f t="shared" si="51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10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10">
        <f t="shared" si="51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</f>
        <v>1.0166666666666666</v>
      </c>
      <c r="R835" s="10">
        <f t="shared" ref="R835:R898" si="55">IFERROR(E835/N835,0)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10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10">
        <f t="shared" si="55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10">
        <f t="shared" si="55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10">
        <f t="shared" si="55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10">
        <f t="shared" si="55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10">
        <f t="shared" si="55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10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10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10">
        <f t="shared" si="55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10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10">
        <f t="shared" si="55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10">
        <f t="shared" si="55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10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10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10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10">
        <f t="shared" si="55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10">
        <f t="shared" si="55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10">
        <f t="shared" si="55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10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10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10">
        <f t="shared" si="55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10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10">
        <f t="shared" si="55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10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10">
        <f t="shared" si="55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10">
        <f t="shared" si="55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10">
        <f t="shared" si="55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10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10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10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10">
        <f t="shared" si="55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10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10">
        <f t="shared" si="55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10">
        <f t="shared" si="55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10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10">
        <f t="shared" si="55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10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10">
        <f t="shared" si="55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10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10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10">
        <f t="shared" si="55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10">
        <f t="shared" si="55"/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10">
        <f t="shared" si="55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10">
        <f t="shared" si="55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10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10">
        <f t="shared" si="55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10">
        <f t="shared" si="55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10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10">
        <f t="shared" si="55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10">
        <f t="shared" si="55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10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10">
        <f t="shared" si="55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10">
        <f t="shared" si="55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10">
        <f t="shared" si="55"/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10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10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10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10">
        <f t="shared" si="55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10">
        <f t="shared" si="55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10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10">
        <f t="shared" si="55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10">
        <f t="shared" si="55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10">
        <f t="shared" si="55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</f>
        <v>0</v>
      </c>
      <c r="R899" s="10">
        <f t="shared" ref="R899:R962" si="59">IFERROR(E899/N899,0)</f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10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10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10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10">
        <f t="shared" si="59"/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10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10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10">
        <f t="shared" si="59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10">
        <f t="shared" si="59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10">
        <f t="shared" si="59"/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10">
        <f t="shared" si="59"/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10">
        <f t="shared" si="59"/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10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10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10">
        <f t="shared" si="59"/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10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10">
        <f t="shared" si="59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10">
        <f t="shared" si="59"/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10">
        <f t="shared" si="59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10">
        <f t="shared" si="59"/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10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10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10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10">
        <f t="shared" si="59"/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10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10">
        <f t="shared" si="59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10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10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10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10">
        <f t="shared" si="59"/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10">
        <f t="shared" si="59"/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10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10">
        <f t="shared" si="59"/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10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10">
        <f t="shared" si="59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10">
        <f t="shared" si="59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10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10">
        <f t="shared" si="59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10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10">
        <f t="shared" si="59"/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10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10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10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10">
        <f t="shared" si="59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10">
        <f t="shared" si="59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10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10">
        <f t="shared" si="59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10">
        <f t="shared" si="59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10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10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10">
        <f t="shared" si="59"/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10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10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10">
        <f t="shared" si="59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10">
        <f t="shared" si="59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10">
        <f t="shared" si="59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10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10">
        <f t="shared" si="59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10">
        <f t="shared" si="59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10">
        <f t="shared" si="59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10">
        <f t="shared" si="59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10">
        <f t="shared" si="59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10">
        <f t="shared" si="59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10">
        <f t="shared" si="59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</f>
        <v>0.42188421052631581</v>
      </c>
      <c r="R963" s="10">
        <f t="shared" ref="R963:R1026" si="63">IFERROR(E963/N963,0)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10">
        <f t="shared" si="6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10">
        <f t="shared" si="6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10">
        <f t="shared" si="6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10">
        <f t="shared" si="6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10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10">
        <f t="shared" si="6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10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10">
        <f t="shared" si="6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10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10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10">
        <f t="shared" si="6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10">
        <f t="shared" si="6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10">
        <f t="shared" si="6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10">
        <f t="shared" si="6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10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10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10">
        <f t="shared" si="6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10">
        <f t="shared" si="6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10">
        <f t="shared" si="6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10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10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10">
        <f t="shared" si="6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10">
        <f t="shared" si="6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10">
        <f t="shared" si="6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10">
        <f t="shared" si="6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10">
        <f t="shared" si="6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10">
        <f t="shared" si="63"/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10">
        <f t="shared" si="6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10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10">
        <f t="shared" si="6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10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10">
        <f t="shared" si="6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10">
        <f t="shared" si="6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10">
        <f t="shared" si="6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10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10">
        <f t="shared" si="6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10">
        <f t="shared" si="6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10">
        <f t="shared" si="6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10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10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10">
        <f t="shared" si="6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10">
        <f t="shared" si="6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10">
        <f t="shared" si="6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10">
        <f t="shared" si="6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10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10">
        <f t="shared" si="6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10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10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10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10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10">
        <f t="shared" si="6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10">
        <f t="shared" si="6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10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10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10">
        <f t="shared" si="6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10">
        <f t="shared" si="6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10">
        <f t="shared" si="6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10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10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10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10">
        <f t="shared" si="6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10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10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</f>
        <v>1.099283142857143</v>
      </c>
      <c r="R1027" s="10">
        <f t="shared" ref="R1027:R1090" si="67">IFERROR(E1027/N1027,0)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10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10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10">
        <f t="shared" si="6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10">
        <f t="shared" si="6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10">
        <f t="shared" si="6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10">
        <f t="shared" si="6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10">
        <f t="shared" si="6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10">
        <f t="shared" si="6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10">
        <f t="shared" si="6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10">
        <f t="shared" si="6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10">
        <f t="shared" si="6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10">
        <f t="shared" si="6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10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10">
        <f t="shared" si="6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10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10">
        <f t="shared" si="67"/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10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10">
        <f t="shared" si="6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10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10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10">
        <f t="shared" si="67"/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10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10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10">
        <f t="shared" si="67"/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10">
        <f t="shared" si="67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10">
        <f t="shared" si="67"/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10">
        <f t="shared" si="67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10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10">
        <f t="shared" si="67"/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10">
        <f t="shared" si="67"/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10">
        <f t="shared" si="67"/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10">
        <f t="shared" si="67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10">
        <f t="shared" si="67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10">
        <f t="shared" si="67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10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10">
        <f t="shared" si="67"/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10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10">
        <f t="shared" si="67"/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10">
        <f t="shared" si="6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10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10">
        <f t="shared" si="6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10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10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10">
        <f t="shared" si="6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10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10">
        <f t="shared" si="67"/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10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10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10">
        <f t="shared" si="6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10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10">
        <f t="shared" si="6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10">
        <f t="shared" si="6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10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10">
        <f t="shared" si="6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10">
        <f t="shared" si="6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10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10">
        <f t="shared" si="6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10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10">
        <f t="shared" si="67"/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10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10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10">
        <f t="shared" si="67"/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10">
        <f t="shared" si="6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</f>
        <v>7.8266666666666665E-2</v>
      </c>
      <c r="R1091" s="10">
        <f t="shared" ref="R1091:R1154" si="71">IFERROR(E1091/N1091,0)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10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10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10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10">
        <f t="shared" si="71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10">
        <f t="shared" si="71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10">
        <f t="shared" si="71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10">
        <f t="shared" si="71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10">
        <f t="shared" si="71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10">
        <f t="shared" si="71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10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10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10">
        <f t="shared" si="71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10">
        <f t="shared" si="71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10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10">
        <f t="shared" si="71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10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10">
        <f t="shared" si="71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10">
        <f t="shared" si="71"/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10">
        <f t="shared" si="71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10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10">
        <f t="shared" si="71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10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10">
        <f t="shared" si="71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10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10">
        <f t="shared" si="71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10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10">
        <f t="shared" si="71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10">
        <f t="shared" si="71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10">
        <f t="shared" si="71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10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10">
        <f t="shared" si="71"/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10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10">
        <f t="shared" si="71"/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10">
        <f t="shared" si="71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10">
        <f t="shared" si="71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10">
        <f t="shared" si="71"/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10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10">
        <f t="shared" si="71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10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10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10">
        <f t="shared" si="71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10">
        <f t="shared" si="71"/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10">
        <f t="shared" si="71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10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10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10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10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10">
        <f t="shared" si="71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10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10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10">
        <f t="shared" si="71"/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10">
        <f t="shared" si="71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10">
        <f t="shared" si="71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10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10">
        <f t="shared" si="71"/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10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10">
        <f t="shared" si="71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10">
        <f t="shared" si="71"/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10">
        <f t="shared" si="71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10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10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10">
        <f t="shared" si="71"/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10">
        <f t="shared" si="71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</f>
        <v>6.2500000000000003E-3</v>
      </c>
      <c r="R1155" s="10">
        <f t="shared" ref="R1155:R1218" si="75">IFERROR(E1155/N1155,0)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10">
        <f t="shared" si="75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10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10">
        <f t="shared" si="75"/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10">
        <f t="shared" si="75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10">
        <f t="shared" si="75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10">
        <f t="shared" si="75"/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10">
        <f t="shared" si="75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10">
        <f t="shared" si="75"/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10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10">
        <f t="shared" si="75"/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10">
        <f t="shared" si="75"/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10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10">
        <f t="shared" si="75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10">
        <f t="shared" si="75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10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10">
        <f t="shared" si="75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10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10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10">
        <f t="shared" si="75"/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10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10">
        <f t="shared" si="75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10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10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10">
        <f t="shared" si="75"/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10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10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10">
        <f t="shared" si="75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10">
        <f t="shared" si="75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10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10">
        <f t="shared" si="75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10">
        <f t="shared" si="75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10">
        <f t="shared" si="75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10">
        <f t="shared" si="75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10">
        <f t="shared" si="75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10">
        <f t="shared" si="75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10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10">
        <f t="shared" si="75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10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10">
        <f t="shared" si="75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10">
        <f t="shared" si="75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10">
        <f t="shared" si="75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10">
        <f t="shared" si="75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10">
        <f t="shared" si="75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10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10">
        <f t="shared" si="75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10">
        <f t="shared" si="75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10">
        <f t="shared" si="75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10">
        <f t="shared" si="75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10">
        <f t="shared" si="75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10">
        <f t="shared" si="75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10">
        <f t="shared" si="75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10">
        <f t="shared" si="75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10">
        <f t="shared" si="75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10">
        <f t="shared" si="75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10">
        <f t="shared" si="75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10">
        <f t="shared" si="75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10">
        <f t="shared" si="75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10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10">
        <f t="shared" si="75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10">
        <f t="shared" si="75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10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10">
        <f t="shared" si="75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10">
        <f t="shared" si="75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</f>
        <v>1.026</v>
      </c>
      <c r="R1219" s="10">
        <f t="shared" ref="R1219:R1282" si="79">IFERROR(E1219/N1219,0)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10">
        <f t="shared" si="79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10">
        <f t="shared" si="79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10">
        <f t="shared" si="79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10">
        <f t="shared" si="79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10">
        <f t="shared" si="79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10">
        <f t="shared" si="79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10">
        <f t="shared" si="79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10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10">
        <f t="shared" si="79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10">
        <f t="shared" si="79"/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10">
        <f t="shared" si="79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10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10">
        <f t="shared" si="79"/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10">
        <f t="shared" si="79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10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10">
        <f t="shared" si="79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10">
        <f t="shared" si="79"/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10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10">
        <f t="shared" si="79"/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10">
        <f t="shared" si="79"/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10">
        <f t="shared" si="79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10">
        <f t="shared" si="79"/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10">
        <f t="shared" si="79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10">
        <f t="shared" si="79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10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10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10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10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10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10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10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10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10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10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10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10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10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10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10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10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10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10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10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10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10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10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10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10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10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10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10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10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10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10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10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10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10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10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10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10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10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10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10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</f>
        <v>1.1071428571428572</v>
      </c>
      <c r="R1283" s="10">
        <f t="shared" ref="R1283:R1346" si="83">IFERROR(E1283/N1283,0)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10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10">
        <f t="shared" si="83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10">
        <f t="shared" si="83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10">
        <f t="shared" si="83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10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10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10">
        <f t="shared" si="83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10">
        <f t="shared" si="83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10">
        <f t="shared" si="83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10">
        <f t="shared" si="83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10">
        <f t="shared" si="83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10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10">
        <f t="shared" si="83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10">
        <f t="shared" si="83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10">
        <f t="shared" si="83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10">
        <f t="shared" si="83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10">
        <f t="shared" si="83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10">
        <f t="shared" si="83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10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10">
        <f t="shared" si="83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10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10">
        <f t="shared" si="83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10">
        <f t="shared" si="83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10">
        <f t="shared" si="83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10">
        <f t="shared" si="83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10">
        <f t="shared" si="83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10">
        <f t="shared" si="83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10">
        <f t="shared" si="83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10">
        <f t="shared" si="83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10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10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10">
        <f t="shared" si="83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10">
        <f t="shared" si="83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10">
        <f t="shared" si="83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10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10">
        <f t="shared" si="83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10">
        <f t="shared" si="83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10">
        <f t="shared" si="83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10">
        <f t="shared" si="83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10">
        <f t="shared" si="83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10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10">
        <f t="shared" si="83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10">
        <f t="shared" si="83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10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10">
        <f t="shared" si="83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10">
        <f t="shared" si="83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10">
        <f t="shared" si="83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10">
        <f t="shared" si="83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10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10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10">
        <f t="shared" si="83"/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10">
        <f t="shared" si="83"/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10">
        <f t="shared" si="83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10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10">
        <f t="shared" si="83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10">
        <f t="shared" si="83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10">
        <f t="shared" si="83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10">
        <f t="shared" si="83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10">
        <f t="shared" si="83"/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10">
        <f t="shared" si="83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10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10">
        <f t="shared" si="83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10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</f>
        <v>1.25</v>
      </c>
      <c r="R1347" s="10">
        <f t="shared" ref="R1347:R1410" si="87">IFERROR(E1347/N1347,0)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10">
        <f t="shared" si="87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10">
        <f t="shared" si="87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10">
        <f t="shared" si="87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10">
        <f t="shared" si="87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10">
        <f t="shared" si="87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10">
        <f t="shared" si="87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10">
        <f t="shared" si="87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10">
        <f t="shared" si="87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10">
        <f t="shared" si="87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10">
        <f t="shared" si="87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10">
        <f t="shared" si="87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10">
        <f t="shared" si="87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10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10">
        <f t="shared" si="87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10">
        <f t="shared" si="87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10">
        <f t="shared" si="87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10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10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10">
        <f t="shared" si="87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10">
        <f t="shared" si="87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10">
        <f t="shared" si="87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10">
        <f t="shared" si="87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10">
        <f t="shared" si="87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10">
        <f t="shared" si="87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10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10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10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10">
        <f t="shared" si="87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10">
        <f t="shared" si="87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10">
        <f t="shared" si="87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10">
        <f t="shared" si="87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10">
        <f t="shared" si="87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10">
        <f t="shared" si="87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10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10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10">
        <f t="shared" si="87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10">
        <f t="shared" si="87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10">
        <f t="shared" si="87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10">
        <f t="shared" si="87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10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10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10">
        <f t="shared" si="87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10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10">
        <f t="shared" si="87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10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10">
        <f t="shared" si="87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10">
        <f t="shared" si="87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10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10">
        <f t="shared" si="87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10">
        <f t="shared" si="87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10">
        <f t="shared" si="87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10">
        <f t="shared" si="87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10">
        <f t="shared" si="87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10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10">
        <f t="shared" si="87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10">
        <f t="shared" si="87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10">
        <f t="shared" si="87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10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10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10">
        <f t="shared" si="87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10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10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10">
        <f t="shared" si="87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</f>
        <v>0</v>
      </c>
      <c r="R1411" s="10">
        <f t="shared" ref="R1411:R1474" si="91">IFERROR(E1411/N1411,0)</f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10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10">
        <f t="shared" si="91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10">
        <f t="shared" si="91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10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10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10">
        <f t="shared" si="91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10">
        <f t="shared" si="91"/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10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10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10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10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10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10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10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10">
        <f t="shared" si="91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10">
        <f t="shared" si="91"/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10">
        <f t="shared" si="91"/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10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10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10">
        <f t="shared" si="91"/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10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10">
        <f t="shared" si="91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10">
        <f t="shared" si="91"/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10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10">
        <f t="shared" si="91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10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10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10">
        <f t="shared" si="91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10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10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10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10">
        <f t="shared" si="91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10">
        <f t="shared" si="91"/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10">
        <f t="shared" si="91"/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10">
        <f t="shared" si="91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10">
        <f t="shared" si="91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10">
        <f t="shared" si="91"/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10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10">
        <f t="shared" si="91"/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10">
        <f t="shared" si="91"/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10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10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10">
        <f t="shared" si="91"/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10">
        <f t="shared" si="91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10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10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10">
        <f t="shared" si="91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10">
        <f t="shared" si="91"/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10">
        <f t="shared" si="91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10">
        <f t="shared" si="91"/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10">
        <f t="shared" si="91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10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10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10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10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10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10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10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10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10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10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10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10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</f>
        <v>1.20516</v>
      </c>
      <c r="R1475" s="10">
        <f t="shared" ref="R1475:R1538" si="95">IFERROR(E1475/N1475,0)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10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10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10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10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10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10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10">
        <f t="shared" si="95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10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10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10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10">
        <f t="shared" si="95"/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10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10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10">
        <f t="shared" si="95"/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10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10">
        <f t="shared" si="95"/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10">
        <f t="shared" si="95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10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10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10">
        <f t="shared" si="95"/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10">
        <f t="shared" si="95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10">
        <f t="shared" si="95"/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10">
        <f t="shared" si="95"/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10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10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10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10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10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10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10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10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10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10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10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10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10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10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10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10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10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10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10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10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10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10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10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10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10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10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10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10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10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10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10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10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10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10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10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10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10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10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10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10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</f>
        <v>1.7989999999999999</v>
      </c>
      <c r="R1539" s="10">
        <f t="shared" ref="R1539:R1602" si="99">IFERROR(E1539/N1539,0)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10">
        <f t="shared" si="99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10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10">
        <f t="shared" si="99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10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10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10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10">
        <f t="shared" si="99"/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10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10">
        <f t="shared" si="99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10">
        <f t="shared" si="99"/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10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10">
        <f t="shared" si="99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10">
        <f t="shared" si="99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10">
        <f t="shared" si="99"/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10">
        <f t="shared" si="99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10">
        <f t="shared" si="99"/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10">
        <f t="shared" si="99"/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10">
        <f t="shared" si="99"/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10">
        <f t="shared" si="99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10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10">
        <f t="shared" si="99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10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10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10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10">
        <f t="shared" si="99"/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10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10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10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10">
        <f t="shared" si="99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10">
        <f t="shared" si="99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10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10">
        <f t="shared" si="99"/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10">
        <f t="shared" si="99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10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10">
        <f t="shared" si="99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10">
        <f t="shared" si="99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10">
        <f t="shared" si="99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10">
        <f t="shared" si="99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10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10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10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10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10">
        <f t="shared" si="99"/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10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10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10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10">
        <f t="shared" si="99"/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10">
        <f t="shared" si="99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10">
        <f t="shared" si="99"/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10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10">
        <f t="shared" si="99"/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10">
        <f t="shared" si="99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10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10">
        <f t="shared" si="99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10">
        <f t="shared" si="99"/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10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10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10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10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10">
        <f t="shared" si="99"/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10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10">
        <f t="shared" si="99"/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10">
        <f t="shared" si="99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</f>
        <v>1.082492</v>
      </c>
      <c r="R1603" s="10">
        <f t="shared" ref="R1603:R1666" si="103">IFERROR(E1603/N1603,0)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10">
        <f t="shared" si="103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10">
        <f t="shared" si="103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10">
        <f t="shared" si="103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10">
        <f t="shared" si="103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10">
        <f t="shared" si="103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10">
        <f t="shared" si="103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10">
        <f t="shared" si="103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10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10">
        <f t="shared" si="103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10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10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10">
        <f t="shared" si="103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10">
        <f t="shared" si="103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10">
        <f t="shared" si="103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10">
        <f t="shared" si="103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10">
        <f t="shared" si="103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10">
        <f t="shared" si="103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10">
        <f t="shared" si="103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10">
        <f t="shared" si="103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10">
        <f t="shared" si="103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10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10">
        <f t="shared" si="103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10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10">
        <f t="shared" si="103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10">
        <f t="shared" si="103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10">
        <f t="shared" si="103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10">
        <f t="shared" si="103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10">
        <f t="shared" si="103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10">
        <f t="shared" si="103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10">
        <f t="shared" si="103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10">
        <f t="shared" si="103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10">
        <f t="shared" si="103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10">
        <f t="shared" si="103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10">
        <f t="shared" si="103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10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10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10">
        <f t="shared" si="103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10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10">
        <f t="shared" si="103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10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10">
        <f t="shared" si="103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10">
        <f t="shared" si="103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10">
        <f t="shared" si="103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10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10">
        <f t="shared" si="103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10">
        <f t="shared" si="103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10">
        <f t="shared" si="103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10">
        <f t="shared" si="103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10">
        <f t="shared" si="103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10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10">
        <f t="shared" si="103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10">
        <f t="shared" si="103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10">
        <f t="shared" si="103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10">
        <f t="shared" si="103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10">
        <f t="shared" si="103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10">
        <f t="shared" si="103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10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10">
        <f t="shared" si="103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10">
        <f t="shared" si="103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10">
        <f t="shared" si="103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10">
        <f t="shared" si="103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10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10">
        <f t="shared" si="103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</f>
        <v>1.1945714285714286</v>
      </c>
      <c r="R1667" s="10">
        <f t="shared" ref="R1667:R1730" si="107">IFERROR(E1667/N1667,0)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10">
        <f t="shared" si="107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10">
        <f t="shared" si="107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10">
        <f t="shared" si="107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10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10">
        <f t="shared" si="107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10">
        <f t="shared" si="107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10">
        <f t="shared" si="107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10">
        <f t="shared" si="107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10">
        <f t="shared" si="107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10">
        <f t="shared" si="107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10">
        <f t="shared" si="107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10">
        <f t="shared" si="107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10">
        <f t="shared" si="107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10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10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10">
        <f t="shared" si="107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10">
        <f t="shared" si="107"/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10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10">
        <f t="shared" si="107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10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10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10">
        <f t="shared" si="107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10">
        <f t="shared" si="107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10">
        <f t="shared" si="107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10">
        <f t="shared" si="107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10">
        <f t="shared" si="107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10">
        <f t="shared" si="107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10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10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10">
        <f t="shared" si="107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10">
        <f t="shared" si="107"/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10">
        <f t="shared" si="107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10">
        <f t="shared" si="107"/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10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10">
        <f t="shared" si="107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10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10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10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10">
        <f t="shared" si="107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10">
        <f t="shared" si="107"/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10">
        <f t="shared" si="107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10">
        <f t="shared" si="107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10">
        <f t="shared" si="107"/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10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10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10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10">
        <f t="shared" si="107"/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10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10">
        <f t="shared" si="107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10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10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10">
        <f t="shared" si="107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10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10">
        <f t="shared" si="107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10">
        <f t="shared" si="107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10">
        <f t="shared" si="107"/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10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10">
        <f t="shared" si="107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10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10">
        <f t="shared" si="107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10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10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10">
        <f t="shared" si="107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</f>
        <v>0</v>
      </c>
      <c r="R1731" s="10">
        <f t="shared" ref="R1731:R1794" si="111">IFERROR(E1731/N1731,0)</f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10">
        <f t="shared" si="111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10">
        <f t="shared" si="111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10">
        <f t="shared" si="111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10">
        <f t="shared" si="111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10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10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10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10">
        <f t="shared" si="111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10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10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10">
        <f t="shared" si="111"/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10">
        <f t="shared" si="111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10">
        <f t="shared" si="111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10">
        <f t="shared" si="111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10">
        <f t="shared" si="111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10">
        <f t="shared" si="111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10">
        <f t="shared" si="111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10">
        <f t="shared" si="111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10">
        <f t="shared" si="111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10">
        <f t="shared" si="111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10">
        <f t="shared" si="111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10">
        <f t="shared" si="111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10">
        <f t="shared" si="111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10">
        <f t="shared" si="111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10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10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10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10">
        <f t="shared" si="111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10">
        <f t="shared" si="111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10">
        <f t="shared" si="111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10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10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10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10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10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10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10">
        <f t="shared" si="111"/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10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10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10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10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10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10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10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10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10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10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10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10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10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10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10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10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10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10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10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10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10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10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10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10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10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10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</f>
        <v>1.3333333333333334E-2</v>
      </c>
      <c r="R1795" s="10">
        <f t="shared" ref="R1795:R1858" si="115">IFERROR(E1795/N1795,0)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10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10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10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10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10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10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10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10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10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10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10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10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10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10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10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10">
        <f t="shared" si="115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10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10">
        <f t="shared" si="115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10">
        <f t="shared" si="115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10">
        <f t="shared" si="115"/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10">
        <f t="shared" si="115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10">
        <f t="shared" si="115"/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10">
        <f t="shared" si="115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10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10">
        <f t="shared" si="115"/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10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10">
        <f t="shared" si="115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10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10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10">
        <f t="shared" si="115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10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10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10">
        <f t="shared" si="115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10">
        <f t="shared" si="115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10">
        <f t="shared" si="115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10">
        <f t="shared" si="115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10">
        <f t="shared" si="115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10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10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10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10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10">
        <f t="shared" si="115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10">
        <f t="shared" si="115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10">
        <f t="shared" si="115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10">
        <f t="shared" si="115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10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10">
        <f t="shared" si="115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10">
        <f t="shared" si="115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10">
        <f t="shared" si="115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10">
        <f t="shared" si="115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10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10">
        <f t="shared" si="115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10">
        <f t="shared" si="115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10">
        <f t="shared" si="115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10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10">
        <f t="shared" si="115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10">
        <f t="shared" si="115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10">
        <f t="shared" si="115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10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10">
        <f t="shared" si="115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10">
        <f t="shared" si="115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10">
        <f t="shared" si="115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10">
        <f t="shared" si="115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</f>
        <v>1</v>
      </c>
      <c r="R1859" s="10">
        <f t="shared" ref="R1859:R1922" si="119">IFERROR(E1859/N1859,0)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10">
        <f t="shared" si="119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10">
        <f t="shared" si="119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10">
        <f t="shared" si="119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10">
        <f t="shared" si="119"/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10">
        <f t="shared" si="119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10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10">
        <f t="shared" si="119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10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10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10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10">
        <f t="shared" si="119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10">
        <f t="shared" si="119"/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10">
        <f t="shared" si="119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10">
        <f t="shared" si="119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10">
        <f t="shared" si="119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10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10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10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10">
        <f t="shared" si="119"/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10">
        <f t="shared" si="119"/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10">
        <f t="shared" si="119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10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10">
        <f t="shared" si="119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10">
        <f t="shared" si="119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10">
        <f t="shared" si="119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10">
        <f t="shared" si="119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10">
        <f t="shared" si="119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10">
        <f t="shared" si="119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10">
        <f t="shared" si="119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10">
        <f t="shared" si="119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10">
        <f t="shared" si="119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10">
        <f t="shared" si="119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10">
        <f t="shared" si="119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10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10">
        <f t="shared" si="119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10">
        <f t="shared" si="119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10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10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10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10">
        <f t="shared" si="119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10">
        <f t="shared" si="119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10">
        <f t="shared" si="119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10">
        <f t="shared" si="119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10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10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10">
        <f t="shared" si="119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10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10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10">
        <f t="shared" si="119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10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10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10">
        <f t="shared" si="119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10">
        <f t="shared" si="119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10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10">
        <f t="shared" si="119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10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10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10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10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10">
        <f t="shared" si="119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10">
        <f t="shared" si="119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10">
        <f t="shared" si="119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10">
        <f t="shared" si="119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</f>
        <v>1.3680000000000001</v>
      </c>
      <c r="R1923" s="10">
        <f t="shared" ref="R1923:R1986" si="123">IFERROR(E1923/N1923,0)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10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10">
        <f t="shared" si="123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10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10">
        <f t="shared" si="123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10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10">
        <f t="shared" si="123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10">
        <f t="shared" si="123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10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10">
        <f t="shared" si="123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10">
        <f t="shared" si="123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10">
        <f t="shared" si="123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10">
        <f t="shared" si="123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10">
        <f t="shared" si="123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10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10">
        <f t="shared" si="123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10">
        <f t="shared" si="123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10">
        <f t="shared" si="123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10">
        <f t="shared" si="123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10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10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10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10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10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10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10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10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10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10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10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10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10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10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10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10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10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10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10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10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10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10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10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10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10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10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10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10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10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10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10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10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10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10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10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10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10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10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10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10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10">
        <f t="shared" si="123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10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10">
        <f t="shared" si="123"/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10">
        <f t="shared" si="123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10">
        <f t="shared" si="123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</f>
        <v>3.1875000000000001E-2</v>
      </c>
      <c r="R1987" s="10">
        <f t="shared" ref="R1987:R2050" si="127">IFERROR(E1987/N1987,0)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10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10">
        <f t="shared" si="127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10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10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10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10">
        <f t="shared" si="127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10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10">
        <f t="shared" si="127"/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10">
        <f t="shared" si="127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10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10">
        <f t="shared" si="127"/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10">
        <f t="shared" si="127"/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10">
        <f t="shared" si="127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10">
        <f t="shared" si="127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10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10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10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10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10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10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10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10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10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10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10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10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10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10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10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10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10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10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10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10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10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10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10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10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10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10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10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10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10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10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10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10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10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10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10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10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10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10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10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10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10">
        <f t="shared" si="127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10">
        <f t="shared" si="127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10">
        <f t="shared" si="127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10">
        <f t="shared" si="127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10">
        <f t="shared" si="127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10">
        <f t="shared" si="127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10">
        <f t="shared" si="127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10">
        <f t="shared" si="127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10">
        <f t="shared" si="127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</f>
        <v>1.2019070000000001</v>
      </c>
      <c r="R2051" s="10">
        <f t="shared" ref="R2051:R2114" si="131">IFERROR(E2051/N2051,0)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10">
        <f t="shared" si="13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10">
        <f t="shared" si="13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10">
        <f t="shared" si="13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10">
        <f t="shared" si="13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10">
        <f t="shared" si="13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10">
        <f t="shared" si="13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10">
        <f t="shared" si="13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10">
        <f t="shared" si="13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10">
        <f t="shared" si="13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10">
        <f t="shared" si="13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10">
        <f t="shared" si="13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10">
        <f t="shared" si="13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10">
        <f t="shared" si="13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10">
        <f t="shared" si="13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10">
        <f t="shared" si="13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10">
        <f t="shared" si="13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10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10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10">
        <f t="shared" si="13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10">
        <f t="shared" si="13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10">
        <f t="shared" si="13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10">
        <f t="shared" si="13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10">
        <f t="shared" si="13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10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10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10">
        <f t="shared" si="13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10">
        <f t="shared" si="13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10">
        <f t="shared" si="13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10">
        <f t="shared" si="13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10">
        <f t="shared" si="13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10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10">
        <f t="shared" si="13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10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10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10">
        <f t="shared" si="13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10">
        <f t="shared" si="13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10">
        <f t="shared" si="13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10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10">
        <f t="shared" si="13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10">
        <f t="shared" si="13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10">
        <f t="shared" si="13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10">
        <f t="shared" si="13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10">
        <f t="shared" si="13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10">
        <f t="shared" si="13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10">
        <f t="shared" si="13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10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10">
        <f t="shared" si="13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10">
        <f t="shared" si="13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10">
        <f t="shared" si="13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10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10">
        <f t="shared" si="13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10">
        <f t="shared" si="13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10">
        <f t="shared" si="13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10">
        <f t="shared" si="13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10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10">
        <f t="shared" si="13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10">
        <f t="shared" si="13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10">
        <f t="shared" si="13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10">
        <f t="shared" si="13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10">
        <f t="shared" si="13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10">
        <f t="shared" si="13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10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10">
        <f t="shared" si="13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</f>
        <v>1.0485714285714285</v>
      </c>
      <c r="R2115" s="10">
        <f t="shared" ref="R2115:R2178" si="135">IFERROR(E2115/N2115,0)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10">
        <f t="shared" si="13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10">
        <f t="shared" si="13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10">
        <f t="shared" si="13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10">
        <f t="shared" si="13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10">
        <f t="shared" si="13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10">
        <f t="shared" si="13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10">
        <f t="shared" si="13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10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10">
        <f t="shared" si="13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10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10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10">
        <f t="shared" si="13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10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10">
        <f t="shared" si="13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10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10">
        <f t="shared" si="13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10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10">
        <f t="shared" si="13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10">
        <f t="shared" si="13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10">
        <f t="shared" si="13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10">
        <f t="shared" si="13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10">
        <f t="shared" si="13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10">
        <f t="shared" si="13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10">
        <f t="shared" si="13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10">
        <f t="shared" si="13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10">
        <f t="shared" si="13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10">
        <f t="shared" si="13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10">
        <f t="shared" si="135"/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10">
        <f t="shared" si="13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10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10">
        <f t="shared" si="13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10">
        <f t="shared" si="13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10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10">
        <f t="shared" si="13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10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10">
        <f t="shared" si="135"/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10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10">
        <f t="shared" si="13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10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10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10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10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10">
        <f t="shared" si="13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10">
        <f t="shared" si="13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10">
        <f t="shared" si="13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10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10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10">
        <f t="shared" si="13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10">
        <f t="shared" si="13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10">
        <f t="shared" si="13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10">
        <f t="shared" si="13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10">
        <f t="shared" si="13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10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10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10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10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10">
        <f t="shared" si="13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10">
        <f t="shared" si="13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10">
        <f t="shared" si="13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10">
        <f t="shared" si="13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10">
        <f t="shared" si="13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10">
        <f t="shared" si="13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10">
        <f t="shared" si="13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</f>
        <v>1.0012000000000001</v>
      </c>
      <c r="R2179" s="10">
        <f t="shared" ref="R2179:R2242" si="139">IFERROR(E2179/N2179,0)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10">
        <f t="shared" si="13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10">
        <f t="shared" si="13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10">
        <f t="shared" si="13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10">
        <f t="shared" si="13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10">
        <f t="shared" si="13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10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10">
        <f t="shared" si="13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10">
        <f t="shared" si="13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10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10">
        <f t="shared" si="13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10">
        <f t="shared" si="13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10">
        <f t="shared" si="13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10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10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10">
        <f t="shared" si="13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10">
        <f t="shared" si="13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10">
        <f t="shared" si="13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10">
        <f t="shared" si="13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10">
        <f t="shared" si="13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10">
        <f t="shared" si="13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10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10">
        <f t="shared" si="13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10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10">
        <f t="shared" si="13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10">
        <f t="shared" si="13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10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10">
        <f t="shared" si="13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10">
        <f t="shared" si="13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10">
        <f t="shared" si="13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10">
        <f t="shared" si="13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10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10">
        <f t="shared" si="13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10">
        <f t="shared" si="13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10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10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10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10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10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10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10">
        <f t="shared" si="13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10">
        <f t="shared" si="13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10">
        <f t="shared" si="13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10">
        <f t="shared" si="13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10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10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10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10">
        <f t="shared" si="13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10">
        <f t="shared" si="13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10">
        <f t="shared" si="13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10">
        <f t="shared" si="13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10">
        <f t="shared" si="13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10">
        <f t="shared" si="13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10">
        <f t="shared" si="13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10">
        <f t="shared" si="13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10">
        <f t="shared" si="13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10">
        <f t="shared" si="13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10">
        <f t="shared" si="13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10">
        <f t="shared" si="13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10">
        <f t="shared" si="13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10">
        <f t="shared" si="13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10">
        <f t="shared" si="13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10">
        <f t="shared" si="13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10">
        <f t="shared" si="13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</f>
        <v>8.0640000000000001</v>
      </c>
      <c r="R2243" s="10">
        <f t="shared" ref="R2243:R2306" si="143">IFERROR(E2243/N2243,0)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10">
        <f t="shared" si="14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10">
        <f t="shared" si="14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10">
        <f t="shared" si="14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10">
        <f t="shared" si="14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10">
        <f t="shared" si="14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10">
        <f t="shared" si="14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10">
        <f t="shared" si="14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10">
        <f t="shared" si="14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10">
        <f t="shared" si="14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10">
        <f t="shared" si="14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10">
        <f t="shared" si="14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10">
        <f t="shared" si="14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10">
        <f t="shared" si="14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10">
        <f t="shared" si="14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10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10">
        <f t="shared" si="14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10">
        <f t="shared" si="14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10">
        <f t="shared" si="14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10">
        <f t="shared" si="14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10">
        <f t="shared" si="14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10">
        <f t="shared" si="14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10">
        <f t="shared" si="14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10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10">
        <f t="shared" si="14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10">
        <f t="shared" si="14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10">
        <f t="shared" si="14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10">
        <f t="shared" si="14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10">
        <f t="shared" si="14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10">
        <f t="shared" si="14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10">
        <f t="shared" si="14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10">
        <f t="shared" si="14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10">
        <f t="shared" si="14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10">
        <f t="shared" si="14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10">
        <f t="shared" si="14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10">
        <f t="shared" si="14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10">
        <f t="shared" si="14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10">
        <f t="shared" si="14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10">
        <f t="shared" si="14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10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10">
        <f t="shared" si="14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10">
        <f t="shared" si="14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10">
        <f t="shared" si="14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10">
        <f t="shared" si="14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10">
        <f t="shared" si="14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10">
        <f t="shared" si="14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10">
        <f t="shared" si="14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10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10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10">
        <f t="shared" si="14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10">
        <f t="shared" si="14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10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10">
        <f t="shared" si="14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10">
        <f t="shared" si="14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10">
        <f t="shared" si="14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10">
        <f t="shared" si="14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10">
        <f t="shared" si="14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10">
        <f t="shared" si="14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10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10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10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10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10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10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</f>
        <v>1.0122777777777778</v>
      </c>
      <c r="R2307" s="10">
        <f t="shared" ref="R2307:R2370" si="147">IFERROR(E2307/N2307,0)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10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10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10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10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10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10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10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10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10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10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10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10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10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10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10">
        <f t="shared" si="14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10">
        <f t="shared" si="14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10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10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10">
        <f t="shared" si="14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10">
        <f t="shared" si="14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10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10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10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10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10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10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10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10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10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10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10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10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10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10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10">
        <f t="shared" si="14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10">
        <f t="shared" si="147"/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10">
        <f t="shared" si="147"/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10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10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10">
        <f t="shared" si="147"/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10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10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10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10">
        <f t="shared" si="147"/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10">
        <f t="shared" si="147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10">
        <f t="shared" si="14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10">
        <f t="shared" si="147"/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10">
        <f t="shared" si="147"/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10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10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10">
        <f t="shared" si="147"/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10">
        <f t="shared" si="147"/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10">
        <f t="shared" si="147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10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10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10">
        <f t="shared" si="147"/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10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10">
        <f t="shared" si="147"/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10">
        <f t="shared" si="147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10">
        <f t="shared" si="147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10">
        <f t="shared" si="14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10">
        <f t="shared" si="14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10">
        <f t="shared" si="14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</f>
        <v>0</v>
      </c>
      <c r="R2371" s="10">
        <f t="shared" ref="R2371:R2434" si="151">IFERROR(E2371/N2371,0)</f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10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10">
        <f t="shared" si="151"/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10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10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10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10">
        <f t="shared" si="151"/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10">
        <f t="shared" si="151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10">
        <f t="shared" si="151"/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10">
        <f t="shared" si="151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10">
        <f t="shared" si="151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10">
        <f t="shared" si="151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10">
        <f t="shared" si="151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10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10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10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10">
        <f t="shared" si="151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10">
        <f t="shared" si="151"/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10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10">
        <f t="shared" si="151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10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10">
        <f t="shared" si="151"/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10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10">
        <f t="shared" si="151"/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10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10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10">
        <f t="shared" si="151"/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10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10">
        <f t="shared" si="151"/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10">
        <f t="shared" si="151"/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10">
        <f t="shared" si="151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10">
        <f t="shared" si="151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10">
        <f t="shared" si="151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10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10">
        <f t="shared" si="151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10">
        <f t="shared" si="151"/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10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10">
        <f t="shared" si="151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10">
        <f t="shared" si="151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10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10">
        <f t="shared" si="151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10">
        <f t="shared" si="151"/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10">
        <f t="shared" si="151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10">
        <f t="shared" si="151"/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10">
        <f t="shared" si="151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10">
        <f t="shared" si="151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10">
        <f t="shared" si="151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10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10">
        <f t="shared" si="151"/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10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10">
        <f t="shared" si="151"/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10">
        <f t="shared" si="151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10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10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10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10">
        <f t="shared" si="151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10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10">
        <f t="shared" si="151"/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10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10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10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10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10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10">
        <f t="shared" si="151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</f>
        <v>0</v>
      </c>
      <c r="R2435" s="10">
        <f t="shared" ref="R2435:R2498" si="155">IFERROR(E2435/N2435,0)</f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10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10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10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10">
        <f t="shared" si="155"/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10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10">
        <f t="shared" si="155"/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10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10">
        <f t="shared" si="155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10">
        <f t="shared" si="155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10">
        <f t="shared" si="155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10">
        <f t="shared" si="155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10">
        <f t="shared" si="155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10">
        <f t="shared" si="155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10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10">
        <f t="shared" si="155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10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10">
        <f t="shared" si="155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10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10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10">
        <f t="shared" si="155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10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10">
        <f t="shared" si="155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10">
        <f t="shared" si="155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10">
        <f t="shared" si="155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10">
        <f t="shared" si="155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10">
        <f t="shared" si="155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10">
        <f t="shared" si="155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10">
        <f t="shared" si="155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10">
        <f t="shared" si="155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10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10">
        <f t="shared" si="155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10">
        <f t="shared" si="155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10">
        <f t="shared" si="155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10">
        <f t="shared" si="155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10">
        <f t="shared" si="155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10">
        <f t="shared" si="155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10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10">
        <f t="shared" si="155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10">
        <f t="shared" si="155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10">
        <f t="shared" si="155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10">
        <f t="shared" si="155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10">
        <f t="shared" si="155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10">
        <f t="shared" si="155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10">
        <f t="shared" si="155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10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10">
        <f t="shared" si="155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10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10">
        <f t="shared" si="155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10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10">
        <f t="shared" si="155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10">
        <f t="shared" si="155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10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10">
        <f t="shared" si="155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10">
        <f t="shared" si="155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10">
        <f t="shared" si="155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10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10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10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10">
        <f t="shared" si="155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10">
        <f t="shared" si="155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10">
        <f t="shared" si="155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10">
        <f t="shared" si="155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10">
        <f t="shared" si="155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</f>
        <v>1.127715</v>
      </c>
      <c r="R2499" s="10">
        <f t="shared" ref="R2499:R2562" si="159">IFERROR(E2499/N2499,0)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10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10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10">
        <f t="shared" si="159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10">
        <f t="shared" si="159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10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10">
        <f t="shared" si="159"/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10">
        <f t="shared" si="159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10">
        <f t="shared" si="159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10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10">
        <f t="shared" si="159"/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10">
        <f t="shared" si="159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10">
        <f t="shared" si="159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10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10">
        <f t="shared" si="159"/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10">
        <f t="shared" si="159"/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10">
        <f t="shared" si="159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10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10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10">
        <f t="shared" si="159"/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10">
        <f t="shared" si="159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10">
        <f t="shared" si="159"/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10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10">
        <f t="shared" si="159"/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10">
        <f t="shared" si="159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10">
        <f t="shared" si="159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10">
        <f t="shared" si="159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10">
        <f t="shared" si="159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10">
        <f t="shared" si="159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10">
        <f t="shared" si="159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10">
        <f t="shared" si="159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10">
        <f t="shared" si="159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10">
        <f t="shared" si="159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10">
        <f t="shared" si="159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10">
        <f t="shared" si="159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10">
        <f t="shared" si="159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10">
        <f t="shared" si="159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10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10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10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10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10">
        <f t="shared" si="159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10">
        <f t="shared" si="159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10">
        <f t="shared" si="159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10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10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10">
        <f t="shared" si="159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10">
        <f t="shared" si="159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10">
        <f t="shared" si="159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10">
        <f t="shared" si="159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10">
        <f t="shared" si="159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10">
        <f t="shared" si="159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10">
        <f t="shared" si="159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10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10">
        <f t="shared" si="159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10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10">
        <f t="shared" si="159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10">
        <f t="shared" si="159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10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10">
        <f t="shared" si="159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10">
        <f t="shared" si="159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10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10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10">
        <f t="shared" si="159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</f>
        <v>0</v>
      </c>
      <c r="R2563" s="10">
        <f t="shared" ref="R2563:R2626" si="163">IFERROR(E2563/N2563,0)</f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10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10">
        <f t="shared" si="163"/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10">
        <f t="shared" si="163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10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10">
        <f t="shared" si="163"/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10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10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10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10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10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10">
        <f t="shared" si="163"/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10">
        <f t="shared" si="163"/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10">
        <f t="shared" si="163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10">
        <f t="shared" si="163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10">
        <f t="shared" si="163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10">
        <f t="shared" si="163"/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10">
        <f t="shared" si="163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10">
        <f t="shared" si="16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10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10">
        <f t="shared" si="16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10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10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10">
        <f t="shared" si="163"/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10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10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10">
        <f t="shared" si="16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10">
        <f t="shared" si="16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10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10">
        <f t="shared" si="163"/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10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10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10">
        <f t="shared" si="163"/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10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10">
        <f t="shared" si="16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10">
        <f t="shared" si="16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10">
        <f t="shared" si="16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10">
        <f t="shared" si="16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10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10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10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10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10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10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10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10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10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10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10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10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10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10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10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10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10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10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10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10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10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10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10">
        <f t="shared" si="16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10">
        <f t="shared" si="16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10">
        <f t="shared" si="16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10">
        <f t="shared" si="16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</f>
        <v>9.56</v>
      </c>
      <c r="R2627" s="10">
        <f t="shared" ref="R2627:R2690" si="167">IFERROR(E2627/N2627,0)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10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10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10">
        <f t="shared" si="167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10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10">
        <f t="shared" si="167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10">
        <f t="shared" si="167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10">
        <f t="shared" si="167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10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10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10">
        <f t="shared" si="167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10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10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10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10">
        <f t="shared" si="167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10">
        <f t="shared" si="167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10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10">
        <f t="shared" si="167"/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10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10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10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10">
        <f t="shared" si="167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10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10">
        <f t="shared" si="167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10">
        <f t="shared" si="167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10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10">
        <f t="shared" si="167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10">
        <f t="shared" si="167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10">
        <f t="shared" si="167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10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10">
        <f t="shared" si="167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10">
        <f t="shared" si="167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10">
        <f t="shared" si="167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10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10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10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10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10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10">
        <f t="shared" si="167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10">
        <f t="shared" si="167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10">
        <f t="shared" si="167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10">
        <f t="shared" si="167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10">
        <f t="shared" si="167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10">
        <f t="shared" si="167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10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10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10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10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10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10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10">
        <f t="shared" si="167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10">
        <f t="shared" si="167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10">
        <f t="shared" si="167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10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10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10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10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10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10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10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10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10">
        <f t="shared" si="167"/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10">
        <f t="shared" si="167"/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10">
        <f t="shared" si="167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</f>
        <v>2.8571428571428571E-5</v>
      </c>
      <c r="R2691" s="10">
        <f t="shared" ref="R2691:R2754" si="171">IFERROR(E2691/N2691,0)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10">
        <f t="shared" si="171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10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10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10">
        <f t="shared" si="171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10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10">
        <f t="shared" si="171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10">
        <f t="shared" si="171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10">
        <f t="shared" si="171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10">
        <f t="shared" si="171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10">
        <f t="shared" si="171"/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10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10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10">
        <f t="shared" si="171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10">
        <f t="shared" si="171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10">
        <f t="shared" si="171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10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10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10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10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10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10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10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10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10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10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10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10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10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10">
        <f t="shared" si="171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10">
        <f t="shared" si="171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10">
        <f t="shared" si="171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10">
        <f t="shared" si="171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10">
        <f t="shared" si="171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10">
        <f t="shared" si="171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10">
        <f t="shared" si="171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10">
        <f t="shared" si="171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10">
        <f t="shared" si="171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10">
        <f t="shared" si="171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10">
        <f t="shared" si="171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10">
        <f t="shared" si="171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10">
        <f t="shared" si="171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10">
        <f t="shared" si="171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10">
        <f t="shared" si="171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10">
        <f t="shared" si="171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10">
        <f t="shared" si="171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10">
        <f t="shared" si="171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10">
        <f t="shared" si="171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10">
        <f t="shared" si="171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10">
        <f t="shared" si="171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10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10">
        <f t="shared" si="171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10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10">
        <f t="shared" si="171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10">
        <f t="shared" si="171"/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10">
        <f t="shared" si="171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10">
        <f t="shared" si="171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10">
        <f t="shared" si="171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10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10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10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10">
        <f t="shared" si="171"/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10">
        <f t="shared" si="171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10">
        <f t="shared" si="171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</f>
        <v>0.19</v>
      </c>
      <c r="R2755" s="10">
        <f t="shared" ref="R2755:R2818" si="175">IFERROR(E2755/N2755,0)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10">
        <f t="shared" si="175"/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10">
        <f t="shared" si="175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10">
        <f t="shared" si="175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10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10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10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10">
        <f t="shared" si="175"/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10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10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10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10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10">
        <f t="shared" si="175"/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10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10">
        <f t="shared" si="175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10">
        <f t="shared" si="175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10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10">
        <f t="shared" si="175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10">
        <f t="shared" si="175"/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10">
        <f t="shared" si="175"/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10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10">
        <f t="shared" si="175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10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10">
        <f t="shared" si="175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10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10">
        <f t="shared" si="175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10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10">
        <f t="shared" si="175"/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10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10">
        <f t="shared" si="175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10">
        <f t="shared" si="175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10">
        <f t="shared" si="175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10">
        <f t="shared" si="175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10">
        <f t="shared" si="175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10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10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10">
        <f t="shared" si="175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10">
        <f t="shared" si="175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10">
        <f t="shared" si="175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10">
        <f t="shared" si="175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10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10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10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10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10">
        <f t="shared" si="175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10">
        <f t="shared" si="175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10">
        <f t="shared" si="175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10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10">
        <f t="shared" si="175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10">
        <f t="shared" si="175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10">
        <f t="shared" si="175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10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10">
        <f t="shared" si="175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10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10">
        <f t="shared" si="175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10">
        <f t="shared" si="175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10">
        <f t="shared" si="175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10">
        <f t="shared" si="175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10">
        <f t="shared" si="175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10">
        <f t="shared" si="175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10">
        <f t="shared" si="175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10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10">
        <f t="shared" si="175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10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</f>
        <v>1.3</v>
      </c>
      <c r="R2819" s="10">
        <f t="shared" ref="R2819:R2882" si="179">IFERROR(E2819/N2819,0)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10">
        <f t="shared" si="179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10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10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10">
        <f t="shared" si="179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10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10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10">
        <f t="shared" si="179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10">
        <f t="shared" si="179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10">
        <f t="shared" si="179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10">
        <f t="shared" si="179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10">
        <f t="shared" si="179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10">
        <f t="shared" si="179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10">
        <f t="shared" si="179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10">
        <f t="shared" si="179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10">
        <f t="shared" si="179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10">
        <f t="shared" si="179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10">
        <f t="shared" si="179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10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10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10">
        <f t="shared" si="179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10">
        <f t="shared" si="179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10">
        <f t="shared" si="179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10">
        <f t="shared" si="179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10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10">
        <f t="shared" si="179"/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10">
        <f t="shared" si="179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10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10">
        <f t="shared" si="179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10">
        <f t="shared" si="179"/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10">
        <f t="shared" si="179"/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10">
        <f t="shared" si="179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10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10">
        <f t="shared" si="179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10">
        <f t="shared" si="179"/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10">
        <f t="shared" si="179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10">
        <f t="shared" si="179"/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10">
        <f t="shared" si="179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10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10">
        <f t="shared" si="179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10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10">
        <f t="shared" si="179"/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10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10">
        <f t="shared" si="179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10">
        <f t="shared" si="179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10">
        <f t="shared" si="179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10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10">
        <f t="shared" si="179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10">
        <f t="shared" si="179"/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10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10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10">
        <f t="shared" si="179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10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10">
        <f t="shared" si="179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10">
        <f t="shared" si="179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10">
        <f t="shared" si="179"/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10">
        <f t="shared" si="179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10">
        <f t="shared" si="179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10">
        <f t="shared" si="179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10">
        <f t="shared" si="179"/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10">
        <f t="shared" si="179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10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10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10">
        <f t="shared" si="179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</f>
        <v>0</v>
      </c>
      <c r="R2883" s="10">
        <f t="shared" ref="R2883:R2946" si="183">IFERROR(E2883/N2883,0)</f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10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10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10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10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10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10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10">
        <f t="shared" si="183"/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10">
        <f t="shared" si="183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10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10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10">
        <f t="shared" si="183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10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10">
        <f t="shared" si="183"/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10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10">
        <f t="shared" si="183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10">
        <f t="shared" si="183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10">
        <f t="shared" si="183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10">
        <f t="shared" si="183"/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10">
        <f t="shared" si="183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10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10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10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10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10">
        <f t="shared" si="183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10">
        <f t="shared" si="183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10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10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10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10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10">
        <f t="shared" si="183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10">
        <f t="shared" si="183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10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10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10">
        <f t="shared" si="183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10">
        <f t="shared" si="183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10">
        <f t="shared" si="183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10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10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10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10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10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10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10">
        <f t="shared" si="183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10">
        <f t="shared" si="183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10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10">
        <f t="shared" si="183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10">
        <f t="shared" si="183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10">
        <f t="shared" si="183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10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10">
        <f t="shared" si="183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10">
        <f t="shared" si="183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10">
        <f t="shared" si="183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10">
        <f t="shared" si="183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10">
        <f t="shared" si="183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10">
        <f t="shared" si="183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10">
        <f t="shared" si="183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10">
        <f t="shared" si="183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10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10">
        <f t="shared" si="183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10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10">
        <f t="shared" si="183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10">
        <f t="shared" si="183"/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10">
        <f t="shared" si="183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</f>
        <v>0</v>
      </c>
      <c r="R2947" s="10">
        <f t="shared" ref="R2947:R3010" si="187">IFERROR(E2947/N2947,0)</f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10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10">
        <f t="shared" si="187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10">
        <f t="shared" si="187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10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10">
        <f t="shared" si="187"/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10">
        <f t="shared" si="187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10">
        <f t="shared" si="187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10">
        <f t="shared" si="187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10">
        <f t="shared" si="187"/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10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10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10">
        <f t="shared" si="187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10">
        <f t="shared" si="187"/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10">
        <f t="shared" si="187"/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10">
        <f t="shared" si="187"/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10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10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10">
        <f t="shared" si="187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10">
        <f t="shared" si="187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10">
        <f t="shared" si="187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10">
        <f t="shared" si="187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10">
        <f t="shared" si="187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10">
        <f t="shared" si="187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10">
        <f t="shared" si="187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10">
        <f t="shared" si="187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10">
        <f t="shared" si="187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10">
        <f t="shared" si="187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10">
        <f t="shared" si="187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10">
        <f t="shared" si="187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10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10">
        <f t="shared" si="187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10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10">
        <f t="shared" si="187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10">
        <f t="shared" si="187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10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10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10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10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10">
        <f t="shared" si="187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10">
        <f t="shared" si="187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10">
        <f t="shared" si="187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10">
        <f t="shared" si="187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10">
        <f t="shared" si="187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10">
        <f t="shared" si="187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10">
        <f t="shared" si="187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10">
        <f t="shared" si="187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10">
        <f t="shared" si="187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10">
        <f t="shared" si="187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10">
        <f t="shared" si="187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10">
        <f t="shared" si="187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10">
        <f t="shared" si="187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10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10">
        <f t="shared" si="187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10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10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10">
        <f t="shared" si="187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10">
        <f t="shared" si="187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10">
        <f t="shared" si="187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10">
        <f t="shared" si="187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10">
        <f t="shared" si="187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10">
        <f t="shared" si="187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10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10">
        <f t="shared" si="187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</f>
        <v>1.19756</v>
      </c>
      <c r="R3011" s="10">
        <f t="shared" ref="R3011:R3074" si="191">IFERROR(E3011/N3011,0)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10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10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10">
        <f t="shared" si="191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10">
        <f t="shared" si="191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10">
        <f t="shared" si="191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10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10">
        <f t="shared" si="191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10">
        <f t="shared" si="191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10">
        <f t="shared" si="191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10">
        <f t="shared" si="191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10">
        <f t="shared" si="191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10">
        <f t="shared" si="191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10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10">
        <f t="shared" si="191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10">
        <f t="shared" si="191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10">
        <f t="shared" si="191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10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10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10">
        <f t="shared" si="191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10">
        <f t="shared" si="191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10">
        <f t="shared" si="191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10">
        <f t="shared" si="191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10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10">
        <f t="shared" si="191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10">
        <f t="shared" si="191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10">
        <f t="shared" si="191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10">
        <f t="shared" si="191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10">
        <f t="shared" si="191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10">
        <f t="shared" si="191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10">
        <f t="shared" si="191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10">
        <f t="shared" si="191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10">
        <f t="shared" si="191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10">
        <f t="shared" si="191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10">
        <f t="shared" si="191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10">
        <f t="shared" si="191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10">
        <f t="shared" si="191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10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10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10">
        <f t="shared" si="191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10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10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10">
        <f t="shared" si="191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10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10">
        <f t="shared" si="191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10">
        <f t="shared" si="191"/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10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10">
        <f t="shared" si="191"/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10">
        <f t="shared" si="191"/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10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10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10">
        <f t="shared" si="191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10">
        <f t="shared" si="191"/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10">
        <f t="shared" si="191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10">
        <f t="shared" si="191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10">
        <f t="shared" si="191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10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10">
        <f t="shared" si="191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10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10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10">
        <f t="shared" si="191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10">
        <f t="shared" si="191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10">
        <f t="shared" si="191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10">
        <f t="shared" si="191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</f>
        <v>2.3035714285714285E-4</v>
      </c>
      <c r="R3075" s="10">
        <f t="shared" ref="R3075:R3138" si="195">IFERROR(E3075/N3075,0)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10">
        <f t="shared" si="195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10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10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10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10">
        <f t="shared" si="195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10">
        <f t="shared" si="195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10">
        <f t="shared" si="195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10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10">
        <f t="shared" si="195"/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10">
        <f t="shared" si="195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10">
        <f t="shared" si="195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10">
        <f t="shared" si="195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10">
        <f t="shared" si="195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10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10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10">
        <f t="shared" si="195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10">
        <f t="shared" si="195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10">
        <f t="shared" si="195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10">
        <f t="shared" si="195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10">
        <f t="shared" si="195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10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10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10">
        <f t="shared" si="195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10">
        <f t="shared" si="195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10">
        <f t="shared" si="195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10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10">
        <f t="shared" si="195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10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10">
        <f t="shared" si="195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10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10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10">
        <f t="shared" si="195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10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10">
        <f t="shared" si="195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10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10">
        <f t="shared" si="195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10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10">
        <f t="shared" si="195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10">
        <f t="shared" si="195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10">
        <f t="shared" si="195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10">
        <f t="shared" si="195"/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10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10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10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10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10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10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10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10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10">
        <f t="shared" si="195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10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10">
        <f t="shared" si="195"/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10">
        <f t="shared" si="195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10">
        <f t="shared" si="195"/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10">
        <f t="shared" si="195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10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10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10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10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10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10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10">
        <f t="shared" si="195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10">
        <f t="shared" si="195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</f>
        <v>3.3333333333333333E-2</v>
      </c>
      <c r="R3139" s="10">
        <f t="shared" ref="R3139:R3202" si="199">IFERROR(E3139/N3139,0)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10">
        <f t="shared" si="199"/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10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10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10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10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10">
        <f t="shared" si="199"/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10">
        <f t="shared" si="199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10">
        <f t="shared" si="199"/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10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10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10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10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10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10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10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10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10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10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10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10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10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10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10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10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10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10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10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10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10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10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10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10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10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10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10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10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10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10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10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10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10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10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10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10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10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10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10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10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10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10">
        <f t="shared" si="199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10">
        <f t="shared" si="199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10">
        <f t="shared" si="199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10">
        <f t="shared" si="199"/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10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10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10">
        <f t="shared" si="199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10">
        <f t="shared" si="199"/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10">
        <f t="shared" si="199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10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10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10">
        <f t="shared" si="199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10">
        <f t="shared" si="199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10">
        <f t="shared" si="199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</f>
        <v>1.2500000000000001E-2</v>
      </c>
      <c r="R3203" s="10">
        <f t="shared" ref="R3203:R3266" si="203">IFERROR(E3203/N3203,0)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10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10">
        <f t="shared" si="203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10">
        <f t="shared" si="203"/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10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10">
        <f t="shared" si="203"/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10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10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10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10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10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10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10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10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10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10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10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10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10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10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10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10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10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10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10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10">
        <f t="shared" si="203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10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10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10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10">
        <f t="shared" si="203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10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10">
        <f t="shared" si="203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10">
        <f t="shared" si="203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10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10">
        <f t="shared" si="203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10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10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10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10">
        <f t="shared" si="203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10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10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10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10">
        <f t="shared" si="203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10">
        <f t="shared" si="203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10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10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10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10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10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10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10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10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10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10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10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10">
        <f t="shared" si="203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10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10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10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10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10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10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10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10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</f>
        <v>1.64</v>
      </c>
      <c r="R3267" s="10">
        <f t="shared" ref="R3267:R3330" si="207">IFERROR(E3267/N3267,0)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10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10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10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10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10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10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10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10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10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10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10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10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10">
        <f t="shared" si="207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10">
        <f t="shared" si="207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10">
        <f t="shared" si="207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10">
        <f t="shared" si="207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10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10">
        <f t="shared" si="207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10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10">
        <f t="shared" si="207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10">
        <f t="shared" si="207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10">
        <f t="shared" si="207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10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10">
        <f t="shared" si="207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10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10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10">
        <f t="shared" si="207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10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10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10">
        <f t="shared" si="207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10">
        <f t="shared" si="207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10">
        <f t="shared" si="207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10">
        <f t="shared" si="207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10">
        <f t="shared" si="207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10">
        <f t="shared" si="207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10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10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10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10">
        <f t="shared" si="207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10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10">
        <f t="shared" si="207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10">
        <f t="shared" si="207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10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10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10">
        <f t="shared" si="207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10">
        <f t="shared" si="207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10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10">
        <f t="shared" si="207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10">
        <f t="shared" si="207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10">
        <f t="shared" si="207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10">
        <f t="shared" si="207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10">
        <f t="shared" si="207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10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10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10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10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10">
        <f t="shared" si="207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10">
        <f t="shared" si="207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10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10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10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10">
        <f t="shared" si="207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10">
        <f t="shared" si="207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</f>
        <v>1.1679999999999999</v>
      </c>
      <c r="R3331" s="10">
        <f t="shared" ref="R3331:R3394" si="211">IFERROR(E3331/N3331,0)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10">
        <f t="shared" si="211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10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10">
        <f t="shared" si="211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10">
        <f t="shared" si="211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10">
        <f t="shared" si="211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10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10">
        <f t="shared" si="211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10">
        <f t="shared" si="211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10">
        <f t="shared" si="211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10">
        <f t="shared" si="211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10">
        <f t="shared" si="211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10">
        <f t="shared" si="211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10">
        <f t="shared" si="211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10">
        <f t="shared" si="211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10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10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10">
        <f t="shared" si="211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10">
        <f t="shared" si="211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10">
        <f t="shared" si="211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10">
        <f t="shared" si="211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10">
        <f t="shared" si="211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10">
        <f t="shared" si="211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10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10">
        <f t="shared" si="211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10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10">
        <f t="shared" si="211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10">
        <f t="shared" si="211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10">
        <f t="shared" si="211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10">
        <f t="shared" si="211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10">
        <f t="shared" si="211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10">
        <f t="shared" si="211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10">
        <f t="shared" si="211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10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10">
        <f t="shared" si="211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10">
        <f t="shared" si="211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10">
        <f t="shared" si="211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10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10">
        <f t="shared" si="211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10">
        <f t="shared" si="211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10">
        <f t="shared" si="211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10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10">
        <f t="shared" si="211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10">
        <f t="shared" si="211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10">
        <f t="shared" si="211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10">
        <f t="shared" si="211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10">
        <f t="shared" si="211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10">
        <f t="shared" si="211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10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10">
        <f t="shared" si="211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10">
        <f t="shared" si="211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10">
        <f t="shared" si="211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10">
        <f t="shared" si="211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10">
        <f t="shared" si="211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10">
        <f t="shared" si="211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10">
        <f t="shared" si="211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10">
        <f t="shared" si="211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10">
        <f t="shared" si="211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10">
        <f t="shared" si="211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10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10">
        <f t="shared" si="211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10">
        <f t="shared" si="211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10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10">
        <f t="shared" si="211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</f>
        <v>1.0580000000000001</v>
      </c>
      <c r="R3395" s="10">
        <f t="shared" ref="R3395:R3458" si="215">IFERROR(E3395/N3395,0)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10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10">
        <f t="shared" si="215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10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10">
        <f t="shared" si="215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10">
        <f t="shared" si="215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10">
        <f t="shared" si="215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10">
        <f t="shared" si="215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10">
        <f t="shared" si="215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10">
        <f t="shared" si="215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10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10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10">
        <f t="shared" si="215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10">
        <f t="shared" si="215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10">
        <f t="shared" si="215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10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10">
        <f t="shared" si="215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10">
        <f t="shared" si="215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10">
        <f t="shared" si="215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10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10">
        <f t="shared" si="215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10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10">
        <f t="shared" si="215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10">
        <f t="shared" si="215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10">
        <f t="shared" si="215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10">
        <f t="shared" si="215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10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10">
        <f t="shared" si="215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10">
        <f t="shared" si="215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10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10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10">
        <f t="shared" si="215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10">
        <f t="shared" si="215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10">
        <f t="shared" si="215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10">
        <f t="shared" si="215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10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10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10">
        <f t="shared" si="215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10">
        <f t="shared" si="215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10">
        <f t="shared" si="215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10">
        <f t="shared" si="215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10">
        <f t="shared" si="215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10">
        <f t="shared" si="215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10">
        <f t="shared" si="215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10">
        <f t="shared" si="215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10">
        <f t="shared" si="215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10">
        <f t="shared" si="215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10">
        <f t="shared" si="215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10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10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10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10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10">
        <f t="shared" si="215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10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10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10">
        <f t="shared" si="215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10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10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10">
        <f t="shared" si="215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10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10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10">
        <f t="shared" si="215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10">
        <f t="shared" si="215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10">
        <f t="shared" si="215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</f>
        <v>1.4019999999999999</v>
      </c>
      <c r="R3459" s="10">
        <f t="shared" ref="R3459:R3522" si="219">IFERROR(E3459/N3459,0)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10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10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10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10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10">
        <f t="shared" si="219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10">
        <f t="shared" si="219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10">
        <f t="shared" si="219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10">
        <f t="shared" si="219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10">
        <f t="shared" si="219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10">
        <f t="shared" si="219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10">
        <f t="shared" si="219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10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10">
        <f t="shared" si="219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10">
        <f t="shared" si="219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10">
        <f t="shared" si="219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10">
        <f t="shared" si="219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10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10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10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10">
        <f t="shared" si="219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10">
        <f t="shared" si="219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10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10">
        <f t="shared" si="219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10">
        <f t="shared" si="219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10">
        <f t="shared" si="219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10">
        <f t="shared" si="219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10">
        <f t="shared" si="219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10">
        <f t="shared" si="219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10">
        <f t="shared" si="219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10">
        <f t="shared" si="219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10">
        <f t="shared" si="219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10">
        <f t="shared" si="219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10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10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10">
        <f t="shared" si="219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10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10">
        <f t="shared" si="219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10">
        <f t="shared" si="219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10">
        <f t="shared" si="219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10">
        <f t="shared" si="219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10">
        <f t="shared" si="219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10">
        <f t="shared" si="219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10">
        <f t="shared" si="219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10">
        <f t="shared" si="219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10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10">
        <f t="shared" si="219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10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10">
        <f t="shared" si="219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10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10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10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10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10">
        <f t="shared" si="219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10">
        <f t="shared" si="219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10">
        <f t="shared" si="219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10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10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10">
        <f t="shared" si="219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10">
        <f t="shared" si="219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10">
        <f t="shared" si="219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10">
        <f t="shared" si="219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10">
        <f t="shared" si="219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10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</f>
        <v>1.6942857142857144</v>
      </c>
      <c r="R3523" s="10">
        <f t="shared" ref="R3523:R3586" si="223">IFERROR(E3523/N3523,0)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10">
        <f t="shared" si="223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10">
        <f t="shared" si="223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10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10">
        <f t="shared" si="223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10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10">
        <f t="shared" si="223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10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10">
        <f t="shared" si="223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10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10">
        <f t="shared" si="223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10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10">
        <f t="shared" si="223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10">
        <f t="shared" si="223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10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10">
        <f t="shared" si="223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10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10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10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10">
        <f t="shared" si="223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10">
        <f t="shared" si="223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10">
        <f t="shared" si="223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10">
        <f t="shared" si="223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10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10">
        <f t="shared" si="223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10">
        <f t="shared" si="223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10">
        <f t="shared" si="223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10">
        <f t="shared" si="223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10">
        <f t="shared" si="223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10">
        <f t="shared" si="223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10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10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10">
        <f t="shared" si="223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10">
        <f t="shared" si="223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10">
        <f t="shared" si="223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10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10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10">
        <f t="shared" si="223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10">
        <f t="shared" si="223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10">
        <f t="shared" si="223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10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10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10">
        <f t="shared" si="223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10">
        <f t="shared" si="223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10">
        <f t="shared" si="223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10">
        <f t="shared" si="223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10">
        <f t="shared" si="223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10">
        <f t="shared" si="223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10">
        <f t="shared" si="223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10">
        <f t="shared" si="223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10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10">
        <f t="shared" si="223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10">
        <f t="shared" si="223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10">
        <f t="shared" si="223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10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10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10">
        <f t="shared" si="223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10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10">
        <f t="shared" si="223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10">
        <f t="shared" si="223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10">
        <f t="shared" si="223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10">
        <f t="shared" si="223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10">
        <f t="shared" si="223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10">
        <f t="shared" si="223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</f>
        <v>1.1911764705882353</v>
      </c>
      <c r="R3587" s="10">
        <f t="shared" ref="R3587:R3650" si="227">IFERROR(E3587/N3587,0)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10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10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10">
        <f t="shared" si="227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10">
        <f t="shared" si="227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10">
        <f t="shared" si="227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10">
        <f t="shared" si="227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10">
        <f t="shared" si="227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10">
        <f t="shared" si="227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10">
        <f t="shared" si="227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10">
        <f t="shared" si="227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10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10">
        <f t="shared" si="227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10">
        <f t="shared" si="227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10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10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10">
        <f t="shared" si="227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10">
        <f t="shared" si="227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10">
        <f t="shared" si="227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10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10">
        <f t="shared" si="227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10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10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10">
        <f t="shared" si="227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10">
        <f t="shared" si="227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10">
        <f t="shared" si="227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10">
        <f t="shared" si="227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10">
        <f t="shared" si="227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10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10">
        <f t="shared" si="227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10">
        <f t="shared" si="227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10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10">
        <f t="shared" si="227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10">
        <f t="shared" si="227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10">
        <f t="shared" si="227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10">
        <f t="shared" si="227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10">
        <f t="shared" si="227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10">
        <f t="shared" si="227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10">
        <f t="shared" si="227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10">
        <f t="shared" si="227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10">
        <f t="shared" si="227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10">
        <f t="shared" si="227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10">
        <f t="shared" si="227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10">
        <f t="shared" si="227"/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10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10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10">
        <f t="shared" si="227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10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10">
        <f t="shared" si="227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10">
        <f t="shared" si="227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10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10">
        <f t="shared" si="227"/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10">
        <f t="shared" si="227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10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10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10">
        <f t="shared" si="227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10">
        <f t="shared" si="227"/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10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10">
        <f t="shared" si="227"/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10">
        <f t="shared" si="227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10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10">
        <f t="shared" si="227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10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10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</f>
        <v>1.04</v>
      </c>
      <c r="R3651" s="10">
        <f t="shared" ref="R3651:R3714" si="231">IFERROR(E3651/N3651,0)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10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10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10">
        <f t="shared" si="231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10">
        <f t="shared" si="231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10">
        <f t="shared" si="231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10">
        <f t="shared" si="231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10">
        <f t="shared" si="231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10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10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10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10">
        <f t="shared" si="231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10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10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10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10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10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10">
        <f t="shared" si="231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10">
        <f t="shared" si="231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10">
        <f t="shared" si="231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10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10">
        <f t="shared" si="231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10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10">
        <f t="shared" si="231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10">
        <f t="shared" si="231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10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10">
        <f t="shared" si="231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10">
        <f t="shared" si="231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10">
        <f t="shared" si="231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10">
        <f t="shared" si="231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10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10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10">
        <f t="shared" si="231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10">
        <f t="shared" si="231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10">
        <f t="shared" si="231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10">
        <f t="shared" si="231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10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10">
        <f t="shared" si="231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10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10">
        <f t="shared" si="231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10">
        <f t="shared" si="231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10">
        <f t="shared" si="231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10">
        <f t="shared" si="231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10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10">
        <f t="shared" si="231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10">
        <f t="shared" si="231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10">
        <f t="shared" si="231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10">
        <f t="shared" si="231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10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10">
        <f t="shared" si="231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10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10">
        <f t="shared" si="231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10">
        <f t="shared" si="231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10">
        <f t="shared" si="231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10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10">
        <f t="shared" si="231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10">
        <f t="shared" si="231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10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10">
        <f t="shared" si="231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10">
        <f t="shared" si="231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10">
        <f t="shared" si="231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10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10">
        <f t="shared" si="231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10">
        <f t="shared" si="231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</f>
        <v>1.0149999999999999</v>
      </c>
      <c r="R3715" s="10">
        <f t="shared" ref="R3715:R3778" si="235">IFERROR(E3715/N3715,0)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10">
        <f t="shared" si="235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10">
        <f t="shared" si="235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10">
        <f t="shared" si="235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10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10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10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10">
        <f t="shared" si="235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10">
        <f t="shared" si="235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10">
        <f t="shared" si="235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10">
        <f t="shared" si="235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10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10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10">
        <f t="shared" si="235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10">
        <f t="shared" si="235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10">
        <f t="shared" si="235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10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10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10">
        <f t="shared" si="235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10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10">
        <f t="shared" si="235"/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10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10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10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10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10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10">
        <f t="shared" si="235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10">
        <f t="shared" si="235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10">
        <f t="shared" si="235"/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10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10">
        <f t="shared" si="235"/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10">
        <f t="shared" si="235"/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10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10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10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10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10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10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10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10">
        <f t="shared" si="235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10">
        <f t="shared" si="235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10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10">
        <f t="shared" si="235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10">
        <f t="shared" si="235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10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10">
        <f t="shared" si="235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10">
        <f t="shared" si="235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10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10">
        <f t="shared" si="235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10">
        <f t="shared" si="235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10">
        <f t="shared" si="235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10">
        <f t="shared" si="235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10">
        <f t="shared" si="235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10">
        <f t="shared" si="235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10">
        <f t="shared" si="235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10">
        <f t="shared" si="235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10">
        <f t="shared" si="235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10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10">
        <f t="shared" si="235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10">
        <f t="shared" si="235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10">
        <f t="shared" si="235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10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10">
        <f t="shared" si="235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10">
        <f t="shared" si="235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</f>
        <v>1.4319999999999999</v>
      </c>
      <c r="R3779" s="10">
        <f t="shared" ref="R3779:R3842" si="239">IFERROR(E3779/N3779,0)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10">
        <f t="shared" si="23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10">
        <f t="shared" si="23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10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10">
        <f t="shared" si="23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10">
        <f t="shared" si="23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10">
        <f t="shared" si="23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10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10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10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10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10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10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10">
        <f t="shared" si="239"/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10">
        <f t="shared" si="239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10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10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10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10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10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10">
        <f t="shared" si="23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10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10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10">
        <f t="shared" si="23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10">
        <f t="shared" si="23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10">
        <f t="shared" si="239"/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10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10">
        <f t="shared" si="239"/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10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10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10">
        <f t="shared" si="23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10">
        <f t="shared" si="23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10">
        <f t="shared" si="23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10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10">
        <f t="shared" si="23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10">
        <f t="shared" si="23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10">
        <f t="shared" si="23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10">
        <f t="shared" si="23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10">
        <f t="shared" si="23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10">
        <f t="shared" si="23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10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10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10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10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10">
        <f t="shared" si="23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10">
        <f t="shared" si="23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10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10">
        <f t="shared" si="23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10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10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10">
        <f t="shared" si="23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10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10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10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10">
        <f t="shared" si="23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10">
        <f t="shared" si="23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10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10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10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10">
        <f t="shared" si="23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10">
        <f t="shared" si="23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10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10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10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</f>
        <v>8.72E-2</v>
      </c>
      <c r="R3843" s="10">
        <f t="shared" ref="R3843:R3906" si="243">IFERROR(E3843/N3843,0)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10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10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10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10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10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10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10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10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10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10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10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10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10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10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10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10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10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10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10">
        <f t="shared" si="243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10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10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10">
        <f t="shared" si="243"/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10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10">
        <f t="shared" si="243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10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10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10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10">
        <f t="shared" si="243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10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10">
        <f t="shared" si="243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10">
        <f t="shared" si="243"/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10">
        <f t="shared" si="243"/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10">
        <f t="shared" si="243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10">
        <f t="shared" si="243"/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10">
        <f t="shared" si="243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10">
        <f t="shared" si="243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10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10">
        <f t="shared" si="243"/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10">
        <f t="shared" si="243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10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10">
        <f t="shared" si="243"/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10">
        <f t="shared" si="243"/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10">
        <f t="shared" si="243"/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10">
        <f t="shared" si="243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10">
        <f t="shared" si="243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10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10">
        <f t="shared" si="243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10">
        <f t="shared" si="243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10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10">
        <f t="shared" si="243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10">
        <f t="shared" si="243"/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10">
        <f t="shared" si="243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10">
        <f t="shared" si="243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10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10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10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10">
        <f t="shared" si="243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10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10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10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10">
        <f t="shared" si="243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10">
        <f t="shared" si="243"/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10">
        <f t="shared" si="243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</f>
        <v>0.11533333333333333</v>
      </c>
      <c r="R3907" s="10">
        <f t="shared" ref="R3907:R3970" si="247">IFERROR(E3907/N3907,0)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10">
        <f t="shared" si="247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10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10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10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10">
        <f t="shared" si="247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10">
        <f t="shared" si="247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10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10">
        <f t="shared" si="247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10">
        <f t="shared" si="247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10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10">
        <f t="shared" si="247"/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10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10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10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10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10">
        <f t="shared" si="247"/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10">
        <f t="shared" si="247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10">
        <f t="shared" si="247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10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10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10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10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10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10">
        <f t="shared" si="247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10">
        <f t="shared" si="247"/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10">
        <f t="shared" si="247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10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10">
        <f t="shared" si="247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10">
        <f t="shared" si="247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10">
        <f t="shared" si="247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10">
        <f t="shared" si="247"/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10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10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10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10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10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10">
        <f t="shared" si="247"/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10">
        <f t="shared" si="247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10">
        <f t="shared" si="247"/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10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10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10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10">
        <f t="shared" si="247"/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10">
        <f t="shared" si="247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10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10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10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10">
        <f t="shared" si="247"/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10">
        <f t="shared" si="247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10">
        <f t="shared" si="247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10">
        <f t="shared" si="247"/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10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10">
        <f t="shared" si="247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10">
        <f t="shared" si="247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10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10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10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10">
        <f t="shared" si="247"/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10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10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10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10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10">
        <f t="shared" si="247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</f>
        <v>7.4690265486725665E-2</v>
      </c>
      <c r="R3971" s="10">
        <f t="shared" ref="R3971:R4034" si="251">IFERROR(E3971/N3971,0)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10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10">
        <f t="shared" si="251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10">
        <f t="shared" si="251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10">
        <f t="shared" si="251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10">
        <f t="shared" si="251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10">
        <f t="shared" si="251"/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10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10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10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10">
        <f t="shared" si="251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10">
        <f t="shared" si="251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10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10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10">
        <f t="shared" si="251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10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10">
        <f t="shared" si="251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10">
        <f t="shared" si="251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10">
        <f t="shared" si="251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10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10">
        <f t="shared" si="251"/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10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10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10">
        <f t="shared" si="251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10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10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10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10">
        <f t="shared" si="251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10">
        <f t="shared" si="251"/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10">
        <f t="shared" si="251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10">
        <f t="shared" si="251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10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10">
        <f t="shared" si="251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10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10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10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10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10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10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10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10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10">
        <f t="shared" si="251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10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10">
        <f t="shared" si="251"/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10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10">
        <f t="shared" si="251"/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10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10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10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10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10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10">
        <f t="shared" si="251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10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10">
        <f t="shared" si="251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10">
        <f t="shared" si="251"/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10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10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10">
        <f t="shared" si="251"/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10">
        <f t="shared" si="251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10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10">
        <f t="shared" si="251"/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10">
        <f t="shared" si="251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10">
        <f t="shared" si="251"/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10">
        <f t="shared" si="251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</f>
        <v>0.25698702928870293</v>
      </c>
      <c r="R4035" s="10">
        <f t="shared" ref="R4035:R4098" si="255">IFERROR(E4035/N4035,0)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10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10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10">
        <f t="shared" si="255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10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10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10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10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10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10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10">
        <f t="shared" si="255"/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10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10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10">
        <f t="shared" si="255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10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10">
        <f t="shared" si="255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10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10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10">
        <f t="shared" si="255"/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10">
        <f t="shared" si="255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10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10">
        <f t="shared" si="255"/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10">
        <f t="shared" si="255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10">
        <f t="shared" si="255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10">
        <f t="shared" si="255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10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10">
        <f t="shared" si="255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10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10">
        <f t="shared" si="255"/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10">
        <f t="shared" si="255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10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10">
        <f t="shared" si="255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10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10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10">
        <f t="shared" si="255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10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10">
        <f t="shared" si="255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10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10">
        <f t="shared" si="255"/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10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10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10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10">
        <f t="shared" si="255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10">
        <f t="shared" si="255"/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10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10">
        <f t="shared" si="255"/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10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10">
        <f t="shared" si="255"/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10">
        <f t="shared" si="255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10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10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10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10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10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10">
        <f t="shared" si="255"/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10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10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10">
        <f t="shared" si="255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10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10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10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10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10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10">
        <f t="shared" si="255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</f>
        <v>0</v>
      </c>
      <c r="R4099" s="10">
        <f t="shared" ref="R4099:R4115" si="259">IFERROR(E4099/N4099,0)</f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10">
        <f t="shared" si="259"/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10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10">
        <f t="shared" si="259"/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10">
        <f t="shared" si="259"/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10">
        <f t="shared" si="259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10">
        <f t="shared" si="259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10">
        <f t="shared" si="259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10">
        <f t="shared" si="259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10">
        <f t="shared" si="259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10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10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10">
        <f t="shared" si="259"/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10">
        <f t="shared" si="259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10">
        <f t="shared" si="259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10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10">
        <f t="shared" si="259"/>
        <v>1</v>
      </c>
      <c r="S4115" t="s">
        <v>8317</v>
      </c>
      <c r="T4115" t="s">
        <v>8318</v>
      </c>
    </row>
  </sheetData>
  <conditionalFormatting sqref="F2:F4115">
    <cfRule type="containsText" dxfId="5" priority="8" operator="containsText" text="successful">
      <formula>NOT(ISERROR(SEARCH("successful",F2)))</formula>
    </cfRule>
  </conditionalFormatting>
  <conditionalFormatting sqref="F1:F4115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"failed "</formula>
    </cfRule>
    <cfRule type="cellIs" dxfId="0" priority="7" operator="equal">
      <formula>"successful"</formula>
    </cfRule>
  </conditionalFormatting>
  <conditionalFormatting sqref="Q1:Q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1E67-0B29-4AB6-9237-C3F6D65C342F}">
  <sheetPr codeName="Sheet2"/>
  <dimension ref="A1:F14"/>
  <sheetViews>
    <sheetView workbookViewId="0">
      <selection activeCell="C1" sqref="C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12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12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12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12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12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12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12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12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12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E5EE0-BA05-4F5B-A05E-67C2D5C5715A}">
  <sheetPr codeName="Sheet3"/>
  <dimension ref="A1:E47"/>
  <sheetViews>
    <sheetView topLeftCell="A4" workbookViewId="0">
      <selection activeCell="F4" sqref="F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8223</v>
      </c>
      <c r="B1" t="s">
        <v>8364</v>
      </c>
    </row>
    <row r="2" spans="1:5" x14ac:dyDescent="0.35">
      <c r="A2" s="11" t="s">
        <v>8308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8316</v>
      </c>
      <c r="B6" s="7"/>
      <c r="C6" s="7">
        <v>100</v>
      </c>
      <c r="D6" s="7"/>
      <c r="E6" s="7">
        <v>100</v>
      </c>
    </row>
    <row r="7" spans="1:5" x14ac:dyDescent="0.35">
      <c r="A7" s="12" t="s">
        <v>8344</v>
      </c>
      <c r="B7" s="7">
        <v>20</v>
      </c>
      <c r="C7" s="7"/>
      <c r="D7" s="7"/>
      <c r="E7" s="7">
        <v>20</v>
      </c>
    </row>
    <row r="8" spans="1:5" x14ac:dyDescent="0.35">
      <c r="A8" s="12" t="s">
        <v>8332</v>
      </c>
      <c r="B8" s="7">
        <v>24</v>
      </c>
      <c r="C8" s="7"/>
      <c r="D8" s="7"/>
      <c r="E8" s="7">
        <v>24</v>
      </c>
    </row>
    <row r="9" spans="1:5" x14ac:dyDescent="0.35">
      <c r="A9" s="12" t="s">
        <v>8358</v>
      </c>
      <c r="B9" s="7"/>
      <c r="C9" s="7">
        <v>40</v>
      </c>
      <c r="D9" s="7"/>
      <c r="E9" s="7">
        <v>40</v>
      </c>
    </row>
    <row r="10" spans="1:5" x14ac:dyDescent="0.35">
      <c r="A10" s="12" t="s">
        <v>8354</v>
      </c>
      <c r="B10" s="7"/>
      <c r="C10" s="7"/>
      <c r="D10" s="7">
        <v>40</v>
      </c>
      <c r="E10" s="7">
        <v>40</v>
      </c>
    </row>
    <row r="11" spans="1:5" x14ac:dyDescent="0.35">
      <c r="A11" s="12" t="s">
        <v>8315</v>
      </c>
      <c r="B11" s="7"/>
      <c r="C11" s="7"/>
      <c r="D11" s="7">
        <v>180</v>
      </c>
      <c r="E11" s="7">
        <v>180</v>
      </c>
    </row>
    <row r="12" spans="1:5" x14ac:dyDescent="0.35">
      <c r="A12" s="12" t="s">
        <v>8314</v>
      </c>
      <c r="B12" s="7"/>
      <c r="C12" s="7">
        <v>80</v>
      </c>
      <c r="D12" s="7"/>
      <c r="E12" s="7">
        <v>80</v>
      </c>
    </row>
    <row r="13" spans="1:5" x14ac:dyDescent="0.35">
      <c r="A13" s="12" t="s">
        <v>8330</v>
      </c>
      <c r="B13" s="7"/>
      <c r="C13" s="7"/>
      <c r="D13" s="7">
        <v>40</v>
      </c>
      <c r="E13" s="7">
        <v>40</v>
      </c>
    </row>
    <row r="14" spans="1:5" x14ac:dyDescent="0.35">
      <c r="A14" s="12" t="s">
        <v>8347</v>
      </c>
      <c r="B14" s="7"/>
      <c r="C14" s="7">
        <v>40</v>
      </c>
      <c r="D14" s="7"/>
      <c r="E14" s="7">
        <v>40</v>
      </c>
    </row>
    <row r="15" spans="1:5" x14ac:dyDescent="0.35">
      <c r="A15" s="12" t="s">
        <v>8324</v>
      </c>
      <c r="B15" s="7"/>
      <c r="C15" s="7">
        <v>40</v>
      </c>
      <c r="D15" s="7"/>
      <c r="E15" s="7">
        <v>40</v>
      </c>
    </row>
    <row r="16" spans="1:5" x14ac:dyDescent="0.35">
      <c r="A16" s="12" t="s">
        <v>8337</v>
      </c>
      <c r="B16" s="7">
        <v>20</v>
      </c>
      <c r="C16" s="7">
        <v>120</v>
      </c>
      <c r="D16" s="7"/>
      <c r="E16" s="7">
        <v>140</v>
      </c>
    </row>
    <row r="17" spans="1:5" x14ac:dyDescent="0.35">
      <c r="A17" s="12" t="s">
        <v>8348</v>
      </c>
      <c r="B17" s="7"/>
      <c r="C17" s="7">
        <v>20</v>
      </c>
      <c r="D17" s="7"/>
      <c r="E17" s="7">
        <v>20</v>
      </c>
    </row>
    <row r="18" spans="1:5" x14ac:dyDescent="0.35">
      <c r="A18" s="12" t="s">
        <v>8349</v>
      </c>
      <c r="B18" s="7"/>
      <c r="C18" s="7"/>
      <c r="D18" s="7">
        <v>140</v>
      </c>
      <c r="E18" s="7">
        <v>140</v>
      </c>
    </row>
    <row r="19" spans="1:5" x14ac:dyDescent="0.35">
      <c r="A19" s="12" t="s">
        <v>8329</v>
      </c>
      <c r="B19" s="7"/>
      <c r="C19" s="7">
        <v>20</v>
      </c>
      <c r="D19" s="7">
        <v>140</v>
      </c>
      <c r="E19" s="7">
        <v>160</v>
      </c>
    </row>
    <row r="20" spans="1:5" x14ac:dyDescent="0.35">
      <c r="A20" s="12" t="s">
        <v>8328</v>
      </c>
      <c r="B20" s="7"/>
      <c r="C20" s="7">
        <v>60</v>
      </c>
      <c r="D20" s="7"/>
      <c r="E20" s="7">
        <v>60</v>
      </c>
    </row>
    <row r="21" spans="1:5" x14ac:dyDescent="0.35">
      <c r="A21" s="12" t="s">
        <v>8356</v>
      </c>
      <c r="B21" s="7"/>
      <c r="C21" s="7">
        <v>11</v>
      </c>
      <c r="D21" s="7">
        <v>9</v>
      </c>
      <c r="E21" s="7">
        <v>20</v>
      </c>
    </row>
    <row r="22" spans="1:5" x14ac:dyDescent="0.35">
      <c r="A22" s="12" t="s">
        <v>8327</v>
      </c>
      <c r="B22" s="7"/>
      <c r="C22" s="7"/>
      <c r="D22" s="7">
        <v>20</v>
      </c>
      <c r="E22" s="7">
        <v>20</v>
      </c>
    </row>
    <row r="23" spans="1:5" x14ac:dyDescent="0.35">
      <c r="A23" s="12" t="s">
        <v>8335</v>
      </c>
      <c r="B23" s="7"/>
      <c r="C23" s="7">
        <v>40</v>
      </c>
      <c r="D23" s="7"/>
      <c r="E23" s="7">
        <v>40</v>
      </c>
    </row>
    <row r="24" spans="1:5" x14ac:dyDescent="0.35">
      <c r="A24" s="12" t="s">
        <v>8359</v>
      </c>
      <c r="B24" s="7">
        <v>20</v>
      </c>
      <c r="C24" s="7">
        <v>60</v>
      </c>
      <c r="D24" s="7">
        <v>60</v>
      </c>
      <c r="E24" s="7">
        <v>140</v>
      </c>
    </row>
    <row r="25" spans="1:5" x14ac:dyDescent="0.35">
      <c r="A25" s="12" t="s">
        <v>8343</v>
      </c>
      <c r="B25" s="7"/>
      <c r="C25" s="7">
        <v>20</v>
      </c>
      <c r="D25" s="7"/>
      <c r="E25" s="7">
        <v>20</v>
      </c>
    </row>
    <row r="26" spans="1:5" x14ac:dyDescent="0.35">
      <c r="A26" s="12" t="s">
        <v>8323</v>
      </c>
      <c r="B26" s="7"/>
      <c r="C26" s="7"/>
      <c r="D26" s="7">
        <v>60</v>
      </c>
      <c r="E26" s="7">
        <v>60</v>
      </c>
    </row>
    <row r="27" spans="1:5" x14ac:dyDescent="0.35">
      <c r="A27" s="12" t="s">
        <v>8350</v>
      </c>
      <c r="B27" s="7"/>
      <c r="C27" s="7">
        <v>20</v>
      </c>
      <c r="D27" s="7"/>
      <c r="E27" s="7">
        <v>20</v>
      </c>
    </row>
    <row r="28" spans="1:5" x14ac:dyDescent="0.35">
      <c r="A28" s="12" t="s">
        <v>8339</v>
      </c>
      <c r="B28" s="7"/>
      <c r="C28" s="7">
        <v>57</v>
      </c>
      <c r="D28" s="7">
        <v>103</v>
      </c>
      <c r="E28" s="7">
        <v>160</v>
      </c>
    </row>
    <row r="29" spans="1:5" x14ac:dyDescent="0.35">
      <c r="A29" s="12" t="s">
        <v>8345</v>
      </c>
      <c r="B29" s="7"/>
      <c r="C29" s="7">
        <v>20</v>
      </c>
      <c r="D29" s="7"/>
      <c r="E29" s="7">
        <v>20</v>
      </c>
    </row>
    <row r="30" spans="1:5" x14ac:dyDescent="0.35">
      <c r="A30" s="12" t="s">
        <v>8318</v>
      </c>
      <c r="B30" s="7"/>
      <c r="C30" s="7">
        <v>353</v>
      </c>
      <c r="D30" s="7">
        <v>694</v>
      </c>
      <c r="E30" s="7">
        <v>1047</v>
      </c>
    </row>
    <row r="31" spans="1:5" x14ac:dyDescent="0.35">
      <c r="A31" s="12" t="s">
        <v>8346</v>
      </c>
      <c r="B31" s="7"/>
      <c r="C31" s="7"/>
      <c r="D31" s="7">
        <v>40</v>
      </c>
      <c r="E31" s="7">
        <v>40</v>
      </c>
    </row>
    <row r="32" spans="1:5" x14ac:dyDescent="0.35">
      <c r="A32" s="12" t="s">
        <v>8342</v>
      </c>
      <c r="B32" s="7"/>
      <c r="C32" s="7"/>
      <c r="D32" s="7">
        <v>20</v>
      </c>
      <c r="E32" s="7">
        <v>20</v>
      </c>
    </row>
    <row r="33" spans="1:5" x14ac:dyDescent="0.35">
      <c r="A33" s="12" t="s">
        <v>8353</v>
      </c>
      <c r="B33" s="7"/>
      <c r="C33" s="7">
        <v>20</v>
      </c>
      <c r="D33" s="7"/>
      <c r="E33" s="7">
        <v>20</v>
      </c>
    </row>
    <row r="34" spans="1:5" x14ac:dyDescent="0.35">
      <c r="A34" s="12" t="s">
        <v>8326</v>
      </c>
      <c r="B34" s="7"/>
      <c r="C34" s="7"/>
      <c r="D34" s="7">
        <v>260</v>
      </c>
      <c r="E34" s="7">
        <v>260</v>
      </c>
    </row>
    <row r="35" spans="1:5" x14ac:dyDescent="0.35">
      <c r="A35" s="12" t="s">
        <v>8313</v>
      </c>
      <c r="B35" s="7">
        <v>40</v>
      </c>
      <c r="C35" s="7"/>
      <c r="D35" s="7"/>
      <c r="E35" s="7">
        <v>40</v>
      </c>
    </row>
    <row r="36" spans="1:5" x14ac:dyDescent="0.35">
      <c r="A36" s="12" t="s">
        <v>8312</v>
      </c>
      <c r="B36" s="7"/>
      <c r="C36" s="7"/>
      <c r="D36" s="7">
        <v>60</v>
      </c>
      <c r="E36" s="7">
        <v>60</v>
      </c>
    </row>
    <row r="37" spans="1:5" x14ac:dyDescent="0.35">
      <c r="A37" s="12" t="s">
        <v>8352</v>
      </c>
      <c r="B37" s="7"/>
      <c r="C37" s="7"/>
      <c r="D37" s="7">
        <v>34</v>
      </c>
      <c r="E37" s="7">
        <v>34</v>
      </c>
    </row>
    <row r="38" spans="1:5" x14ac:dyDescent="0.35">
      <c r="A38" s="12" t="s">
        <v>8355</v>
      </c>
      <c r="B38" s="7">
        <v>18</v>
      </c>
      <c r="C38" s="7">
        <v>2</v>
      </c>
      <c r="D38" s="7">
        <v>40</v>
      </c>
      <c r="E38" s="7">
        <v>60</v>
      </c>
    </row>
    <row r="39" spans="1:5" x14ac:dyDescent="0.35">
      <c r="A39" s="12" t="s">
        <v>8357</v>
      </c>
      <c r="B39" s="7">
        <v>17</v>
      </c>
      <c r="C39" s="7">
        <v>80</v>
      </c>
      <c r="D39" s="7">
        <v>85</v>
      </c>
      <c r="E39" s="7">
        <v>182</v>
      </c>
    </row>
    <row r="40" spans="1:5" x14ac:dyDescent="0.35">
      <c r="A40" s="12" t="s">
        <v>8351</v>
      </c>
      <c r="B40" s="7"/>
      <c r="C40" s="7"/>
      <c r="D40" s="7">
        <v>80</v>
      </c>
      <c r="E40" s="7">
        <v>80</v>
      </c>
    </row>
    <row r="41" spans="1:5" x14ac:dyDescent="0.35">
      <c r="A41" s="12" t="s">
        <v>8311</v>
      </c>
      <c r="B41" s="7"/>
      <c r="C41" s="7"/>
      <c r="D41" s="7">
        <v>60</v>
      </c>
      <c r="E41" s="7">
        <v>60</v>
      </c>
    </row>
    <row r="42" spans="1:5" x14ac:dyDescent="0.35">
      <c r="A42" s="12" t="s">
        <v>8341</v>
      </c>
      <c r="B42" s="7">
        <v>10</v>
      </c>
      <c r="C42" s="7">
        <v>47</v>
      </c>
      <c r="D42" s="7"/>
      <c r="E42" s="7">
        <v>57</v>
      </c>
    </row>
    <row r="43" spans="1:5" x14ac:dyDescent="0.35">
      <c r="A43" s="12" t="s">
        <v>8334</v>
      </c>
      <c r="B43" s="7"/>
      <c r="C43" s="7">
        <v>100</v>
      </c>
      <c r="D43" s="7"/>
      <c r="E43" s="7">
        <v>100</v>
      </c>
    </row>
    <row r="44" spans="1:5" x14ac:dyDescent="0.35">
      <c r="A44" s="12" t="s">
        <v>8321</v>
      </c>
      <c r="B44" s="7">
        <v>60</v>
      </c>
      <c r="C44" s="7">
        <v>120</v>
      </c>
      <c r="D44" s="7">
        <v>20</v>
      </c>
      <c r="E44" s="7">
        <v>200</v>
      </c>
    </row>
    <row r="45" spans="1:5" x14ac:dyDescent="0.35">
      <c r="A45" s="12" t="s">
        <v>8320</v>
      </c>
      <c r="B45" s="7">
        <v>100</v>
      </c>
      <c r="C45" s="7">
        <v>60</v>
      </c>
      <c r="D45" s="7"/>
      <c r="E45" s="7">
        <v>160</v>
      </c>
    </row>
    <row r="46" spans="1:5" x14ac:dyDescent="0.35">
      <c r="A46" s="12" t="s">
        <v>8340</v>
      </c>
      <c r="B46" s="7">
        <v>20</v>
      </c>
      <c r="C46" s="7"/>
      <c r="D46" s="7"/>
      <c r="E46" s="7">
        <v>20</v>
      </c>
    </row>
    <row r="47" spans="1:5" x14ac:dyDescent="0.35">
      <c r="A47" s="12" t="s">
        <v>8361</v>
      </c>
      <c r="B47" s="7">
        <v>349</v>
      </c>
      <c r="C47" s="7">
        <v>1530</v>
      </c>
      <c r="D47" s="7">
        <v>2185</v>
      </c>
      <c r="E47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5EAE-6B56-4D48-913B-C7CF1CE9A415}">
  <sheetPr codeName="Sheet4"/>
  <dimension ref="A1:F18"/>
  <sheetViews>
    <sheetView workbookViewId="0">
      <selection activeCell="C1" sqref="C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8364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5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5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5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5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5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5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5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5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5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5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5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5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5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FF97-32D2-455D-B02C-980A3402E289}">
  <sheetPr codeName="Sheet5"/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8" bestFit="1" customWidth="1"/>
    <col min="7" max="7" width="16.1796875" style="8" bestFit="1" customWidth="1"/>
    <col min="8" max="8" width="18.90625" style="8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8" t="s">
        <v>8385</v>
      </c>
      <c r="G1" s="8" t="s">
        <v>8386</v>
      </c>
      <c r="H1" s="8" t="s">
        <v>8387</v>
      </c>
    </row>
    <row r="2" spans="1:8" x14ac:dyDescent="0.35">
      <c r="A2" t="s">
        <v>8388</v>
      </c>
      <c r="B2">
        <f>COUNTIFS(Sheet1!$F:$F, "successful",Sheet1!$D:$D,"&lt;1000")</f>
        <v>322</v>
      </c>
      <c r="C2">
        <f>COUNTIFS(Sheet1!$F:$F,"failed",Sheet1!$D:$D,"&lt;1000")</f>
        <v>113</v>
      </c>
      <c r="D2">
        <f>COUNTIFS(Sheet1!$F:$F, "canceled",Sheet1!$D:$D,"&lt;1000")</f>
        <v>18</v>
      </c>
      <c r="E2">
        <f>SUM(B2:D2)</f>
        <v>453</v>
      </c>
      <c r="F2" s="8">
        <f t="shared" ref="F2:F13" si="0">B2/E2</f>
        <v>0.71081677704194257</v>
      </c>
      <c r="G2" s="8">
        <f t="shared" ref="G2:G13" si="1">C2/E2</f>
        <v>0.24944812362030905</v>
      </c>
      <c r="H2" s="8">
        <f t="shared" ref="H2:H13" si="2">D2/E2</f>
        <v>3.9735099337748346E-2</v>
      </c>
    </row>
    <row r="3" spans="1:8" x14ac:dyDescent="0.35">
      <c r="A3" t="s">
        <v>8389</v>
      </c>
      <c r="B3">
        <f>COUNTIFS(Sheet1!$F:$F, "successful",Sheet1!$D:$D,"&gt;=1000",Sheet1!$D:$D,"&lt;=4999")</f>
        <v>932</v>
      </c>
      <c r="C3">
        <f>COUNTIFS(Sheet1!$F:$F, "failed",Sheet1!$D:$D,"&gt;=1000",Sheet1!$D:$D,"&lt;=4999")</f>
        <v>420</v>
      </c>
      <c r="D3">
        <f>COUNTIFS(Sheet1!$F:$F, "canceled",Sheet1!$D:$D,"&gt;=1000",Sheet1!$D:$D,"&lt;=4999")</f>
        <v>60</v>
      </c>
      <c r="E3">
        <f t="shared" ref="E3:E13" si="3">SUM(B3:D3)</f>
        <v>1412</v>
      </c>
      <c r="F3" s="8">
        <f t="shared" si="0"/>
        <v>0.66005665722379603</v>
      </c>
      <c r="G3" s="8">
        <f t="shared" si="1"/>
        <v>0.29745042492917845</v>
      </c>
      <c r="H3" s="8">
        <f t="shared" si="2"/>
        <v>4.2492917847025496E-2</v>
      </c>
    </row>
    <row r="4" spans="1:8" x14ac:dyDescent="0.35">
      <c r="A4" t="s">
        <v>8390</v>
      </c>
      <c r="B4">
        <f>COUNTIFS(Sheet1!$F:$F, "successful",Sheet1!$D:$D,"&gt;=5000",Sheet1!$D:$D,"&lt;=9999")</f>
        <v>381</v>
      </c>
      <c r="C4">
        <f>COUNTIFS(Sheet1!$F:$F, "failed",Sheet1!$D:$D,"&gt;=5000",Sheet1!$D:$D,"&lt;=9999")</f>
        <v>283</v>
      </c>
      <c r="D4">
        <f>COUNTIFS(Sheet1!$F:$F, "canceled",Sheet1!$D:$D,"&gt;=5000",Sheet1!$D:$D,"&lt;=9999")</f>
        <v>52</v>
      </c>
      <c r="E4">
        <f t="shared" si="3"/>
        <v>716</v>
      </c>
      <c r="F4" s="8">
        <f t="shared" si="0"/>
        <v>0.53212290502793291</v>
      </c>
      <c r="G4" s="8">
        <f t="shared" si="1"/>
        <v>0.39525139664804471</v>
      </c>
      <c r="H4" s="8">
        <f t="shared" si="2"/>
        <v>7.2625698324022353E-2</v>
      </c>
    </row>
    <row r="5" spans="1:8" x14ac:dyDescent="0.35">
      <c r="A5" t="s">
        <v>8391</v>
      </c>
      <c r="B5">
        <f>COUNTIFS(Sheet1!$F:$F, "successful",Sheet1!$D:$D,"&gt;=10000",Sheet1!$D:$D,"&lt;=14999")</f>
        <v>168</v>
      </c>
      <c r="C5">
        <f>COUNTIFS(Sheet1!$F:$F, "failed",Sheet1!$D:$D,"&gt;=10000",Sheet1!$D:$D,"&lt;=14999")</f>
        <v>144</v>
      </c>
      <c r="D5">
        <f>COUNTIFS(Sheet1!$F:$F, "canceled",Sheet1!$D:$D,"&gt;=10000",Sheet1!$D:$D,"&lt;=14999")</f>
        <v>40</v>
      </c>
      <c r="E5">
        <f t="shared" si="3"/>
        <v>352</v>
      </c>
      <c r="F5" s="8">
        <f t="shared" si="0"/>
        <v>0.47727272727272729</v>
      </c>
      <c r="G5" s="8">
        <f t="shared" si="1"/>
        <v>0.40909090909090912</v>
      </c>
      <c r="H5" s="8">
        <f t="shared" si="2"/>
        <v>0.11363636363636363</v>
      </c>
    </row>
    <row r="6" spans="1:8" x14ac:dyDescent="0.35">
      <c r="A6" t="s">
        <v>8392</v>
      </c>
      <c r="B6">
        <f>COUNTIFS(Sheet1!$F:$F, "successful",Sheet1!$D:$D,"&gt;=15000",Sheet1!$D:$D,"&lt;=19999")</f>
        <v>94</v>
      </c>
      <c r="C6">
        <f>COUNTIFS(Sheet1!$F:$F, "failed",Sheet1!$D:$D,"&gt;=15000",Sheet1!$D:$D,"&lt;=19999")</f>
        <v>90</v>
      </c>
      <c r="D6">
        <f>COUNTIFS(Sheet1!$F:$F, "canceled",Sheet1!$D:$D,"&gt;=15000",Sheet1!$D:$D,"&lt;=19999")</f>
        <v>17</v>
      </c>
      <c r="E6">
        <f t="shared" si="3"/>
        <v>201</v>
      </c>
      <c r="F6" s="8">
        <f t="shared" si="0"/>
        <v>0.46766169154228854</v>
      </c>
      <c r="G6" s="8">
        <f t="shared" si="1"/>
        <v>0.44776119402985076</v>
      </c>
      <c r="H6" s="8">
        <f t="shared" si="2"/>
        <v>8.45771144278607E-2</v>
      </c>
    </row>
    <row r="7" spans="1:8" x14ac:dyDescent="0.35">
      <c r="A7" t="s">
        <v>8393</v>
      </c>
      <c r="B7">
        <f>COUNTIFS(Sheet1!$F:$F, "successful",Sheet1!$D:$D,"&gt;=20000",Sheet1!$D:$D,"&lt;=24999")</f>
        <v>62</v>
      </c>
      <c r="C7">
        <f>COUNTIFS(Sheet1!$F:$F, "failed",Sheet1!$D:$D,"&gt;=20000",Sheet1!$D:$D,"&lt;=24999")</f>
        <v>72</v>
      </c>
      <c r="D7">
        <f>COUNTIFS(Sheet1!$F:$F, "canceled",Sheet1!$D:$D,"&gt;=20000",Sheet1!$D:$D,"&lt;=24999")</f>
        <v>14</v>
      </c>
      <c r="E7">
        <f t="shared" si="3"/>
        <v>148</v>
      </c>
      <c r="F7" s="8">
        <f t="shared" si="0"/>
        <v>0.41891891891891891</v>
      </c>
      <c r="G7" s="8">
        <f t="shared" si="1"/>
        <v>0.48648648648648651</v>
      </c>
      <c r="H7" s="8">
        <f t="shared" si="2"/>
        <v>9.45945945945946E-2</v>
      </c>
    </row>
    <row r="8" spans="1:8" x14ac:dyDescent="0.35">
      <c r="A8" t="s">
        <v>8394</v>
      </c>
      <c r="B8">
        <f>COUNTIFS(Sheet1!$F:$F, "successful",Sheet1!$D:$D,"&gt;=25000",Sheet1!$D:$D,"&lt;=29999")</f>
        <v>55</v>
      </c>
      <c r="C8">
        <f>COUNTIFS(Sheet1!$F:$F, "failed",Sheet1!$D:$D,"&gt;=25000",Sheet1!$D:$D,"&lt;=29999")</f>
        <v>64</v>
      </c>
      <c r="D8">
        <f>COUNTIFS(Sheet1!$F:$F, "canceled",Sheet1!$D:$D,"&gt;=25000",Sheet1!$D:$D,"&lt;=29999")</f>
        <v>18</v>
      </c>
      <c r="E8">
        <f t="shared" si="3"/>
        <v>137</v>
      </c>
      <c r="F8" s="8">
        <f t="shared" si="0"/>
        <v>0.40145985401459855</v>
      </c>
      <c r="G8" s="8">
        <f t="shared" si="1"/>
        <v>0.46715328467153283</v>
      </c>
      <c r="H8" s="8">
        <f t="shared" si="2"/>
        <v>0.13138686131386862</v>
      </c>
    </row>
    <row r="9" spans="1:8" x14ac:dyDescent="0.35">
      <c r="A9" t="s">
        <v>8395</v>
      </c>
      <c r="B9">
        <f>COUNTIFS(Sheet1!$F:$F, "successful",Sheet1!$D:$D,"&gt;=30000",Sheet1!$D:$D,"&lt;=34999")</f>
        <v>32</v>
      </c>
      <c r="C9">
        <f>COUNTIFS(Sheet1!$F:$F, "failed",Sheet1!$D:$D,"&gt;=30000",Sheet1!$D:$D,"&lt;=34999")</f>
        <v>37</v>
      </c>
      <c r="D9">
        <f>COUNTIFS(Sheet1!$F:$F, "canceled",Sheet1!$D:$D,"&gt;=30000",Sheet1!$D:$D,"&lt;=34999")</f>
        <v>13</v>
      </c>
      <c r="E9">
        <f t="shared" si="3"/>
        <v>82</v>
      </c>
      <c r="F9" s="8">
        <f t="shared" si="0"/>
        <v>0.3902439024390244</v>
      </c>
      <c r="G9" s="8">
        <f t="shared" si="1"/>
        <v>0.45121951219512196</v>
      </c>
      <c r="H9" s="8">
        <f t="shared" si="2"/>
        <v>0.15853658536585366</v>
      </c>
    </row>
    <row r="10" spans="1:8" x14ac:dyDescent="0.35">
      <c r="A10" t="s">
        <v>8396</v>
      </c>
      <c r="B10">
        <f>COUNTIFS(Sheet1!$F:$F, "successful",Sheet1!$D:$D,"&gt;=35000",Sheet1!$D:$D,"&lt;=39999")</f>
        <v>26</v>
      </c>
      <c r="C10">
        <f>COUNTIFS(Sheet1!$F:$F, "failed",Sheet1!$D:$D,"&gt;=35000",Sheet1!$D:$D,"&lt;=39999")</f>
        <v>22</v>
      </c>
      <c r="D10">
        <f>COUNTIFS(Sheet1!$F:$F, "canceled",Sheet1!$D:$D,"&gt;=35000",Sheet1!$D:$D,"&lt;=39999")</f>
        <v>7</v>
      </c>
      <c r="E10">
        <f t="shared" si="3"/>
        <v>55</v>
      </c>
      <c r="F10" s="8">
        <f t="shared" si="0"/>
        <v>0.47272727272727272</v>
      </c>
      <c r="G10" s="8">
        <f t="shared" si="1"/>
        <v>0.4</v>
      </c>
      <c r="H10" s="8">
        <f t="shared" si="2"/>
        <v>0.12727272727272726</v>
      </c>
    </row>
    <row r="11" spans="1:8" x14ac:dyDescent="0.35">
      <c r="A11" t="s">
        <v>8397</v>
      </c>
      <c r="B11">
        <f>COUNTIFS(Sheet1!$F:$F, "successful",Sheet1!$D:$D,"&gt;=40000",Sheet1!$D:$D,"&lt;=44999")</f>
        <v>21</v>
      </c>
      <c r="C11">
        <f>COUNTIFS(Sheet1!$F:$F, "failed",Sheet1!$D:$D,"&gt;=40000",Sheet1!$D:$D,"&lt;=44999")</f>
        <v>16</v>
      </c>
      <c r="D11">
        <f>COUNTIFS(Sheet1!$F:$F, "canceled",Sheet1!$D:$D,"&gt;=40000",Sheet1!$D:$D,"&lt;=44999")</f>
        <v>6</v>
      </c>
      <c r="E11">
        <f t="shared" si="3"/>
        <v>43</v>
      </c>
      <c r="F11" s="8">
        <f t="shared" si="0"/>
        <v>0.48837209302325579</v>
      </c>
      <c r="G11" s="8">
        <f t="shared" si="1"/>
        <v>0.37209302325581395</v>
      </c>
      <c r="H11" s="8">
        <f t="shared" si="2"/>
        <v>0.13953488372093023</v>
      </c>
    </row>
    <row r="12" spans="1:8" x14ac:dyDescent="0.35">
      <c r="A12" t="s">
        <v>8398</v>
      </c>
      <c r="B12">
        <f>COUNTIFS(Sheet1!$F:$F, "successful",Sheet1!$D:$D,"&gt;=45000",Sheet1!$D:$D,"&lt;=49999")</f>
        <v>6</v>
      </c>
      <c r="C12">
        <f>COUNTIFS(Sheet1!$F:$F, "failed",Sheet1!$D:$D,"&gt;=45000",Sheet1!$D:$D,"&lt;=49999")</f>
        <v>11</v>
      </c>
      <c r="D12">
        <f>COUNTIFS(Sheet1!$F:$F, "canceled",Sheet1!$D:$D,"&gt;=45000",Sheet1!$D:$D,"&lt;=49999")</f>
        <v>4</v>
      </c>
      <c r="E12">
        <f t="shared" si="3"/>
        <v>21</v>
      </c>
      <c r="F12" s="8">
        <f t="shared" si="0"/>
        <v>0.2857142857142857</v>
      </c>
      <c r="G12" s="8">
        <f t="shared" si="1"/>
        <v>0.52380952380952384</v>
      </c>
      <c r="H12" s="8">
        <f t="shared" si="2"/>
        <v>0.19047619047619047</v>
      </c>
    </row>
    <row r="13" spans="1:8" x14ac:dyDescent="0.35">
      <c r="A13" t="s">
        <v>8399</v>
      </c>
      <c r="B13">
        <f>COUNTIFS(Sheet1!$F:$F, "successful",Sheet1!$D:$D,"&gt;=50000")</f>
        <v>86</v>
      </c>
      <c r="C13">
        <f>COUNTIFS(Sheet1!$F:$F, "failed",Sheet1!$D:$D,"&gt;=50000")</f>
        <v>258</v>
      </c>
      <c r="D13">
        <f>COUNTIFS(Sheet1!$F:$F, "canceled",Sheet1!$D:$D,"&gt;=50000")</f>
        <v>100</v>
      </c>
      <c r="E13">
        <f t="shared" si="3"/>
        <v>444</v>
      </c>
      <c r="F13" s="8">
        <f t="shared" si="0"/>
        <v>0.19369369369369369</v>
      </c>
      <c r="G13" s="8">
        <f t="shared" si="1"/>
        <v>0.58108108108108103</v>
      </c>
      <c r="H13" s="8">
        <f t="shared" si="2"/>
        <v>0.22522522522522523</v>
      </c>
    </row>
  </sheetData>
  <phoneticPr fontId="2" type="noConversion"/>
  <pageMargins left="0.7" right="0.7" top="0.75" bottom="0.75" header="0.3" footer="0.3"/>
  <pageSetup orientation="portrait" horizontalDpi="300" verticalDpi="300" r:id="rId1"/>
  <ignoredErrors>
    <ignoredError sqref="C3:C6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Muldoon</cp:lastModifiedBy>
  <dcterms:created xsi:type="dcterms:W3CDTF">2017-04-20T15:17:24Z</dcterms:created>
  <dcterms:modified xsi:type="dcterms:W3CDTF">2021-06-20T19:52:50Z</dcterms:modified>
</cp:coreProperties>
</file>