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8c010f54d775eb/Desktop/GIT/Excel_Challange/"/>
    </mc:Choice>
  </mc:AlternateContent>
  <xr:revisionPtr revIDLastSave="302" documentId="8_{97977031-B3C0-4BFE-BAB8-1318C3FA80FF}" xr6:coauthVersionLast="47" xr6:coauthVersionMax="47" xr10:uidLastSave="{3DF52C4C-A4B8-47B9-972D-4211AD212026}"/>
  <bookViews>
    <workbookView xWindow="28680" yWindow="-120" windowWidth="20730" windowHeight="11160" xr2:uid="{00000000-000D-0000-FFFF-FFFF00000000}"/>
  </bookViews>
  <sheets>
    <sheet name="Sheet1" sheetId="1" r:id="rId1"/>
    <sheet name="Pivot1" sheetId="4" r:id="rId2"/>
    <sheet name="Pivot2" sheetId="6" r:id="rId3"/>
    <sheet name="Pivot3" sheetId="7" r:id="rId4"/>
    <sheet name="Bonus" sheetId="8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D2" i="8" l="1"/>
  <c r="C2" i="8"/>
  <c r="B13" i="8"/>
  <c r="B12" i="8"/>
  <c r="B11" i="8"/>
  <c r="B10" i="8"/>
  <c r="B9" i="8"/>
  <c r="B8" i="8"/>
  <c r="B7" i="8"/>
  <c r="B6" i="8"/>
  <c r="B5" i="8"/>
  <c r="B4" i="8"/>
  <c r="B3" i="8"/>
  <c r="B2" i="8"/>
  <c r="E8" i="8" l="1"/>
  <c r="F8" i="8"/>
  <c r="E9" i="8"/>
  <c r="F9" i="8" s="1"/>
  <c r="E2" i="8"/>
  <c r="H2" i="8" s="1"/>
  <c r="E10" i="8"/>
  <c r="F10" i="8" s="1"/>
  <c r="E3" i="8"/>
  <c r="E11" i="8"/>
  <c r="F11" i="8" s="1"/>
  <c r="E4" i="8"/>
  <c r="E12" i="8"/>
  <c r="E5" i="8"/>
  <c r="E13" i="8"/>
  <c r="F13" i="8" s="1"/>
  <c r="E6" i="8"/>
  <c r="G2" i="8"/>
  <c r="E7" i="8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2" i="1"/>
  <c r="H7" i="8" l="1"/>
  <c r="G7" i="8"/>
  <c r="G6" i="8"/>
  <c r="H6" i="8"/>
  <c r="G4" i="8"/>
  <c r="H4" i="8"/>
  <c r="G12" i="8"/>
  <c r="H12" i="8"/>
  <c r="F12" i="8"/>
  <c r="F6" i="8"/>
  <c r="F4" i="8"/>
  <c r="F2" i="8"/>
  <c r="H13" i="8"/>
  <c r="G13" i="8"/>
  <c r="H11" i="8"/>
  <c r="G11" i="8"/>
  <c r="H9" i="8"/>
  <c r="G9" i="8"/>
  <c r="G5" i="8"/>
  <c r="H5" i="8"/>
  <c r="H3" i="8"/>
  <c r="G3" i="8"/>
  <c r="H10" i="8"/>
  <c r="G10" i="8"/>
  <c r="F7" i="8"/>
  <c r="F5" i="8"/>
  <c r="F3" i="8"/>
  <c r="H8" i="8"/>
  <c r="G8" i="8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<sst xmlns="http://schemas.openxmlformats.org/spreadsheetml/2006/main" count="33048" uniqueCount="8400">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</sst>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A-4148-900D-FCE58AEC31A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2A-4148-900D-FCE58AEC31A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2A-4148-900D-FCE58AEC31A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2A-4148-900D-FCE58AEC31A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3561592"/>
        <c:axId val="1153562248"/>
      </c:barChart>
      <c:catAx>
        <c:axId val="115356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62248"/>
        <c:crosses val="autoZero"/>
        <c:auto val="1"/>
        <c:lblAlgn val="ctr"/>
        <c:lblOffset val="100"/>
        <c:noMultiLvlLbl val="0"/>
      </c:catAx>
      <c:valAx>
        <c:axId val="115356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56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[StarterBook.xlsx]Pivot2!PivotTable10</c:name>
    <c:fmtId val="2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6-4E70-B98B-8C3E86B36923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6-4E70-B98B-8C3E86B3692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16-4E70-B98B-8C3E86B36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629968"/>
        <c:axId val="1170631280"/>
      </c:barChart>
      <c:catAx>
        <c:axId val="11706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31280"/>
        <c:crosses val="autoZero"/>
        <c:auto val="1"/>
        <c:lblAlgn val="ctr"/>
        <c:lblOffset val="100"/>
        <c:noMultiLvlLbl val="0"/>
      </c:catAx>
      <c:valAx>
        <c:axId val="11706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6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[StarterBook.xlsx]Pivot3!PivotTable14</c:name>
    <c:fmtId val="11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5-4612-A1F4-5BCFB77D0E9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5-4612-A1F4-5BCFB77D0E9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5-4612-A1F4-5BCFB77D0E93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D5-4612-A1F4-5BCFB77D0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508536"/>
        <c:axId val="436508864"/>
      </c:lineChart>
      <c:catAx>
        <c:axId val="43650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08864"/>
        <c:crosses val="autoZero"/>
        <c:auto val="1"/>
        <c:lblAlgn val="ctr"/>
        <c:lblOffset val="100"/>
        <c:noMultiLvlLbl val="0"/>
      </c:catAx>
      <c:valAx>
        <c:axId val="4365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50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81-4A1C-B5D0-7FD2D1D3606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81-4A1C-B5D0-7FD2D1D3606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81-4A1C-B5D0-7FD2D1D36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08272"/>
        <c:axId val="1047008600"/>
      </c:lineChart>
      <c:catAx>
        <c:axId val="104700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08600"/>
        <c:crosses val="autoZero"/>
        <c:auto val="1"/>
        <c:lblAlgn val="ctr"/>
        <c:lblOffset val="100"/>
        <c:noMultiLvlLbl val="0"/>
      </c:catAx>
      <c:valAx>
        <c:axId val="104700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2</xdr:row>
      <xdr:rowOff>3174</xdr:rowOff>
    </xdr:from>
    <xdr:to>
      <xdr:col>18</xdr:col>
      <xdr:colOff>581025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C3AF4-8184-437C-B41C-114CE4C92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28574</xdr:rowOff>
    </xdr:from>
    <xdr:to>
      <xdr:col>17</xdr:col>
      <xdr:colOff>488949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C3C7-EB55-491C-B435-23E972518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73025</xdr:colOff>
      <xdr:row>2</xdr:row>
      <xdr:rowOff>160337</xdr:rowOff>
    </xdr:from>
    <xdr:to>
      <xdr:col>19</xdr:col>
      <xdr:colOff>0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2EAA8-A456-43AA-86E0-290E114CF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</xdr:colOff>
      <xdr:row>13</xdr:row>
      <xdr:rowOff>17461</xdr:rowOff>
    </xdr:from>
    <xdr:to>
      <xdr:col>8</xdr:col>
      <xdr:colOff>0</xdr:colOff>
      <xdr:row>37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DEE33E-F5B6-4002-9286-E4988D2A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685482407411" createdVersion="7" refreshedVersion="7" minRefreshableVersion="3" recordCount="4114" xr:uid="{A3C169C3-4C70-42D0-A657-4ABBEE51EE68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702848611108" createdVersion="7" refreshedVersion="7" minRefreshableVersion="3" recordCount="4114" xr:uid="{9549A451-6206-4FEF-80C5-FFB4FB8067BC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nda Muldoon" refreshedDate="44365.719880439814" createdVersion="7" refreshedVersion="7" minRefreshableVersion="3" recordCount="4114" xr:uid="{D2D9265A-18A3-40F0-A615-E21B35C97CC7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2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2" numFmtId="0">
      <sharedItems containsNonDate="0" containsString="0" containsBlank="1"/>
    </cacheField>
    <cacheField name="Date Ended Conversion2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  <m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  <m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  <m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  <m/>
    <m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  <m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  <m/>
    <m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  <m/>
    <m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  <m/>
    <m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m/>
    <m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  <m/>
    <m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m/>
    <m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  <m/>
    <m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  <m/>
    <m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  <m/>
    <m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  <m/>
    <m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  <m/>
    <m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  <m/>
    <m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  <m/>
    <m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  <m/>
    <m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m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  <m/>
    <m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m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  <m/>
    <m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m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  <m/>
    <m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  <m/>
    <m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  <m/>
    <m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  <m/>
    <m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  <m/>
    <m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m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m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  <m/>
    <m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m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  <m/>
    <m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m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  <m/>
    <m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  <m/>
    <m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m/>
    <m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  <m/>
    <m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  <m/>
    <m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m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  <m/>
    <m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  <m/>
    <m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  <m/>
    <m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m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m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  <m/>
    <m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m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  <m/>
    <m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  <m/>
    <m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m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  <m/>
    <m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  <m/>
    <m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m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  <m/>
    <m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  <m/>
    <m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  <m/>
    <m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  <m/>
    <m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  <m/>
    <m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  <m/>
    <m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  <m/>
    <m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  <m/>
    <m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m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m/>
    <m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m/>
    <m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m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m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m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  <m/>
    <m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  <m/>
    <m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m/>
    <m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  <m/>
    <m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m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  <m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  <m/>
    <m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  <m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  <m/>
    <m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  <m/>
    <m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m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  <m/>
    <m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m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m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  <m/>
    <m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m/>
    <m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  <m/>
    <m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  <m/>
    <m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  <m/>
    <m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  <m/>
    <m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  <m/>
    <m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  <m/>
    <m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m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  <m/>
    <m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m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  <m/>
    <m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m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m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  <m/>
    <m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  <m/>
    <m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  <m/>
    <m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m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  <m/>
    <m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  <m/>
    <m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m/>
    <m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  <m/>
    <m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m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  <m/>
    <m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  <m/>
    <m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  <m/>
    <m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m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m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  <m/>
    <m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m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m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m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  <m/>
    <m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m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  <m/>
    <m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  <m/>
    <m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m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  <m/>
    <m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  <m/>
    <m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  <m/>
    <m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m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  <m/>
    <m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  <m/>
    <m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  <m/>
    <m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  <m/>
    <m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  <m/>
    <m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  <m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  <m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  <m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m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m/>
    <m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  <m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  <m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  <m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  <m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  <m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  <m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  <m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  <m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  <m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  <m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m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  <m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  <m/>
    <m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m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  <m/>
    <m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  <m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  <m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  <m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  <m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  <m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  <m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  <m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m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  <m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m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  <m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m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m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  <m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  <m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  <m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  <m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  <m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m/>
    <m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  <m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  <m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  <m/>
    <m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  <m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  <m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  <m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  <m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  <m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  <m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  <m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  <m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  <m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  <m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  <m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  <m/>
    <m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  <m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  <m/>
    <m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  <m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  <m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  <m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  <m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  <m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  <m/>
    <m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  <m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  <m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m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  <m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m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  <m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  <m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  <m/>
    <m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  <m/>
    <m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  <m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  <m/>
    <m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  <m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  <m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  <m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m/>
    <m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  <m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  <m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m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  <m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  <m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m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  <m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  <m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  <m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  <m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m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m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m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  <m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  <m/>
    <m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  <m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m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m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  <m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  <m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  <m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  <m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  <m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  <m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  <m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m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  <m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  <m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  <m/>
    <m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  <m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  <m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  <m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  <m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  <m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  <m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  <m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  <m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  <m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  <m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m/>
    <m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  <m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  <m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  <m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  <m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  <m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  <m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  <m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  <m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  <m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  <m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  <m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  <m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m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  <m/>
    <m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m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m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m/>
    <m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  <m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m/>
    <m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  <m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  <m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  <m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  <m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  <m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  <m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  <m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  <m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  <m/>
    <m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m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  <m/>
    <m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  <m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m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  <m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  <m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  <m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  <m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  <m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  <m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  <m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  <m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  <m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  <m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  <m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  <m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  <m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  <m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  <m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  <m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  <m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  <m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m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m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  <m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m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  <m/>
    <m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  <m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m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  <m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  <m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  <m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  <m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  <m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m/>
    <m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m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  <m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m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  <m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  <m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m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  <m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  <m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m/>
    <m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  <m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  <m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  <m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  <m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  <m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  <m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  <m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  <m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  <m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  <m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  <m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  <m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  <m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  <m/>
    <m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  <m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  <m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  <m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  <m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  <m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m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  <m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  <m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  <m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  <m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  <m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  <m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  <m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  <m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  <m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  <m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  <m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  <m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  <m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  <m/>
    <m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  <m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  <m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  <m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  <m/>
    <m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  <m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  <m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  <m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m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  <m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m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  <m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  <m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  <m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m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m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  <m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  <m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  <m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  <m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m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m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  <m/>
    <m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  <m/>
    <m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  <m/>
    <m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  <m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m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  <m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  <m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  <m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m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m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  <m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  <m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  <m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  <m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m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  <m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m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  <m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m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m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  <m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  <m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  <m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  <m/>
    <m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m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  <m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m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  <m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  <m/>
    <m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  <m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m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m/>
    <m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  <m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m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  <m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  <m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  <m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  <m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m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  <m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  <m/>
    <m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  <m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  <m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  <m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  <m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m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  <m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  <m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  <m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  <m/>
    <m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m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  <m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  <m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m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m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m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  <m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  <m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  <m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  <m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  <m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  <m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  <m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  <m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m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  <m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  <m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  <m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  <m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  <m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  <m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  <m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  <m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  <m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  <m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  <m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  <m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  <m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  <m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  <m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  <m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  <m/>
    <m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  <m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  <m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  <m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  <m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  <m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m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  <m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  <m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  <m/>
    <m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  <m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  <m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  <m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  <m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  <m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  <m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  <m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m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m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  <m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  <m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  <m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  <m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  <m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  <m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  <m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  <m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  <m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  <m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  <m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  <m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  <m/>
    <m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  <m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  <m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  <m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m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  <m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  <m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  <m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  <m/>
    <m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  <m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  <m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  <m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  <m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  <m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  <m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  <m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  <m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  <m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  <m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  <m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  <m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  <m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  <m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  <m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  <m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  <m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  <m/>
    <m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  <m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m/>
    <m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  <m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  <m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  <m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  <m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  <m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  <m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  <m/>
    <m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  <m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  <m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  <m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  <m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  <m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m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m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m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  <m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  <m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  <m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m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m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  <m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m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m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m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  <m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  <m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m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  <m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m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  <m/>
    <m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  <m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m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  <m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  <m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m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m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  <m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m/>
    <m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  <m/>
    <m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  <m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  <m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  <m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  <m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m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  <m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  <m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  <m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  <m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m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m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  <m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m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m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m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  <m/>
    <m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  <m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m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m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  <m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m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m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  <m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  <m/>
    <m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  <m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m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  <m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  <m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m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m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  <m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  <m/>
    <m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  <m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  <m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  <m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m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  <m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  <m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  <m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  <m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  <m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  <m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  <m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  <m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  <m/>
    <m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  <m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  <m/>
    <m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  <m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  <m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  <m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  <m/>
    <m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  <m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  <m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  <m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  <m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m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m/>
    <m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  <m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  <m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  <m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  <m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m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  <m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  <m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  <m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  <m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  <m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  <m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  <m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  <m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  <m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  <m/>
    <m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m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  <m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  <m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m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  <m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  <m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m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  <m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  <m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  <m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  <m/>
    <m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  <m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  <m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  <m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  <m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  <m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  <m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  <m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  <m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  <m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  <m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  <m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  <m/>
    <m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  <m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  <m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  <m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  <m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  <m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  <m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  <m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  <m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  <m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  <m/>
    <m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  <m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  <m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  <m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  <m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  <m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  <m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  <m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  <m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  <m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  <m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  <m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  <m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  <m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  <m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m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  <m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  <m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m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  <m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  <m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  <m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  <m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  <m/>
    <m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  <m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  <m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m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  <m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m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  <m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  <m/>
    <m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  <m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  <m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  <m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  <m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  <m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  <m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  <m/>
    <m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  <m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  <m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  <m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  <m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  <m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  <m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  <m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  <m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  <m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  <m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  <m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m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  <m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  <m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  <m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  <m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  <m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  <m/>
    <m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  <m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  <m/>
    <m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  <m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  <m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  <m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  <m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  <m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m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  <m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m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  <m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  <m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  <m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  <m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  <m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  <m/>
    <m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  <m/>
    <m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  <m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  <m/>
    <m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  <m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  <m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  <m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  <m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  <m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  <m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  <m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  <m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  <m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  <m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m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  <m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m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  <m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  <m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  <m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  <m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  <m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  <m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  <m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  <m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  <m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  <m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  <m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  <m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  <m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  <m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  <m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  <m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  <m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  <m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  <m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  <m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m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m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  <m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  <m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  <m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  <m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m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  <m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  <m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  <m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  <m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  <m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  <m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  <m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  <m/>
    <m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  <m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  <m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  <m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  <m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  <m/>
    <m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  <m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  <m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  <m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  <m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m/>
    <m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  <m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  <m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  <m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  <m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  <m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  <m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  <m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  <m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  <m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  <m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  <m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  <m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  <m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  <m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  <m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  <m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  <m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  <m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  <m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  <m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  <m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  <m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  <m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  <m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  <m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  <m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  <m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  <m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  <m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  <m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  <m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  <m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  <m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  <m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  <m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  <m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  <m/>
    <m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  <m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  <m/>
    <m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  <m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  <m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  <m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  <m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  <m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  <m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  <m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  <m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  <m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  <m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  <m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  <m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  <m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  <m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  <m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  <m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  <m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  <m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  <m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  <m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  <m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  <m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  <m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  <m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  <m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  <m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  <m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  <m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  <m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  <m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  <m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  <m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  <m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  <m/>
    <m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  <m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  <m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  <m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  <m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  <m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  <m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  <m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  <m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  <m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  <m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EBF37-DCE4-4A44-AE41-8641633881C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5BA97-126D-4ACE-A55A-B141D58DCD56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BEE559-CE05-4C91-8743-73A803D6A670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8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K1" sqref="K1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4.36328125" style="10" bestFit="1" customWidth="1"/>
    <col min="5" max="5" width="16.453125" style="10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4.81640625" style="13" customWidth="1"/>
    <col min="11" max="11" width="17.81640625" customWidth="1"/>
    <col min="12" max="12" width="24.269531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2.90625" style="8" customWidth="1"/>
    <col min="18" max="18" width="17.7265625" customWidth="1"/>
    <col min="19" max="19" width="12.7265625" customWidth="1"/>
    <col min="20" max="20" width="20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4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10">
        <f>IFERROR(E2/N2,0)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10">
        <f t="shared" ref="R3:R66" si="3">IFERROR(E3/N3,0)</f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10">
        <f t="shared" si="3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10">
        <f t="shared" si="3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10">
        <f t="shared" si="3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10">
        <f t="shared" si="3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10">
        <f t="shared" si="3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10">
        <f t="shared" si="3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10">
        <f t="shared" si="3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10">
        <f t="shared" si="3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10">
        <f t="shared" si="3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10">
        <f t="shared" si="3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10">
        <f t="shared" si="3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10">
        <f t="shared" si="3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10">
        <f t="shared" si="3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10">
        <f t="shared" si="3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10">
        <f t="shared" si="3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10">
        <f t="shared" si="3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10">
        <f t="shared" si="3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10">
        <f t="shared" si="3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10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10">
        <f t="shared" si="3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10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10">
        <f t="shared" si="3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10">
        <f t="shared" si="3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10">
        <f t="shared" si="3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10">
        <f t="shared" si="3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10">
        <f t="shared" si="3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10">
        <f t="shared" si="3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10">
        <f t="shared" si="3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10">
        <f t="shared" si="3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10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10">
        <f t="shared" si="3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10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10">
        <f t="shared" si="3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10">
        <f t="shared" si="3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10">
        <f t="shared" si="3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10">
        <f t="shared" si="3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10">
        <f t="shared" si="3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10">
        <f t="shared" si="3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10">
        <f t="shared" si="3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10">
        <f t="shared" si="3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10">
        <f t="shared" si="3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10">
        <f t="shared" si="3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10">
        <f t="shared" si="3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10">
        <f t="shared" si="3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10">
        <f t="shared" si="3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10">
        <f t="shared" si="3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10">
        <f t="shared" si="3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10">
        <f t="shared" si="3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10">
        <f t="shared" si="3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10">
        <f t="shared" si="3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10">
        <f t="shared" si="3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10">
        <f t="shared" si="3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10">
        <f t="shared" si="3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10">
        <f t="shared" si="3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10">
        <f t="shared" si="3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10">
        <f t="shared" si="3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10">
        <f t="shared" si="3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10">
        <f t="shared" si="3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10">
        <f t="shared" si="3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10">
        <f t="shared" si="3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10">
        <f t="shared" si="3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10">
        <f t="shared" si="3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10">
        <f t="shared" si="3"/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(((I67/60)/60)/24)+DATE(1970,1,1)</f>
        <v>41862.249305555553</v>
      </c>
      <c r="K67">
        <v>1405453354</v>
      </c>
      <c r="L67" s="13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</f>
        <v>1.0752857142857142</v>
      </c>
      <c r="R67" s="10">
        <f t="shared" ref="R67:R130" si="7">IFERROR(E67/N67,0)</f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10">
        <f t="shared" si="7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10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10">
        <f t="shared" si="7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10">
        <f t="shared" si="7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10">
        <f t="shared" si="7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10">
        <f t="shared" si="7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10">
        <f t="shared" si="7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10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10">
        <f t="shared" si="7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10">
        <f t="shared" si="7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10">
        <f t="shared" si="7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10">
        <f t="shared" si="7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10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10">
        <f t="shared" si="7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10">
        <f t="shared" si="7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10">
        <f t="shared" si="7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10">
        <f t="shared" si="7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10">
        <f t="shared" si="7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10">
        <f t="shared" si="7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10">
        <f t="shared" si="7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10">
        <f t="shared" si="7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10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10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10">
        <f t="shared" si="7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10">
        <f t="shared" si="7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10">
        <f t="shared" si="7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10">
        <f t="shared" si="7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10">
        <f t="shared" si="7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10">
        <f t="shared" si="7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10">
        <f t="shared" si="7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10">
        <f t="shared" si="7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10">
        <f t="shared" si="7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10">
        <f t="shared" si="7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10">
        <f t="shared" si="7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10">
        <f t="shared" si="7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10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10">
        <f t="shared" si="7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10">
        <f t="shared" si="7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10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10">
        <f t="shared" si="7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10">
        <f t="shared" si="7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10">
        <f t="shared" si="7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10">
        <f t="shared" si="7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10">
        <f t="shared" si="7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10">
        <f t="shared" si="7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10">
        <f t="shared" si="7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10">
        <f t="shared" si="7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10">
        <f t="shared" si="7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10">
        <f t="shared" si="7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10">
        <f t="shared" si="7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10">
        <f t="shared" si="7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10">
        <f t="shared" si="7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10">
        <f t="shared" si="7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10">
        <f t="shared" si="7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10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10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10">
        <f t="shared" si="7"/>
        <v>0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10">
        <f t="shared" si="7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10">
        <f t="shared" si="7"/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10">
        <f t="shared" si="7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10">
        <f t="shared" si="7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10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1.8669999999999999E-2</v>
      </c>
      <c r="R130" s="10">
        <f t="shared" si="7"/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(((I131/60)/60)/24)+DATE(1970,1,1)</f>
        <v>41942.937303240738</v>
      </c>
      <c r="K131">
        <v>1409524183</v>
      </c>
      <c r="L131" s="13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</f>
        <v>0</v>
      </c>
      <c r="R131" s="10">
        <f t="shared" ref="R131:R194" si="11">IFERROR(E131/N131,0)</f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10">
        <f t="shared" si="11"/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10">
        <f t="shared" si="11"/>
        <v>0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10">
        <f t="shared" si="11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10">
        <f t="shared" si="11"/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10">
        <f t="shared" si="11"/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10">
        <f t="shared" si="11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10">
        <f t="shared" si="11"/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10">
        <f t="shared" si="11"/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10">
        <f t="shared" si="11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10">
        <f t="shared" si="11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10">
        <f t="shared" si="11"/>
        <v>0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10">
        <f t="shared" si="11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10">
        <f t="shared" si="11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10">
        <f t="shared" si="11"/>
        <v>0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10">
        <f t="shared" si="11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10">
        <f t="shared" si="11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10">
        <f t="shared" si="11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10">
        <f t="shared" si="11"/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10">
        <f t="shared" si="11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10">
        <f t="shared" si="11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10">
        <f t="shared" si="11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10">
        <f t="shared" si="11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10">
        <f t="shared" si="11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10">
        <f t="shared" si="11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10">
        <f t="shared" si="11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10">
        <f t="shared" si="11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10">
        <f t="shared" si="11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10">
        <f t="shared" si="11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10">
        <f t="shared" si="11"/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10">
        <f t="shared" si="11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10">
        <f t="shared" si="11"/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10">
        <f t="shared" si="11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10">
        <f t="shared" si="11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10">
        <f t="shared" si="11"/>
        <v>0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10">
        <f t="shared" si="11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10">
        <f t="shared" si="11"/>
        <v>0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10">
        <f t="shared" si="11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10">
        <f t="shared" si="11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10">
        <f t="shared" si="11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10">
        <f t="shared" si="11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10">
        <f t="shared" si="11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10">
        <f t="shared" si="11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10">
        <f t="shared" si="11"/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10">
        <f t="shared" si="11"/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10">
        <f t="shared" si="11"/>
        <v>0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10">
        <f t="shared" si="11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10">
        <f t="shared" si="11"/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10">
        <f t="shared" si="11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10">
        <f t="shared" si="11"/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10">
        <f t="shared" si="11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10">
        <f t="shared" si="11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10">
        <f t="shared" si="11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10">
        <f t="shared" si="11"/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10">
        <f t="shared" si="11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10">
        <f t="shared" si="11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10">
        <f t="shared" si="11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10">
        <f t="shared" si="11"/>
        <v>0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10">
        <f t="shared" si="11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10">
        <f t="shared" si="11"/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10">
        <f t="shared" si="11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10">
        <f t="shared" si="11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10">
        <f t="shared" si="11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1.7E-5</v>
      </c>
      <c r="R194" s="10">
        <f t="shared" si="11"/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(((I195/60)/60)/24)+DATE(1970,1,1)</f>
        <v>41971.976458333331</v>
      </c>
      <c r="K195">
        <v>1412029566</v>
      </c>
      <c r="L195" s="13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</f>
        <v>0</v>
      </c>
      <c r="R195" s="10">
        <f t="shared" ref="R195:R258" si="15">IFERROR(E195/N195,0)</f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1.1999999999999999E-3</v>
      </c>
      <c r="R196" s="10">
        <f t="shared" si="15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10">
        <f t="shared" si="15"/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0.41857142857142859</v>
      </c>
      <c r="R198" s="10">
        <f t="shared" si="15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0.1048</v>
      </c>
      <c r="R199" s="10">
        <f t="shared" si="15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1.116E-2</v>
      </c>
      <c r="R200" s="10">
        <f t="shared" si="15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10">
        <f t="shared" si="15"/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0.26192500000000002</v>
      </c>
      <c r="R202" s="10">
        <f t="shared" si="15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0.58461538461538465</v>
      </c>
      <c r="R203" s="10">
        <f t="shared" si="15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10">
        <f t="shared" si="15"/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0.2984</v>
      </c>
      <c r="R205" s="10">
        <f t="shared" si="15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0.50721666666666665</v>
      </c>
      <c r="R206" s="10">
        <f t="shared" si="15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0.16250000000000001</v>
      </c>
      <c r="R207" s="10">
        <f t="shared" si="15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10">
        <f t="shared" si="15"/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0.15214285714285714</v>
      </c>
      <c r="R209" s="10">
        <f t="shared" si="15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10">
        <f t="shared" si="15"/>
        <v>0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10">
        <f t="shared" si="15"/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0.2525</v>
      </c>
      <c r="R212" s="10">
        <f t="shared" si="15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0.44600000000000001</v>
      </c>
      <c r="R213" s="10">
        <f t="shared" si="15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1.5873015873015873E-4</v>
      </c>
      <c r="R214" s="10">
        <f t="shared" si="15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4.0000000000000002E-4</v>
      </c>
      <c r="R215" s="10">
        <f t="shared" si="15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8.0000000000000007E-5</v>
      </c>
      <c r="R216" s="10">
        <f t="shared" si="15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2.2727272727272726E-3</v>
      </c>
      <c r="R217" s="10">
        <f t="shared" si="15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0.55698440000000005</v>
      </c>
      <c r="R218" s="10">
        <f t="shared" si="15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0.11942999999999999</v>
      </c>
      <c r="R219" s="10">
        <f t="shared" si="15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0.02</v>
      </c>
      <c r="R220" s="10">
        <f t="shared" si="15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0.17630000000000001</v>
      </c>
      <c r="R221" s="10">
        <f t="shared" si="15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7.1999999999999998E-3</v>
      </c>
      <c r="R222" s="10">
        <f t="shared" si="15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10">
        <f t="shared" si="15"/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0.13</v>
      </c>
      <c r="R224" s="10">
        <f t="shared" si="15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10">
        <f t="shared" si="15"/>
        <v>0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10">
        <f t="shared" si="15"/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10">
        <f t="shared" si="15"/>
        <v>0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8.6206896551724137E-3</v>
      </c>
      <c r="R228" s="10">
        <f t="shared" si="15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10">
        <f t="shared" si="15"/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10">
        <f t="shared" si="15"/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10">
        <f t="shared" si="15"/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4.0000000000000001E-3</v>
      </c>
      <c r="R232" s="10">
        <f t="shared" si="15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10">
        <f t="shared" si="15"/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2.75E-2</v>
      </c>
      <c r="R234" s="10">
        <f t="shared" si="15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10">
        <f t="shared" si="15"/>
        <v>0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0.40100000000000002</v>
      </c>
      <c r="R236" s="10">
        <f t="shared" si="15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10">
        <f t="shared" si="15"/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10">
        <f t="shared" si="15"/>
        <v>0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3.3333333333333335E-3</v>
      </c>
      <c r="R239" s="10">
        <f t="shared" si="15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10">
        <f t="shared" si="15"/>
        <v>0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0.25</v>
      </c>
      <c r="R241" s="10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1.0763413333333334</v>
      </c>
      <c r="R242" s="10">
        <f t="shared" si="15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1.1263736263736264</v>
      </c>
      <c r="R243" s="10">
        <f t="shared" si="15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1.1346153846153846</v>
      </c>
      <c r="R244" s="10">
        <f t="shared" si="15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1.0259199999999999</v>
      </c>
      <c r="R245" s="10">
        <f t="shared" si="15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1.1375714285714287</v>
      </c>
      <c r="R246" s="10">
        <f t="shared" si="15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1.0371999999999999</v>
      </c>
      <c r="R247" s="10">
        <f t="shared" si="15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3.0546000000000002</v>
      </c>
      <c r="R248" s="10">
        <f t="shared" si="15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1.341</v>
      </c>
      <c r="R249" s="10">
        <f t="shared" si="15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1.0133294117647058</v>
      </c>
      <c r="R250" s="10">
        <f t="shared" si="15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1.1292</v>
      </c>
      <c r="R251" s="10">
        <f t="shared" si="15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1.0558333333333334</v>
      </c>
      <c r="R252" s="10">
        <f t="shared" si="15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1.2557142857142858</v>
      </c>
      <c r="R253" s="10">
        <f t="shared" si="15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1.8455999999999999</v>
      </c>
      <c r="R254" s="10">
        <f t="shared" si="15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1.0073333333333334</v>
      </c>
      <c r="R255" s="10">
        <f t="shared" si="15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1.1694724999999999</v>
      </c>
      <c r="R256" s="10">
        <f t="shared" si="15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1.0673325</v>
      </c>
      <c r="R257" s="10">
        <f t="shared" si="15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1.391</v>
      </c>
      <c r="R258" s="10">
        <f t="shared" si="15"/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(((I259/60)/60)/24)+DATE(1970,1,1)</f>
        <v>42509.626875000002</v>
      </c>
      <c r="K259">
        <v>1461078162</v>
      </c>
      <c r="L259" s="13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</f>
        <v>1.0672648571428571</v>
      </c>
      <c r="R259" s="10">
        <f t="shared" ref="R259:R322" si="19">IFERROR(E259/N259,0)</f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1.9114</v>
      </c>
      <c r="R260" s="10">
        <f t="shared" si="19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1.3193789333333332</v>
      </c>
      <c r="R261" s="10">
        <f t="shared" si="19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1.0640000000000001</v>
      </c>
      <c r="R262" s="10">
        <f t="shared" si="19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1.0740000000000001</v>
      </c>
      <c r="R263" s="10">
        <f t="shared" si="19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2.4</v>
      </c>
      <c r="R264" s="10">
        <f t="shared" si="19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1.1808107999999999</v>
      </c>
      <c r="R265" s="10">
        <f t="shared" si="19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1.1819999999999999</v>
      </c>
      <c r="R266" s="10">
        <f t="shared" si="19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1.111</v>
      </c>
      <c r="R267" s="10">
        <f t="shared" si="19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1.4550000000000001</v>
      </c>
      <c r="R268" s="10">
        <f t="shared" si="19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1.3162883248730965</v>
      </c>
      <c r="R269" s="10">
        <f t="shared" si="19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1.1140000000000001</v>
      </c>
      <c r="R270" s="10">
        <f t="shared" si="19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1.4723377</v>
      </c>
      <c r="R271" s="10">
        <f t="shared" si="19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1.5260869565217392</v>
      </c>
      <c r="R272" s="10">
        <f t="shared" si="19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1.0468</v>
      </c>
      <c r="R273" s="10">
        <f t="shared" si="19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1.7743366666666667</v>
      </c>
      <c r="R274" s="10">
        <f t="shared" si="19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1.077758</v>
      </c>
      <c r="R275" s="10">
        <f t="shared" si="19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1.56</v>
      </c>
      <c r="R276" s="10">
        <f t="shared" si="19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1.08395</v>
      </c>
      <c r="R277" s="10">
        <f t="shared" si="19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1.476</v>
      </c>
      <c r="R278" s="10">
        <f t="shared" si="19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1.1038153846153846</v>
      </c>
      <c r="R279" s="10">
        <f t="shared" si="19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1.5034814814814814</v>
      </c>
      <c r="R280" s="10">
        <f t="shared" si="19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1.5731829411764706</v>
      </c>
      <c r="R281" s="10">
        <f t="shared" si="19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1.5614399999999999</v>
      </c>
      <c r="R282" s="10">
        <f t="shared" si="19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1.2058763636363636</v>
      </c>
      <c r="R283" s="10">
        <f t="shared" si="19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1.0118888888888888</v>
      </c>
      <c r="R284" s="10">
        <f t="shared" si="19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1.142725</v>
      </c>
      <c r="R285" s="10">
        <f t="shared" si="19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1.0462615</v>
      </c>
      <c r="R286" s="10">
        <f t="shared" si="19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2.2882507142857142</v>
      </c>
      <c r="R287" s="10">
        <f t="shared" si="19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1.0915333333333332</v>
      </c>
      <c r="R288" s="10">
        <f t="shared" si="19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1.7629999999999999</v>
      </c>
      <c r="R289" s="10">
        <f t="shared" si="19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1.0321061999999999</v>
      </c>
      <c r="R290" s="10">
        <f t="shared" si="19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1.0482</v>
      </c>
      <c r="R291" s="10">
        <f t="shared" si="19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1.0668444444444445</v>
      </c>
      <c r="R292" s="10">
        <f t="shared" si="19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1.2001999999999999</v>
      </c>
      <c r="R293" s="10">
        <f t="shared" si="19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1.0150693333333334</v>
      </c>
      <c r="R294" s="10">
        <f t="shared" si="19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1.0138461538461538</v>
      </c>
      <c r="R295" s="10">
        <f t="shared" si="19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</v>
      </c>
      <c r="R296" s="10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1.3310911999999999</v>
      </c>
      <c r="R297" s="10">
        <f t="shared" si="19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1.187262</v>
      </c>
      <c r="R298" s="10">
        <f t="shared" si="19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1.0064</v>
      </c>
      <c r="R299" s="10">
        <f t="shared" si="19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1.089324126984127</v>
      </c>
      <c r="R300" s="10">
        <f t="shared" si="19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1.789525</v>
      </c>
      <c r="R301" s="10">
        <f t="shared" si="19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1.0172264</v>
      </c>
      <c r="R302" s="10">
        <f t="shared" si="19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1.1873499999999999</v>
      </c>
      <c r="R303" s="10">
        <f t="shared" si="19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1.0045999999999999</v>
      </c>
      <c r="R304" s="10">
        <f t="shared" si="19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1.3746666666666667</v>
      </c>
      <c r="R305" s="10">
        <f t="shared" si="19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2.3164705882352941</v>
      </c>
      <c r="R306" s="10">
        <f t="shared" si="19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1.3033333333333332</v>
      </c>
      <c r="R307" s="10">
        <f t="shared" si="19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2.9289999999999998</v>
      </c>
      <c r="R308" s="10">
        <f t="shared" si="19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1.1131818181818183</v>
      </c>
      <c r="R309" s="10">
        <f t="shared" si="19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1.0556666666666668</v>
      </c>
      <c r="R310" s="10">
        <f t="shared" si="19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1.1894444444444445</v>
      </c>
      <c r="R311" s="10">
        <f t="shared" si="19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1.04129</v>
      </c>
      <c r="R312" s="10">
        <f t="shared" si="19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1.0410165</v>
      </c>
      <c r="R313" s="10">
        <f t="shared" si="19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1.1187499999999999</v>
      </c>
      <c r="R314" s="10">
        <f t="shared" si="19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1.0473529411764706</v>
      </c>
      <c r="R315" s="10">
        <f t="shared" si="19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3.8515000000000001</v>
      </c>
      <c r="R316" s="10">
        <f t="shared" si="19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1.01248</v>
      </c>
      <c r="R317" s="10">
        <f t="shared" si="19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1.1377333333333333</v>
      </c>
      <c r="R318" s="10">
        <f t="shared" si="19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1.0080333333333333</v>
      </c>
      <c r="R319" s="10">
        <f t="shared" si="19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2.8332000000000002</v>
      </c>
      <c r="R320" s="10">
        <f t="shared" si="19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1.1268</v>
      </c>
      <c r="R321" s="10">
        <f t="shared" si="19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1.0658000000000001</v>
      </c>
      <c r="R322" s="10">
        <f t="shared" si="19"/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(((I323/60)/60)/24)+DATE(1970,1,1)</f>
        <v>42682.488263888896</v>
      </c>
      <c r="K323">
        <v>1475577786</v>
      </c>
      <c r="L323" s="13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</f>
        <v>1.0266285714285714</v>
      </c>
      <c r="R323" s="10">
        <f t="shared" ref="R323:R386" si="23">IFERROR(E323/N323,0)</f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1.0791200000000001</v>
      </c>
      <c r="R324" s="10">
        <f t="shared" si="23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1.2307407407407407</v>
      </c>
      <c r="R325" s="10">
        <f t="shared" si="23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1.016</v>
      </c>
      <c r="R326" s="10">
        <f t="shared" si="23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1.04396</v>
      </c>
      <c r="R327" s="10">
        <f t="shared" si="23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1.1292973333333334</v>
      </c>
      <c r="R328" s="10">
        <f t="shared" si="23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1.3640000000000001</v>
      </c>
      <c r="R329" s="10">
        <f t="shared" si="23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1.036144</v>
      </c>
      <c r="R330" s="10">
        <f t="shared" si="23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1.0549999999999999</v>
      </c>
      <c r="R331" s="10">
        <f t="shared" si="23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1.0182857142857142</v>
      </c>
      <c r="R332" s="10">
        <f t="shared" si="23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1.0660499999999999</v>
      </c>
      <c r="R333" s="10">
        <f t="shared" si="23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1.13015</v>
      </c>
      <c r="R334" s="10">
        <f t="shared" si="23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1.252275</v>
      </c>
      <c r="R335" s="10">
        <f t="shared" si="23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1.0119</v>
      </c>
      <c r="R336" s="10">
        <f t="shared" si="23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1.0276470588235294</v>
      </c>
      <c r="R337" s="10">
        <f t="shared" si="23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1.1683911999999999</v>
      </c>
      <c r="R338" s="10">
        <f t="shared" si="23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1.0116833333333335</v>
      </c>
      <c r="R339" s="10">
        <f t="shared" si="23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1.1013360000000001</v>
      </c>
      <c r="R340" s="10">
        <f t="shared" si="23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1.0808333333333333</v>
      </c>
      <c r="R341" s="10">
        <f t="shared" si="23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1.2502285714285715</v>
      </c>
      <c r="R342" s="10">
        <f t="shared" si="23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1.0671428571428572</v>
      </c>
      <c r="R343" s="10">
        <f t="shared" si="23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1.0036639999999999</v>
      </c>
      <c r="R344" s="10">
        <f t="shared" si="23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1.0202863333333334</v>
      </c>
      <c r="R345" s="10">
        <f t="shared" si="23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1.0208358208955224</v>
      </c>
      <c r="R346" s="10">
        <f t="shared" si="23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1.2327586206896552</v>
      </c>
      <c r="R347" s="10">
        <f t="shared" si="23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1.7028880000000002</v>
      </c>
      <c r="R348" s="10">
        <f t="shared" si="23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1.1159049999999999</v>
      </c>
      <c r="R349" s="10">
        <f t="shared" si="23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1.03</v>
      </c>
      <c r="R350" s="10">
        <f t="shared" si="23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1.0663570159857905</v>
      </c>
      <c r="R351" s="10">
        <f t="shared" si="23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1.1476</v>
      </c>
      <c r="R352" s="10">
        <f t="shared" si="23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1.2734117647058822</v>
      </c>
      <c r="R353" s="10">
        <f t="shared" si="23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1.1656</v>
      </c>
      <c r="R354" s="10">
        <f t="shared" si="23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1.0861819426615318</v>
      </c>
      <c r="R355" s="10">
        <f t="shared" si="23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1.0394285714285714</v>
      </c>
      <c r="R356" s="10">
        <f t="shared" si="23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1.1625714285714286</v>
      </c>
      <c r="R357" s="10">
        <f t="shared" si="23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1.0269239999999999</v>
      </c>
      <c r="R358" s="10">
        <f t="shared" si="23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1.74</v>
      </c>
      <c r="R359" s="10">
        <f t="shared" si="23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1.03088</v>
      </c>
      <c r="R360" s="10">
        <f t="shared" si="23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1.0485537190082646</v>
      </c>
      <c r="R361" s="10">
        <f t="shared" si="23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1.0137499999999999</v>
      </c>
      <c r="R362" s="10">
        <f t="shared" si="23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1.1107699999999998</v>
      </c>
      <c r="R363" s="10">
        <f t="shared" si="23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1.2415933781686497</v>
      </c>
      <c r="R364" s="10">
        <f t="shared" si="23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1.0133333333333334</v>
      </c>
      <c r="R365" s="10">
        <f t="shared" si="23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1.1016142857142857</v>
      </c>
      <c r="R366" s="10">
        <f t="shared" si="23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1.0397333333333334</v>
      </c>
      <c r="R367" s="10">
        <f t="shared" si="23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1.013157894736842</v>
      </c>
      <c r="R368" s="10">
        <f t="shared" si="23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1.033501</v>
      </c>
      <c r="R369" s="10">
        <f t="shared" si="23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1.04112</v>
      </c>
      <c r="R370" s="10">
        <f t="shared" si="23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1.1015569230769231</v>
      </c>
      <c r="R371" s="10">
        <f t="shared" si="23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1.2202</v>
      </c>
      <c r="R372" s="10">
        <f t="shared" si="23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1.1416866666666667</v>
      </c>
      <c r="R373" s="10">
        <f t="shared" si="23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1.2533333333333334</v>
      </c>
      <c r="R374" s="10">
        <f t="shared" si="23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1.0666666666666667</v>
      </c>
      <c r="R375" s="10">
        <f t="shared" si="23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1.3065</v>
      </c>
      <c r="R376" s="10">
        <f t="shared" si="23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1.2</v>
      </c>
      <c r="R377" s="10">
        <f t="shared" si="23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1.0595918367346939</v>
      </c>
      <c r="R378" s="10">
        <f t="shared" si="23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1.1439999999999999</v>
      </c>
      <c r="R379" s="10">
        <f t="shared" si="23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1.1176666666666666</v>
      </c>
      <c r="R380" s="10">
        <f t="shared" si="23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1.1608000000000001</v>
      </c>
      <c r="R381" s="10">
        <f t="shared" si="23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1.415</v>
      </c>
      <c r="R382" s="10">
        <f t="shared" si="23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1.0472999999999999</v>
      </c>
      <c r="R383" s="10">
        <f t="shared" si="23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2.5583333333333331</v>
      </c>
      <c r="R384" s="10">
        <f t="shared" si="23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2.0670670670670672</v>
      </c>
      <c r="R385" s="10">
        <f t="shared" si="23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1.1210500000000001</v>
      </c>
      <c r="R386" s="10">
        <f t="shared" si="23"/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(((I387/60)/60)/24)+DATE(1970,1,1)</f>
        <v>41964.626168981486</v>
      </c>
      <c r="K387">
        <v>1413986501</v>
      </c>
      <c r="L387" s="13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</f>
        <v>1.05982</v>
      </c>
      <c r="R387" s="10">
        <f t="shared" ref="R387:R450" si="27">IFERROR(E387/N387,0)</f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1.0016666666666667</v>
      </c>
      <c r="R388" s="10">
        <f t="shared" si="27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2.1398947368421051</v>
      </c>
      <c r="R389" s="10">
        <f t="shared" si="27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1.2616000000000001</v>
      </c>
      <c r="R390" s="10">
        <f t="shared" si="27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1.8153547058823529</v>
      </c>
      <c r="R391" s="10">
        <f t="shared" si="27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</v>
      </c>
      <c r="R392" s="10">
        <f t="shared" si="27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1.0061</v>
      </c>
      <c r="R393" s="10">
        <f t="shared" si="27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1.009027027027027</v>
      </c>
      <c r="R394" s="10">
        <f t="shared" si="27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1.10446</v>
      </c>
      <c r="R395" s="10">
        <f t="shared" si="27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1.118936170212766</v>
      </c>
      <c r="R396" s="10">
        <f t="shared" si="27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1.0804450000000001</v>
      </c>
      <c r="R397" s="10">
        <f t="shared" si="27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1.0666666666666667</v>
      </c>
      <c r="R398" s="10">
        <f t="shared" si="27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1.0390027322404372</v>
      </c>
      <c r="R399" s="10">
        <f t="shared" si="27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1.2516</v>
      </c>
      <c r="R400" s="10">
        <f t="shared" si="27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1.0680499999999999</v>
      </c>
      <c r="R401" s="10">
        <f t="shared" si="27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1.1230249999999999</v>
      </c>
      <c r="R402" s="10">
        <f t="shared" si="27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1.0381199999999999</v>
      </c>
      <c r="R403" s="10">
        <f t="shared" si="27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1.4165000000000001</v>
      </c>
      <c r="R404" s="10">
        <f t="shared" si="27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1.0526</v>
      </c>
      <c r="R405" s="10">
        <f t="shared" si="27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1.0309142857142857</v>
      </c>
      <c r="R406" s="10">
        <f t="shared" si="27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1.0765957446808512</v>
      </c>
      <c r="R407" s="10">
        <f t="shared" si="27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1.0770464285714285</v>
      </c>
      <c r="R408" s="10">
        <f t="shared" si="27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1.0155000000000001</v>
      </c>
      <c r="R409" s="10">
        <f t="shared" si="27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1.0143766666666667</v>
      </c>
      <c r="R410" s="10">
        <f t="shared" si="27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1.3680000000000001</v>
      </c>
      <c r="R411" s="10">
        <f t="shared" si="27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1.2829999999999999</v>
      </c>
      <c r="R412" s="10">
        <f t="shared" si="27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1.0105</v>
      </c>
      <c r="R413" s="10">
        <f t="shared" si="27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1.2684</v>
      </c>
      <c r="R414" s="10">
        <f t="shared" si="27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1.0508593749999999</v>
      </c>
      <c r="R415" s="10">
        <f t="shared" si="27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1.0285405405405406</v>
      </c>
      <c r="R416" s="10">
        <f t="shared" si="27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1.0214714285714286</v>
      </c>
      <c r="R417" s="10">
        <f t="shared" si="27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1.2021700000000002</v>
      </c>
      <c r="R418" s="10">
        <f t="shared" si="27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1.0024761904761905</v>
      </c>
      <c r="R419" s="10">
        <f t="shared" si="27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1.0063392857142857</v>
      </c>
      <c r="R420" s="10">
        <f t="shared" si="27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1.004375</v>
      </c>
      <c r="R421" s="10">
        <f t="shared" si="27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4.3939393939393936E-3</v>
      </c>
      <c r="R422" s="10">
        <f t="shared" si="27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2.0066666666666667E-2</v>
      </c>
      <c r="R423" s="10">
        <f t="shared" si="27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1.0749999999999999E-2</v>
      </c>
      <c r="R424" s="10">
        <f t="shared" si="27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7.6499999999999997E-3</v>
      </c>
      <c r="R425" s="10">
        <f t="shared" si="27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6.7966666666666675E-2</v>
      </c>
      <c r="R426" s="10">
        <f t="shared" si="27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1.2E-4</v>
      </c>
      <c r="R427" s="10">
        <f t="shared" si="27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1.3299999999999999E-2</v>
      </c>
      <c r="R428" s="10">
        <f t="shared" si="27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10">
        <f t="shared" si="27"/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5.6333333333333332E-2</v>
      </c>
      <c r="R430" s="10">
        <f t="shared" si="27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10">
        <f t="shared" si="27"/>
        <v>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2.4E-2</v>
      </c>
      <c r="R432" s="10">
        <f t="shared" si="27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0.13833333333333334</v>
      </c>
      <c r="R433" s="10">
        <f t="shared" si="27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9.5000000000000001E-2</v>
      </c>
      <c r="R434" s="10">
        <f t="shared" si="27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10">
        <f t="shared" si="27"/>
        <v>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0.05</v>
      </c>
      <c r="R436" s="10">
        <f t="shared" si="27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2.7272727272727273E-5</v>
      </c>
      <c r="R437" s="10">
        <f t="shared" si="27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10">
        <f t="shared" si="27"/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10">
        <f t="shared" si="27"/>
        <v>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9.3799999999999994E-2</v>
      </c>
      <c r="R440" s="10">
        <f t="shared" si="27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10">
        <f t="shared" si="27"/>
        <v>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1E-3</v>
      </c>
      <c r="R442" s="10">
        <f t="shared" si="27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10">
        <f t="shared" si="27"/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0.39358823529411763</v>
      </c>
      <c r="R444" s="10">
        <f t="shared" si="27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1E-3</v>
      </c>
      <c r="R445" s="10">
        <f t="shared" si="27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0.05</v>
      </c>
      <c r="R446" s="10">
        <f t="shared" si="27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3.3333333333333335E-5</v>
      </c>
      <c r="R447" s="10">
        <f t="shared" si="27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7.2952380952380949E-2</v>
      </c>
      <c r="R448" s="10">
        <f t="shared" si="27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1.6666666666666666E-4</v>
      </c>
      <c r="R449" s="10">
        <f t="shared" si="27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3.2804E-2</v>
      </c>
      <c r="R450" s="10">
        <f t="shared" si="27"/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(((I451/60)/60)/24)+DATE(1970,1,1)</f>
        <v>41564.568113425928</v>
      </c>
      <c r="K451">
        <v>1379425085</v>
      </c>
      <c r="L451" s="13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</f>
        <v>2.2499999999999999E-2</v>
      </c>
      <c r="R451" s="10">
        <f t="shared" ref="R451:R514" si="31">IFERROR(E451/N451,0)</f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7.92E-3</v>
      </c>
      <c r="R452" s="10">
        <f t="shared" si="31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10">
        <f t="shared" si="31"/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0.64</v>
      </c>
      <c r="R454" s="10">
        <f t="shared" si="31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2.740447957839262E-4</v>
      </c>
      <c r="R455" s="10">
        <f t="shared" si="31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8.2000000000000007E-3</v>
      </c>
      <c r="R456" s="10">
        <f t="shared" si="31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6.9230769230769226E-4</v>
      </c>
      <c r="R457" s="10">
        <f t="shared" si="31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6.8631863186318634E-3</v>
      </c>
      <c r="R458" s="10">
        <f t="shared" si="31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10">
        <f t="shared" si="31"/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8.2100000000000006E-2</v>
      </c>
      <c r="R460" s="10">
        <f t="shared" si="31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6.4102564102564103E-4</v>
      </c>
      <c r="R461" s="10">
        <f t="shared" si="31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2.9411764705882353E-3</v>
      </c>
      <c r="R462" s="10">
        <f t="shared" si="31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10">
        <f t="shared" si="31"/>
        <v>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10">
        <f t="shared" si="31"/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2.2727272727272728E-2</v>
      </c>
      <c r="R465" s="10">
        <f t="shared" si="31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9.9009900990099011E-4</v>
      </c>
      <c r="R466" s="10">
        <f t="shared" si="31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0.26953125</v>
      </c>
      <c r="R467" s="10">
        <f t="shared" si="31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7.6E-3</v>
      </c>
      <c r="R468" s="10">
        <f t="shared" si="31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0.21575</v>
      </c>
      <c r="R469" s="10">
        <f t="shared" si="31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10">
        <f t="shared" si="31"/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10">
        <f t="shared" si="31"/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1.0200000000000001E-2</v>
      </c>
      <c r="R472" s="10">
        <f t="shared" si="31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0.11892727272727273</v>
      </c>
      <c r="R473" s="10">
        <f t="shared" si="31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0.17624999999999999</v>
      </c>
      <c r="R474" s="10">
        <f t="shared" si="31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2.87E-2</v>
      </c>
      <c r="R475" s="10">
        <f t="shared" si="31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3.0303030303030303E-4</v>
      </c>
      <c r="R476" s="10">
        <f t="shared" si="31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10">
        <f t="shared" si="31"/>
        <v>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2.2302681818181819E-2</v>
      </c>
      <c r="R478" s="10">
        <f t="shared" si="31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10">
        <f t="shared" si="31"/>
        <v>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10">
        <f t="shared" si="31"/>
        <v>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0.3256</v>
      </c>
      <c r="R481" s="10">
        <f t="shared" si="31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0.19409999999999999</v>
      </c>
      <c r="R482" s="10">
        <f t="shared" si="31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6.0999999999999999E-2</v>
      </c>
      <c r="R483" s="10">
        <f t="shared" si="31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1E-3</v>
      </c>
      <c r="R484" s="10">
        <f t="shared" si="31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0.502</v>
      </c>
      <c r="R485" s="10">
        <f t="shared" si="31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1.8625E-3</v>
      </c>
      <c r="R486" s="10">
        <f t="shared" si="31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0.21906971229845085</v>
      </c>
      <c r="R487" s="10">
        <f t="shared" si="31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9.0909090909090904E-5</v>
      </c>
      <c r="R488" s="10">
        <f t="shared" si="31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10">
        <f t="shared" si="31"/>
        <v>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10">
        <f t="shared" si="31"/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2.8667813379201833E-3</v>
      </c>
      <c r="R491" s="10">
        <f t="shared" si="31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10">
        <f t="shared" si="31"/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10">
        <f t="shared" si="31"/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10">
        <f t="shared" si="31"/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10">
        <f t="shared" si="31"/>
        <v>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1.5499999999999999E-3</v>
      </c>
      <c r="R496" s="10">
        <f t="shared" si="31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10">
        <f t="shared" si="31"/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1.6666666666666667E-5</v>
      </c>
      <c r="R498" s="10">
        <f t="shared" si="31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6.6964285714285711E-3</v>
      </c>
      <c r="R499" s="10">
        <f t="shared" si="31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4.5985132395404561E-2</v>
      </c>
      <c r="R500" s="10">
        <f t="shared" si="31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9.5500000000000002E-2</v>
      </c>
      <c r="R501" s="10">
        <f t="shared" si="31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3.307692307692308E-2</v>
      </c>
      <c r="R502" s="10">
        <f t="shared" si="31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10">
        <f t="shared" si="31"/>
        <v>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1.15E-2</v>
      </c>
      <c r="R504" s="10">
        <f t="shared" si="31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1.7538461538461537E-2</v>
      </c>
      <c r="R505" s="10">
        <f t="shared" si="31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1.3673469387755101E-2</v>
      </c>
      <c r="R506" s="10">
        <f t="shared" si="31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4.3333333333333331E-3</v>
      </c>
      <c r="R507" s="10">
        <f t="shared" si="31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1.25E-3</v>
      </c>
      <c r="R508" s="10">
        <f t="shared" si="31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3.2000000000000001E-2</v>
      </c>
      <c r="R509" s="10">
        <f t="shared" si="31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8.0000000000000002E-3</v>
      </c>
      <c r="R510" s="10">
        <f t="shared" si="31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2E-3</v>
      </c>
      <c r="R511" s="10">
        <f t="shared" si="31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10">
        <f t="shared" si="31"/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0.03</v>
      </c>
      <c r="R513" s="10">
        <f t="shared" si="31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1.3749999999999999E-3</v>
      </c>
      <c r="R514" s="10">
        <f t="shared" si="31"/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(((I515/60)/60)/24)+DATE(1970,1,1)</f>
        <v>42597.291666666672</v>
      </c>
      <c r="K515">
        <v>1467387705</v>
      </c>
      <c r="L515" s="13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</f>
        <v>0.13924</v>
      </c>
      <c r="R515" s="10">
        <f t="shared" ref="R515:R578" si="35">IFERROR(E515/N515,0)</f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3.3333333333333333E-2</v>
      </c>
      <c r="R516" s="10">
        <f t="shared" si="35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0.25413402061855672</v>
      </c>
      <c r="R517" s="10">
        <f t="shared" si="35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10">
        <f t="shared" si="35"/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1.3666666666666667E-2</v>
      </c>
      <c r="R519" s="10">
        <f t="shared" si="35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10">
        <f t="shared" si="35"/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0.22881426547787684</v>
      </c>
      <c r="R521" s="10">
        <f t="shared" si="35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1.0209999999999999</v>
      </c>
      <c r="R522" s="10">
        <f t="shared" si="35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1.0464</v>
      </c>
      <c r="R523" s="10">
        <f t="shared" si="35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1.1466666666666667</v>
      </c>
      <c r="R524" s="10">
        <f t="shared" si="35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1.206</v>
      </c>
      <c r="R525" s="10">
        <f t="shared" si="35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1.0867285714285715</v>
      </c>
      <c r="R526" s="10">
        <f t="shared" si="35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</v>
      </c>
      <c r="R527" s="10">
        <f t="shared" si="35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1.1399999999999999</v>
      </c>
      <c r="R528" s="10">
        <f t="shared" si="35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1.0085</v>
      </c>
      <c r="R529" s="10">
        <f t="shared" si="35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1.1565217391304348</v>
      </c>
      <c r="R530" s="10">
        <f t="shared" si="35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1.3041666666666667</v>
      </c>
      <c r="R531" s="10">
        <f t="shared" si="35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1.0778267254038179</v>
      </c>
      <c r="R532" s="10">
        <f t="shared" si="35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</v>
      </c>
      <c r="R533" s="10">
        <f t="shared" si="35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1.2324999999999999</v>
      </c>
      <c r="R534" s="10">
        <f t="shared" si="35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1.002</v>
      </c>
      <c r="R535" s="10">
        <f t="shared" si="35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1.0466666666666666</v>
      </c>
      <c r="R536" s="10">
        <f t="shared" si="35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1.0249999999999999</v>
      </c>
      <c r="R537" s="10">
        <f t="shared" si="35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1.1825757575757576</v>
      </c>
      <c r="R538" s="10">
        <f t="shared" si="35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1.2050000000000001</v>
      </c>
      <c r="R539" s="10">
        <f t="shared" si="35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3.0242</v>
      </c>
      <c r="R540" s="10">
        <f t="shared" si="35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1.00644</v>
      </c>
      <c r="R541" s="10">
        <f t="shared" si="35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6.666666666666667E-5</v>
      </c>
      <c r="R542" s="10">
        <f t="shared" si="35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5.5555555555555558E-3</v>
      </c>
      <c r="R543" s="10">
        <f t="shared" si="35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3.9999999999999998E-6</v>
      </c>
      <c r="R544" s="10">
        <f t="shared" si="35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3.1818181818181819E-3</v>
      </c>
      <c r="R545" s="10">
        <f t="shared" si="35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1.2E-2</v>
      </c>
      <c r="R546" s="10">
        <f t="shared" si="35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0.27383999999999997</v>
      </c>
      <c r="R547" s="10">
        <f t="shared" si="35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8.6666666666666663E-4</v>
      </c>
      <c r="R548" s="10">
        <f t="shared" si="35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10">
        <f t="shared" si="35"/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8.9999999999999998E-4</v>
      </c>
      <c r="R550" s="10">
        <f t="shared" si="35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2.7199999999999998E-2</v>
      </c>
      <c r="R551" s="10">
        <f t="shared" si="35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7.0000000000000001E-3</v>
      </c>
      <c r="R552" s="10">
        <f t="shared" si="35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5.0413333333333331E-2</v>
      </c>
      <c r="R553" s="10">
        <f t="shared" si="35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10">
        <f t="shared" si="35"/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4.9199999999999999E-3</v>
      </c>
      <c r="R555" s="10">
        <f t="shared" si="35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0.36589147286821705</v>
      </c>
      <c r="R556" s="10">
        <f t="shared" si="35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10">
        <f t="shared" si="35"/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2.5000000000000001E-2</v>
      </c>
      <c r="R558" s="10">
        <f t="shared" si="35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9.1066666666666674E-3</v>
      </c>
      <c r="R559" s="10">
        <f t="shared" si="35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10">
        <f t="shared" si="35"/>
        <v>0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2.0833333333333335E-4</v>
      </c>
      <c r="R561" s="10">
        <f t="shared" si="35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1.2E-4</v>
      </c>
      <c r="R562" s="10">
        <f t="shared" si="35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3.6666666666666666E-3</v>
      </c>
      <c r="R563" s="10">
        <f t="shared" si="35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10">
        <f t="shared" si="35"/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9.0666666666666662E-4</v>
      </c>
      <c r="R565" s="10">
        <f t="shared" si="35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5.5555555555555558E-5</v>
      </c>
      <c r="R566" s="10">
        <f t="shared" si="35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10">
        <f t="shared" si="35"/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2.0000000000000001E-4</v>
      </c>
      <c r="R568" s="10">
        <f t="shared" si="35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10">
        <f t="shared" si="35"/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0.01</v>
      </c>
      <c r="R570" s="10">
        <f t="shared" si="35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8.0000000000000002E-3</v>
      </c>
      <c r="R571" s="10">
        <f t="shared" si="35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1.6705882352941177E-3</v>
      </c>
      <c r="R572" s="10">
        <f t="shared" si="35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4.2399999999999998E-3</v>
      </c>
      <c r="R573" s="10">
        <f t="shared" si="35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10">
        <f t="shared" si="35"/>
        <v>0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3.892538925389254E-3</v>
      </c>
      <c r="R575" s="10">
        <f t="shared" si="35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7.1556350626118068E-3</v>
      </c>
      <c r="R576" s="10">
        <f t="shared" si="35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4.3166666666666666E-3</v>
      </c>
      <c r="R577" s="10">
        <f t="shared" si="35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1.2500000000000001E-5</v>
      </c>
      <c r="R578" s="10">
        <f t="shared" si="35"/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(((I579/60)/60)/24)+DATE(1970,1,1)</f>
        <v>42510.589143518519</v>
      </c>
      <c r="K579">
        <v>1458569302</v>
      </c>
      <c r="L579" s="13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</f>
        <v>2E-3</v>
      </c>
      <c r="R579" s="10">
        <f t="shared" ref="R579:R642" si="39">IFERROR(E579/N579,0)</f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1.12E-4</v>
      </c>
      <c r="R580" s="10">
        <f t="shared" si="39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1.4583333333333334E-2</v>
      </c>
      <c r="R581" s="10">
        <f t="shared" si="39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3.3333333333333332E-4</v>
      </c>
      <c r="R582" s="10">
        <f t="shared" si="39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10">
        <f t="shared" si="39"/>
        <v>0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10">
        <f t="shared" si="39"/>
        <v>0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1.1111111111111112E-4</v>
      </c>
      <c r="R585" s="10">
        <f t="shared" si="39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0.01</v>
      </c>
      <c r="R586" s="10">
        <f t="shared" si="39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10">
        <f t="shared" si="39"/>
        <v>0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5.5999999999999999E-3</v>
      </c>
      <c r="R588" s="10">
        <f t="shared" si="39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9.0833333333333335E-2</v>
      </c>
      <c r="R589" s="10">
        <f t="shared" si="39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3.3444444444444443E-2</v>
      </c>
      <c r="R590" s="10">
        <f t="shared" si="39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1.3333333333333334E-4</v>
      </c>
      <c r="R591" s="10">
        <f t="shared" si="39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4.4600000000000001E-2</v>
      </c>
      <c r="R592" s="10">
        <f t="shared" si="39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6.0999999999999997E-4</v>
      </c>
      <c r="R593" s="10">
        <f t="shared" si="39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3.3333333333333333E-2</v>
      </c>
      <c r="R594" s="10">
        <f t="shared" si="39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0.23</v>
      </c>
      <c r="R595" s="10">
        <f t="shared" si="39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1.0399999999999999E-3</v>
      </c>
      <c r="R596" s="10">
        <f t="shared" si="39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4.2599999999999999E-3</v>
      </c>
      <c r="R597" s="10">
        <f t="shared" si="39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2.9999999999999997E-4</v>
      </c>
      <c r="R598" s="10">
        <f t="shared" si="39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2.6666666666666666E-3</v>
      </c>
      <c r="R599" s="10">
        <f t="shared" si="39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0.34</v>
      </c>
      <c r="R600" s="10">
        <f t="shared" si="39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6.2E-4</v>
      </c>
      <c r="R601" s="10">
        <f t="shared" si="39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0.02</v>
      </c>
      <c r="R602" s="10">
        <f t="shared" si="39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1.4E-2</v>
      </c>
      <c r="R603" s="10">
        <f t="shared" si="39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10">
        <f t="shared" si="39"/>
        <v>0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3.9334666666666664E-2</v>
      </c>
      <c r="R605" s="10">
        <f t="shared" si="39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10">
        <f t="shared" si="39"/>
        <v>0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2.6200000000000001E-2</v>
      </c>
      <c r="R607" s="10">
        <f t="shared" si="39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2E-3</v>
      </c>
      <c r="R608" s="10">
        <f t="shared" si="39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10">
        <f t="shared" si="39"/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9.7400000000000004E-3</v>
      </c>
      <c r="R610" s="10">
        <f t="shared" si="39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6.41025641025641E-3</v>
      </c>
      <c r="R611" s="10">
        <f t="shared" si="39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10">
        <f t="shared" si="39"/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10">
        <f t="shared" si="39"/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10">
        <f t="shared" si="39"/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0.21363333333333334</v>
      </c>
      <c r="R615" s="10">
        <f t="shared" si="39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10">
        <f t="shared" si="39"/>
        <v>0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10">
        <f t="shared" si="39"/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10">
        <f t="shared" si="39"/>
        <v>0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0.03</v>
      </c>
      <c r="R619" s="10">
        <f t="shared" si="39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10">
        <f t="shared" si="39"/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3.9999999999999998E-7</v>
      </c>
      <c r="R621" s="10">
        <f t="shared" si="39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0.01</v>
      </c>
      <c r="R622" s="10">
        <f t="shared" si="39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1.044E-2</v>
      </c>
      <c r="R623" s="10">
        <f t="shared" si="39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5.6833333333333333E-2</v>
      </c>
      <c r="R624" s="10">
        <f t="shared" si="39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10">
        <f t="shared" si="39"/>
        <v>0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10">
        <f t="shared" si="39"/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10">
        <f t="shared" si="39"/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0.17380000000000001</v>
      </c>
      <c r="R628" s="10">
        <f t="shared" si="39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2.0000000000000001E-4</v>
      </c>
      <c r="R629" s="10">
        <f t="shared" si="39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10">
        <f t="shared" si="39"/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1.75E-3</v>
      </c>
      <c r="R631" s="10">
        <f t="shared" si="39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8.3340278356529708E-4</v>
      </c>
      <c r="R632" s="10">
        <f t="shared" si="39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1.38E-2</v>
      </c>
      <c r="R633" s="10">
        <f t="shared" si="39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10">
        <f t="shared" si="39"/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0.1245</v>
      </c>
      <c r="R635" s="10">
        <f t="shared" si="39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2.0000000000000001E-4</v>
      </c>
      <c r="R636" s="10">
        <f t="shared" si="39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8.0000000000000007E-5</v>
      </c>
      <c r="R637" s="10">
        <f t="shared" si="39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2E-3</v>
      </c>
      <c r="R638" s="10">
        <f t="shared" si="39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10">
        <f t="shared" si="39"/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9.0000000000000006E-5</v>
      </c>
      <c r="R640" s="10">
        <f t="shared" si="39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9.9999999999999995E-7</v>
      </c>
      <c r="R641" s="10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1.4428571428571428</v>
      </c>
      <c r="R642" s="10">
        <f t="shared" si="39"/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(((I643/60)/60)/24)+DATE(1970,1,1)</f>
        <v>42229.57</v>
      </c>
      <c r="K643">
        <v>1436881248</v>
      </c>
      <c r="L643" s="13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</f>
        <v>1.1916249999999999</v>
      </c>
      <c r="R643" s="10">
        <f t="shared" ref="R643:R706" si="43">IFERROR(E643/N643,0)</f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14.604850000000001</v>
      </c>
      <c r="R644" s="10">
        <f t="shared" si="43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1.0580799999999999</v>
      </c>
      <c r="R645" s="10">
        <f t="shared" si="43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3.0011791999999997</v>
      </c>
      <c r="R646" s="10">
        <f t="shared" si="43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2.7869999999999999</v>
      </c>
      <c r="R647" s="10">
        <f t="shared" si="43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1.3187625000000001</v>
      </c>
      <c r="R648" s="10">
        <f t="shared" si="43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1.0705</v>
      </c>
      <c r="R649" s="10">
        <f t="shared" si="43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1.2682285714285715</v>
      </c>
      <c r="R650" s="10">
        <f t="shared" si="43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1.3996</v>
      </c>
      <c r="R651" s="10">
        <f t="shared" si="43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1.1240000000000001</v>
      </c>
      <c r="R652" s="10">
        <f t="shared" si="43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1.00528</v>
      </c>
      <c r="R653" s="10">
        <f t="shared" si="43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1.0046666666666666</v>
      </c>
      <c r="R654" s="10">
        <f t="shared" si="43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1.4144600000000001</v>
      </c>
      <c r="R655" s="10">
        <f t="shared" si="43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2.6729166666666666</v>
      </c>
      <c r="R656" s="10">
        <f t="shared" si="43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1.4688749999999999</v>
      </c>
      <c r="R657" s="10">
        <f t="shared" si="43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2.1356000000000002</v>
      </c>
      <c r="R658" s="10">
        <f t="shared" si="43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1.2569999999999999</v>
      </c>
      <c r="R659" s="10">
        <f t="shared" si="43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1.0446206037108834</v>
      </c>
      <c r="R660" s="10">
        <f t="shared" si="43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1.0056666666666667</v>
      </c>
      <c r="R661" s="10">
        <f t="shared" si="43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3.058E-2</v>
      </c>
      <c r="R662" s="10">
        <f t="shared" si="43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9.4999999999999998E-3</v>
      </c>
      <c r="R663" s="10">
        <f t="shared" si="43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4.0000000000000001E-3</v>
      </c>
      <c r="R664" s="10">
        <f t="shared" si="43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3.5000000000000001E-3</v>
      </c>
      <c r="R665" s="10">
        <f t="shared" si="43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7.5333333333333335E-2</v>
      </c>
      <c r="R666" s="10">
        <f t="shared" si="43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0.18640000000000001</v>
      </c>
      <c r="R667" s="10">
        <f t="shared" si="43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4.0000000000000003E-5</v>
      </c>
      <c r="R668" s="10">
        <f t="shared" si="43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0.1002</v>
      </c>
      <c r="R669" s="10">
        <f t="shared" si="43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4.5600000000000002E-2</v>
      </c>
      <c r="R670" s="10">
        <f t="shared" si="43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0.21507499999999999</v>
      </c>
      <c r="R671" s="10">
        <f t="shared" si="43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0.29276666666666668</v>
      </c>
      <c r="R672" s="10">
        <f t="shared" si="43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0.39426666666666665</v>
      </c>
      <c r="R673" s="10">
        <f t="shared" si="43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0.21628</v>
      </c>
      <c r="R674" s="10">
        <f t="shared" si="43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2.0500000000000002E-3</v>
      </c>
      <c r="R675" s="10">
        <f t="shared" si="43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2.9999999999999997E-4</v>
      </c>
      <c r="R676" s="10">
        <f t="shared" si="43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0.14849999999999999</v>
      </c>
      <c r="R677" s="10">
        <f t="shared" si="43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1.4710000000000001E-2</v>
      </c>
      <c r="R678" s="10">
        <f t="shared" si="43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0.25584000000000001</v>
      </c>
      <c r="R679" s="10">
        <f t="shared" si="43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3.8206896551724136E-2</v>
      </c>
      <c r="R680" s="10">
        <f t="shared" si="43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0.15485964912280703</v>
      </c>
      <c r="R681" s="10">
        <f t="shared" si="43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0.25912000000000002</v>
      </c>
      <c r="R682" s="10">
        <f t="shared" si="43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4.0000000000000002E-4</v>
      </c>
      <c r="R683" s="10">
        <f t="shared" si="43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1.06E-3</v>
      </c>
      <c r="R684" s="10">
        <f t="shared" si="43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8.5142857142857138E-3</v>
      </c>
      <c r="R685" s="10">
        <f t="shared" si="43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7.4837500000000001E-2</v>
      </c>
      <c r="R686" s="10">
        <f t="shared" si="43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0.27650000000000002</v>
      </c>
      <c r="R687" s="10">
        <f t="shared" si="43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10">
        <f t="shared" si="43"/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3.5499999999999997E-2</v>
      </c>
      <c r="R689" s="10">
        <f t="shared" si="43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0.72989999999999999</v>
      </c>
      <c r="R690" s="10">
        <f t="shared" si="43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0.57648750000000004</v>
      </c>
      <c r="R691" s="10">
        <f t="shared" si="43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0.1234</v>
      </c>
      <c r="R692" s="10">
        <f t="shared" si="43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5.1999999999999998E-3</v>
      </c>
      <c r="R693" s="10">
        <f t="shared" si="43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6.5299999999999997E-2</v>
      </c>
      <c r="R694" s="10">
        <f t="shared" si="43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0.35338000000000003</v>
      </c>
      <c r="R695" s="10">
        <f t="shared" si="43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3.933333333333333E-3</v>
      </c>
      <c r="R696" s="10">
        <f t="shared" si="43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1.06E-2</v>
      </c>
      <c r="R697" s="10">
        <f t="shared" si="43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5.7142857142857145E-6</v>
      </c>
      <c r="R698" s="10">
        <f t="shared" si="43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0.46379999999999999</v>
      </c>
      <c r="R699" s="10">
        <f t="shared" si="43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0.15390000000000001</v>
      </c>
      <c r="R700" s="10">
        <f t="shared" si="43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0.824221076923077</v>
      </c>
      <c r="R701" s="10">
        <f t="shared" si="43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2.6866666666666667E-2</v>
      </c>
      <c r="R702" s="10">
        <f t="shared" si="43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0.26600000000000001</v>
      </c>
      <c r="R703" s="10">
        <f t="shared" si="43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0.30813400000000002</v>
      </c>
      <c r="R704" s="10">
        <f t="shared" si="43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5.5800000000000002E-2</v>
      </c>
      <c r="R705" s="10">
        <f t="shared" si="43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8.7454545454545458E-3</v>
      </c>
      <c r="R706" s="10">
        <f t="shared" si="43"/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(((I707/60)/60)/24)+DATE(1970,1,1)</f>
        <v>42756.491643518515</v>
      </c>
      <c r="K707">
        <v>1482407278</v>
      </c>
      <c r="L707" s="13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</f>
        <v>9.7699999999999992E-3</v>
      </c>
      <c r="R707" s="10">
        <f t="shared" ref="R707:R770" si="47">IFERROR(E707/N707,0)</f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10">
        <f t="shared" si="47"/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0.78927352941176465</v>
      </c>
      <c r="R709" s="10">
        <f t="shared" si="47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0.22092500000000001</v>
      </c>
      <c r="R710" s="10">
        <f t="shared" si="47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4.0666666666666663E-3</v>
      </c>
      <c r="R711" s="10">
        <f t="shared" si="47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10">
        <f t="shared" si="47"/>
        <v>0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0.33790999999999999</v>
      </c>
      <c r="R713" s="10">
        <f t="shared" si="47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2.1649484536082476E-3</v>
      </c>
      <c r="R714" s="10">
        <f t="shared" si="47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7.9600000000000001E-3</v>
      </c>
      <c r="R715" s="10">
        <f t="shared" si="47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0.14993333333333334</v>
      </c>
      <c r="R716" s="10">
        <f t="shared" si="47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5.0509090909090906E-2</v>
      </c>
      <c r="R717" s="10">
        <f t="shared" si="47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0.10214285714285715</v>
      </c>
      <c r="R718" s="10">
        <f t="shared" si="47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3.0500000000000002E-3</v>
      </c>
      <c r="R719" s="10">
        <f t="shared" si="47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7.4999999999999997E-3</v>
      </c>
      <c r="R720" s="10">
        <f t="shared" si="47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1.2933333333333333E-2</v>
      </c>
      <c r="R721" s="10">
        <f t="shared" si="47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1.4394736842105262</v>
      </c>
      <c r="R722" s="10">
        <f t="shared" si="47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1.2210975609756098</v>
      </c>
      <c r="R723" s="10">
        <f t="shared" si="47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1.3202400000000001</v>
      </c>
      <c r="R724" s="10">
        <f t="shared" si="47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1.0938000000000001</v>
      </c>
      <c r="R725" s="10">
        <f t="shared" si="47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1.0547157142857144</v>
      </c>
      <c r="R726" s="10">
        <f t="shared" si="47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1.0035000000000001</v>
      </c>
      <c r="R727" s="10">
        <f t="shared" si="47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1.014</v>
      </c>
      <c r="R728" s="10">
        <f t="shared" si="47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1.5551428571428572</v>
      </c>
      <c r="R729" s="10">
        <f t="shared" si="47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1.05566</v>
      </c>
      <c r="R730" s="10">
        <f t="shared" si="47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1.3065</v>
      </c>
      <c r="R731" s="10">
        <f t="shared" si="47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1.3219000000000001</v>
      </c>
      <c r="R732" s="10">
        <f t="shared" si="47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1.26</v>
      </c>
      <c r="R733" s="10">
        <f t="shared" si="47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1.6</v>
      </c>
      <c r="R734" s="10">
        <f t="shared" si="47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1.2048000000000001</v>
      </c>
      <c r="R735" s="10">
        <f t="shared" si="47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1.2552941176470589</v>
      </c>
      <c r="R736" s="10">
        <f t="shared" si="47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1.1440638297872341</v>
      </c>
      <c r="R737" s="10">
        <f t="shared" si="47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3.151388888888889</v>
      </c>
      <c r="R738" s="10">
        <f t="shared" si="47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1.224</v>
      </c>
      <c r="R739" s="10">
        <f t="shared" si="47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1.0673333333333332</v>
      </c>
      <c r="R740" s="10">
        <f t="shared" si="47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1.5833333333333333</v>
      </c>
      <c r="R741" s="10">
        <f t="shared" si="47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1.0740000000000001</v>
      </c>
      <c r="R742" s="10">
        <f t="shared" si="47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1.0226</v>
      </c>
      <c r="R743" s="10">
        <f t="shared" si="47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1.1071428571428572</v>
      </c>
      <c r="R744" s="10">
        <f t="shared" si="47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1.48</v>
      </c>
      <c r="R745" s="10">
        <f t="shared" si="47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1.0232000000000001</v>
      </c>
      <c r="R746" s="10">
        <f t="shared" si="47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1.7909909909909909</v>
      </c>
      <c r="R747" s="10">
        <f t="shared" si="47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1.1108135252761968</v>
      </c>
      <c r="R748" s="10">
        <f t="shared" si="47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1.0004285714285714</v>
      </c>
      <c r="R749" s="10">
        <f t="shared" si="47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1.0024999999999999</v>
      </c>
      <c r="R750" s="10">
        <f t="shared" si="47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1.0556000000000001</v>
      </c>
      <c r="R751" s="10">
        <f t="shared" si="47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1.0258775877587758</v>
      </c>
      <c r="R752" s="10">
        <f t="shared" si="47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1.1850000000000001</v>
      </c>
      <c r="R753" s="10">
        <f t="shared" si="47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1.117</v>
      </c>
      <c r="R754" s="10">
        <f t="shared" si="47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1.28</v>
      </c>
      <c r="R755" s="10">
        <f t="shared" si="47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1.0375000000000001</v>
      </c>
      <c r="R756" s="10">
        <f t="shared" si="47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1.0190760000000001</v>
      </c>
      <c r="R757" s="10">
        <f t="shared" si="47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1.177142857142857</v>
      </c>
      <c r="R758" s="10">
        <f t="shared" si="47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2.38</v>
      </c>
      <c r="R759" s="10">
        <f t="shared" si="47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1.02</v>
      </c>
      <c r="R760" s="10">
        <f t="shared" si="47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1.0192000000000001</v>
      </c>
      <c r="R761" s="10">
        <f t="shared" si="47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10">
        <f t="shared" si="47"/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4.7E-2</v>
      </c>
      <c r="R763" s="10">
        <f t="shared" si="47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10">
        <f t="shared" si="47"/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1.1655011655011655E-3</v>
      </c>
      <c r="R765" s="10">
        <f t="shared" si="47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10">
        <f t="shared" si="47"/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0.36014285714285715</v>
      </c>
      <c r="R767" s="10">
        <f t="shared" si="47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10">
        <f t="shared" si="47"/>
        <v>0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3.5400000000000001E-2</v>
      </c>
      <c r="R769" s="10">
        <f t="shared" si="47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10">
        <f t="shared" si="47"/>
        <v>0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(((I771/60)/60)/24)+DATE(1970,1,1)</f>
        <v>41634.996458333335</v>
      </c>
      <c r="K771">
        <v>1385510094</v>
      </c>
      <c r="L771" s="13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</f>
        <v>0.41399999999999998</v>
      </c>
      <c r="R771" s="10">
        <f t="shared" ref="R771:R834" si="51">IFERROR(E771/N771,0)</f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10">
        <f t="shared" si="51"/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2.631578947368421E-4</v>
      </c>
      <c r="R773" s="10">
        <f t="shared" si="51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3.3333333333333333E-2</v>
      </c>
      <c r="R774" s="10">
        <f t="shared" si="51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8.5129023676509714E-3</v>
      </c>
      <c r="R775" s="10">
        <f t="shared" si="51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0.70199999999999996</v>
      </c>
      <c r="R776" s="10">
        <f t="shared" si="51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1.7000000000000001E-2</v>
      </c>
      <c r="R777" s="10">
        <f t="shared" si="51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0.51400000000000001</v>
      </c>
      <c r="R778" s="10">
        <f t="shared" si="51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7.0000000000000001E-3</v>
      </c>
      <c r="R779" s="10">
        <f t="shared" si="51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4.0000000000000001E-3</v>
      </c>
      <c r="R780" s="10">
        <f t="shared" si="51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2.6666666666666668E-2</v>
      </c>
      <c r="R781" s="10">
        <f t="shared" si="51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1.04</v>
      </c>
      <c r="R782" s="10">
        <f t="shared" si="51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1.3315375</v>
      </c>
      <c r="R783" s="10">
        <f t="shared" si="51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</v>
      </c>
      <c r="R784" s="10">
        <f t="shared" si="51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1.4813333333333334</v>
      </c>
      <c r="R785" s="10">
        <f t="shared" si="51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1.0249999999999999</v>
      </c>
      <c r="R786" s="10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1.8062799999999999</v>
      </c>
      <c r="R787" s="10">
        <f t="shared" si="51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1.4279999999999999</v>
      </c>
      <c r="R788" s="10">
        <f t="shared" si="51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1.1416666666666666</v>
      </c>
      <c r="R789" s="10">
        <f t="shared" si="51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2.03505</v>
      </c>
      <c r="R790" s="10">
        <f t="shared" si="51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1.0941176470588236</v>
      </c>
      <c r="R791" s="10">
        <f t="shared" si="51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1.443746</v>
      </c>
      <c r="R792" s="10">
        <f t="shared" si="51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1.0386666666666666</v>
      </c>
      <c r="R793" s="10">
        <f t="shared" si="51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1.0044440000000001</v>
      </c>
      <c r="R794" s="10">
        <f t="shared" si="51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1.0277927272727272</v>
      </c>
      <c r="R795" s="10">
        <f t="shared" si="51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1.0531250000000001</v>
      </c>
      <c r="R796" s="10">
        <f t="shared" si="51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1.1178571428571429</v>
      </c>
      <c r="R797" s="10">
        <f t="shared" si="51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1.0135000000000001</v>
      </c>
      <c r="R798" s="10">
        <f t="shared" si="51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1.0753333333333333</v>
      </c>
      <c r="R799" s="10">
        <f t="shared" si="51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1.1488571428571428</v>
      </c>
      <c r="R800" s="10">
        <f t="shared" si="51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1.0002</v>
      </c>
      <c r="R801" s="10">
        <f t="shared" si="51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1.5213333333333334</v>
      </c>
      <c r="R802" s="10">
        <f t="shared" si="51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1.1152149999999998</v>
      </c>
      <c r="R803" s="10">
        <f t="shared" si="51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1.0133333333333334</v>
      </c>
      <c r="R804" s="10">
        <f t="shared" si="51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1.232608695652174</v>
      </c>
      <c r="R805" s="10">
        <f t="shared" si="51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</v>
      </c>
      <c r="R806" s="10">
        <f t="shared" si="51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1.05</v>
      </c>
      <c r="R807" s="10">
        <f t="shared" si="51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1.0443750000000001</v>
      </c>
      <c r="R808" s="10">
        <f t="shared" si="51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1.05125</v>
      </c>
      <c r="R809" s="10">
        <f t="shared" si="51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</v>
      </c>
      <c r="R810" s="10">
        <f t="shared" si="51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1.03775</v>
      </c>
      <c r="R811" s="10">
        <f t="shared" si="51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1.05</v>
      </c>
      <c r="R812" s="10">
        <f t="shared" si="51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1.04</v>
      </c>
      <c r="R813" s="10">
        <f t="shared" si="51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1.5183333333333333</v>
      </c>
      <c r="R814" s="10">
        <f t="shared" si="51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1.59996</v>
      </c>
      <c r="R815" s="10">
        <f t="shared" si="51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1.2729999999999999</v>
      </c>
      <c r="R816" s="10">
        <f t="shared" si="51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1.07</v>
      </c>
      <c r="R817" s="10">
        <f t="shared" si="51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1.1512214285714286</v>
      </c>
      <c r="R818" s="10">
        <f t="shared" si="51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1.3711066666666665</v>
      </c>
      <c r="R819" s="10">
        <f t="shared" si="51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1.5571428571428572</v>
      </c>
      <c r="R820" s="10">
        <f t="shared" si="51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1.0874999999999999</v>
      </c>
      <c r="R821" s="10">
        <f t="shared" si="51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1.3405</v>
      </c>
      <c r="R822" s="10">
        <f t="shared" si="51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</v>
      </c>
      <c r="R823" s="10">
        <f t="shared" si="51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1.1916666666666667</v>
      </c>
      <c r="R824" s="10">
        <f t="shared" si="51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1.7949999999999999</v>
      </c>
      <c r="R825" s="10">
        <f t="shared" si="51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1.3438124999999999</v>
      </c>
      <c r="R826" s="10">
        <f t="shared" si="51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1.0043200000000001</v>
      </c>
      <c r="R827" s="10">
        <f t="shared" si="51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1.0145454545454546</v>
      </c>
      <c r="R828" s="10">
        <f t="shared" si="51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1.0333333333333334</v>
      </c>
      <c r="R829" s="10">
        <f t="shared" si="51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1.07</v>
      </c>
      <c r="R830" s="10">
        <f t="shared" si="51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1.04</v>
      </c>
      <c r="R831" s="10">
        <f t="shared" si="51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1.0783333333333334</v>
      </c>
      <c r="R832" s="10">
        <f t="shared" si="51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2.3333333333333335</v>
      </c>
      <c r="R833" s="10">
        <f t="shared" si="51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1.0060706666666666</v>
      </c>
      <c r="R834" s="10">
        <f t="shared" si="51"/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(((I835/60)/60)/24)+DATE(1970,1,1)</f>
        <v>41748.878182870372</v>
      </c>
      <c r="K835">
        <v>1395349475</v>
      </c>
      <c r="L835" s="13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</f>
        <v>1.0166666666666666</v>
      </c>
      <c r="R835" s="10">
        <f t="shared" ref="R835:R898" si="55">IFERROR(E835/N835,0)</f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1.3101818181818181</v>
      </c>
      <c r="R836" s="10">
        <f t="shared" si="55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1.1725000000000001</v>
      </c>
      <c r="R837" s="10">
        <f t="shared" si="55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1.009304</v>
      </c>
      <c r="R838" s="10">
        <f t="shared" si="55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1.218</v>
      </c>
      <c r="R839" s="10">
        <f t="shared" si="55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1.454</v>
      </c>
      <c r="R840" s="10">
        <f t="shared" si="55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1.166166</v>
      </c>
      <c r="R841" s="10">
        <f t="shared" si="55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1.2041660000000001</v>
      </c>
      <c r="R842" s="10">
        <f t="shared" si="55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1.0132000000000001</v>
      </c>
      <c r="R843" s="10">
        <f t="shared" si="55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1.0431999999999999</v>
      </c>
      <c r="R844" s="10">
        <f t="shared" si="55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2.6713333333333331</v>
      </c>
      <c r="R845" s="10">
        <f t="shared" si="55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1.9413333333333334</v>
      </c>
      <c r="R846" s="10">
        <f t="shared" si="55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1.203802</v>
      </c>
      <c r="R847" s="10">
        <f t="shared" si="55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1.2200090909090908</v>
      </c>
      <c r="R848" s="10">
        <f t="shared" si="55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</v>
      </c>
      <c r="R849" s="10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</v>
      </c>
      <c r="R850" s="10">
        <f t="shared" si="55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1.1990000000000001</v>
      </c>
      <c r="R851" s="10">
        <f t="shared" si="55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1.55175</v>
      </c>
      <c r="R852" s="10">
        <f t="shared" si="55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1.3045</v>
      </c>
      <c r="R853" s="10">
        <f t="shared" si="55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1.0497142857142858</v>
      </c>
      <c r="R854" s="10">
        <f t="shared" si="55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</v>
      </c>
      <c r="R855" s="10">
        <f t="shared" si="55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1.1822050359712231</v>
      </c>
      <c r="R856" s="10">
        <f t="shared" si="55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1.0344827586206897</v>
      </c>
      <c r="R857" s="10">
        <f t="shared" si="55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2.1800000000000002</v>
      </c>
      <c r="R858" s="10">
        <f t="shared" si="55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</v>
      </c>
      <c r="R859" s="10">
        <f t="shared" si="55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1.4400583333333332</v>
      </c>
      <c r="R860" s="10">
        <f t="shared" si="55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1.0467500000000001</v>
      </c>
      <c r="R861" s="10">
        <f t="shared" si="55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0.18142857142857144</v>
      </c>
      <c r="R862" s="10">
        <f t="shared" si="55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2.2444444444444444E-2</v>
      </c>
      <c r="R863" s="10">
        <f t="shared" si="55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3.3999999999999998E-3</v>
      </c>
      <c r="R864" s="10">
        <f t="shared" si="55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4.4999999999999998E-2</v>
      </c>
      <c r="R865" s="10">
        <f t="shared" si="55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0.41538461538461541</v>
      </c>
      <c r="R866" s="10">
        <f t="shared" si="55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2.0454545454545454E-2</v>
      </c>
      <c r="R867" s="10">
        <f t="shared" si="55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0.18285714285714286</v>
      </c>
      <c r="R868" s="10">
        <f t="shared" si="55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0.2402</v>
      </c>
      <c r="R869" s="10">
        <f t="shared" si="55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1.1111111111111111E-3</v>
      </c>
      <c r="R870" s="10">
        <f t="shared" si="55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0.11818181818181818</v>
      </c>
      <c r="R871" s="10">
        <f t="shared" si="55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3.0999999999999999E-3</v>
      </c>
      <c r="R872" s="10">
        <f t="shared" si="55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5.4166666666666669E-2</v>
      </c>
      <c r="R873" s="10">
        <f t="shared" si="55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8.1250000000000003E-3</v>
      </c>
      <c r="R874" s="10">
        <f t="shared" si="55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1.2857142857142857E-2</v>
      </c>
      <c r="R875" s="10">
        <f t="shared" si="55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0.24333333333333335</v>
      </c>
      <c r="R876" s="10">
        <f t="shared" si="55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10">
        <f t="shared" si="55"/>
        <v>0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0.40799492385786801</v>
      </c>
      <c r="R878" s="10">
        <f t="shared" si="55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0.67549999999999999</v>
      </c>
      <c r="R879" s="10">
        <f t="shared" si="55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1.2999999999999999E-2</v>
      </c>
      <c r="R880" s="10">
        <f t="shared" si="55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0.30666666666666664</v>
      </c>
      <c r="R881" s="10">
        <f t="shared" si="55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2.9894179894179893E-2</v>
      </c>
      <c r="R882" s="10">
        <f t="shared" si="55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8.0000000000000002E-3</v>
      </c>
      <c r="R883" s="10">
        <f t="shared" si="55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0.20133333333333334</v>
      </c>
      <c r="R884" s="10">
        <f t="shared" si="55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0.4002</v>
      </c>
      <c r="R885" s="10">
        <f t="shared" si="55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0.01</v>
      </c>
      <c r="R886" s="10">
        <f t="shared" si="55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0.75</v>
      </c>
      <c r="R887" s="10">
        <f t="shared" si="55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0.41</v>
      </c>
      <c r="R888" s="10">
        <f t="shared" si="55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10">
        <f t="shared" si="55"/>
        <v>0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7.1999999999999995E-2</v>
      </c>
      <c r="R890" s="10">
        <f t="shared" si="55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9.4412800000000005E-2</v>
      </c>
      <c r="R891" s="10">
        <f t="shared" si="55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4.1666666666666664E-2</v>
      </c>
      <c r="R892" s="10">
        <f t="shared" si="55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3.2500000000000001E-2</v>
      </c>
      <c r="R893" s="10">
        <f t="shared" si="55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0.40749999999999997</v>
      </c>
      <c r="R894" s="10">
        <f t="shared" si="55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0.1</v>
      </c>
      <c r="R895" s="10">
        <f t="shared" si="55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0.39169999999999999</v>
      </c>
      <c r="R896" s="10">
        <f t="shared" si="55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2.4375000000000001E-2</v>
      </c>
      <c r="R897" s="10">
        <f t="shared" si="55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0.4</v>
      </c>
      <c r="R898" s="10">
        <f t="shared" si="55"/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(((I899/60)/60)/24)+DATE(1970,1,1)</f>
        <v>41241.730416666665</v>
      </c>
      <c r="K899">
        <v>1351528308</v>
      </c>
      <c r="L899" s="13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</f>
        <v>0</v>
      </c>
      <c r="R899" s="10">
        <f t="shared" ref="R899:R962" si="59">IFERROR(E899/N899,0)</f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2.8000000000000001E-2</v>
      </c>
      <c r="R900" s="10">
        <f t="shared" si="59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0.37333333333333335</v>
      </c>
      <c r="R901" s="10">
        <f t="shared" si="59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4.1999999999999997E-3</v>
      </c>
      <c r="R902" s="10">
        <f t="shared" si="59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10">
        <f t="shared" si="59"/>
        <v>0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3.0000000000000001E-3</v>
      </c>
      <c r="R904" s="10">
        <f t="shared" si="59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3.2000000000000001E-2</v>
      </c>
      <c r="R905" s="10">
        <f t="shared" si="59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3.0200000000000001E-3</v>
      </c>
      <c r="R906" s="10">
        <f t="shared" si="59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3.0153846153846153E-2</v>
      </c>
      <c r="R907" s="10">
        <f t="shared" si="59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10">
        <f t="shared" si="59"/>
        <v>0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10">
        <f t="shared" si="59"/>
        <v>0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10">
        <f t="shared" si="59"/>
        <v>0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3.2500000000000001E-2</v>
      </c>
      <c r="R911" s="10">
        <f t="shared" si="59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0.22363636363636363</v>
      </c>
      <c r="R912" s="10">
        <f t="shared" si="59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10">
        <f t="shared" si="59"/>
        <v>0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8.5714285714285719E-3</v>
      </c>
      <c r="R914" s="10">
        <f t="shared" si="59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6.6066666666666662E-2</v>
      </c>
      <c r="R915" s="10">
        <f t="shared" si="59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10">
        <f t="shared" si="59"/>
        <v>0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5.7692307692307696E-2</v>
      </c>
      <c r="R917" s="10">
        <f t="shared" si="59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10">
        <f t="shared" si="59"/>
        <v>0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6.0000000000000001E-3</v>
      </c>
      <c r="R919" s="10">
        <f t="shared" si="59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5.0256410256410255E-2</v>
      </c>
      <c r="R920" s="10">
        <f t="shared" si="59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5.0000000000000001E-3</v>
      </c>
      <c r="R921" s="10">
        <f t="shared" si="59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10">
        <f t="shared" si="59"/>
        <v>0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0.309</v>
      </c>
      <c r="R923" s="10">
        <f t="shared" si="59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0.21037037037037037</v>
      </c>
      <c r="R924" s="10">
        <f t="shared" si="59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2.1999999999999999E-2</v>
      </c>
      <c r="R925" s="10">
        <f t="shared" si="59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0.109</v>
      </c>
      <c r="R926" s="10">
        <f t="shared" si="59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2.6666666666666668E-2</v>
      </c>
      <c r="R927" s="10">
        <f t="shared" si="59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10">
        <f t="shared" si="59"/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10">
        <f t="shared" si="59"/>
        <v>0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0.10862068965517241</v>
      </c>
      <c r="R930" s="10">
        <f t="shared" si="59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10">
        <f t="shared" si="59"/>
        <v>0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0.38333333333333336</v>
      </c>
      <c r="R932" s="10">
        <f t="shared" si="59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6.5500000000000003E-2</v>
      </c>
      <c r="R933" s="10">
        <f t="shared" si="59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0.14536842105263159</v>
      </c>
      <c r="R934" s="10">
        <f t="shared" si="59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0.06</v>
      </c>
      <c r="R935" s="10">
        <f t="shared" si="59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0.30399999999999999</v>
      </c>
      <c r="R936" s="10">
        <f t="shared" si="59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1.4285714285714285E-2</v>
      </c>
      <c r="R937" s="10">
        <f t="shared" si="59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10">
        <f t="shared" si="59"/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1.1428571428571429E-2</v>
      </c>
      <c r="R939" s="10">
        <f t="shared" si="59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3.5714285714285713E-3</v>
      </c>
      <c r="R940" s="10">
        <f t="shared" si="59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1.4545454545454545E-2</v>
      </c>
      <c r="R941" s="10">
        <f t="shared" si="59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0.17155555555555554</v>
      </c>
      <c r="R942" s="10">
        <f t="shared" si="59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2.3220000000000001E-2</v>
      </c>
      <c r="R943" s="10">
        <f t="shared" si="59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8.9066666666666669E-2</v>
      </c>
      <c r="R944" s="10">
        <f t="shared" si="59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9.633333333333334E-2</v>
      </c>
      <c r="R945" s="10">
        <f t="shared" si="59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0.13325999999999999</v>
      </c>
      <c r="R946" s="10">
        <f t="shared" si="59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2.4840000000000001E-2</v>
      </c>
      <c r="R947" s="10">
        <f t="shared" si="59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1.9066666666666666E-2</v>
      </c>
      <c r="R948" s="10">
        <f t="shared" si="59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10">
        <f t="shared" si="59"/>
        <v>0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0.12</v>
      </c>
      <c r="R950" s="10">
        <f t="shared" si="59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1.3650000000000001E-2</v>
      </c>
      <c r="R951" s="10">
        <f t="shared" si="59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0.28039999999999998</v>
      </c>
      <c r="R952" s="10">
        <f t="shared" si="59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0.38390000000000002</v>
      </c>
      <c r="R953" s="10">
        <f t="shared" si="59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0.39942857142857141</v>
      </c>
      <c r="R954" s="10">
        <f t="shared" si="59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8.3999999999999995E-3</v>
      </c>
      <c r="R955" s="10">
        <f t="shared" si="59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0.43406666666666666</v>
      </c>
      <c r="R956" s="10">
        <f t="shared" si="59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5.6613333333333335E-2</v>
      </c>
      <c r="R957" s="10">
        <f t="shared" si="59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1.7219999999999999E-2</v>
      </c>
      <c r="R958" s="10">
        <f t="shared" si="59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1.9416666666666665E-2</v>
      </c>
      <c r="R959" s="10">
        <f t="shared" si="59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0.11328275684711328</v>
      </c>
      <c r="R960" s="10">
        <f t="shared" si="59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0.3886</v>
      </c>
      <c r="R961" s="10">
        <f t="shared" si="59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0.46100628930817611</v>
      </c>
      <c r="R962" s="10">
        <f t="shared" si="59"/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(((I963/60)/60)/24)+DATE(1970,1,1)</f>
        <v>42786.791666666672</v>
      </c>
      <c r="K963">
        <v>1483634335</v>
      </c>
      <c r="L963" s="13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</f>
        <v>0.42188421052631581</v>
      </c>
      <c r="R963" s="10">
        <f t="shared" ref="R963:R1026" si="63">IFERROR(E963/N963,0)</f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0.2848</v>
      </c>
      <c r="R964" s="10">
        <f t="shared" si="63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1.0771428571428571E-2</v>
      </c>
      <c r="R965" s="10">
        <f t="shared" si="63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7.9909090909090902E-3</v>
      </c>
      <c r="R966" s="10">
        <f t="shared" si="63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1.192E-2</v>
      </c>
      <c r="R967" s="10">
        <f t="shared" si="63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0.14799999999999999</v>
      </c>
      <c r="R968" s="10">
        <f t="shared" si="6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0.17810000000000001</v>
      </c>
      <c r="R969" s="10">
        <f t="shared" si="63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1.325E-2</v>
      </c>
      <c r="R970" s="10">
        <f t="shared" si="6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0.46666666666666667</v>
      </c>
      <c r="R971" s="10">
        <f t="shared" si="63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0.4592</v>
      </c>
      <c r="R972" s="10">
        <f t="shared" si="6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2.2599999999999999E-3</v>
      </c>
      <c r="R973" s="10">
        <f t="shared" si="6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0.34625</v>
      </c>
      <c r="R974" s="10">
        <f t="shared" si="63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2.0549999999999999E-2</v>
      </c>
      <c r="R975" s="10">
        <f t="shared" si="63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5.5999999999999999E-3</v>
      </c>
      <c r="R976" s="10">
        <f t="shared" si="63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2.6069999999999999E-2</v>
      </c>
      <c r="R977" s="10">
        <f t="shared" si="63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1.9259999999999999E-2</v>
      </c>
      <c r="R978" s="10">
        <f t="shared" si="6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0.33666666666666667</v>
      </c>
      <c r="R979" s="10">
        <f t="shared" si="6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0.5626326718299024</v>
      </c>
      <c r="R980" s="10">
        <f t="shared" si="63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0.82817600000000002</v>
      </c>
      <c r="R981" s="10">
        <f t="shared" si="63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0.14860000000000001</v>
      </c>
      <c r="R982" s="10">
        <f t="shared" si="63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1.2375123751237513E-4</v>
      </c>
      <c r="R983" s="10">
        <f t="shared" si="6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1.7142857142857143E-4</v>
      </c>
      <c r="R984" s="10">
        <f t="shared" si="6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0.2950613611721471</v>
      </c>
      <c r="R985" s="10">
        <f t="shared" si="63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1.06E-2</v>
      </c>
      <c r="R986" s="10">
        <f t="shared" si="63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6.2933333333333327E-2</v>
      </c>
      <c r="R987" s="10">
        <f t="shared" si="63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0.1275</v>
      </c>
      <c r="R988" s="10">
        <f t="shared" si="63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0.13220000000000001</v>
      </c>
      <c r="R989" s="10">
        <f t="shared" si="63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10">
        <f t="shared" si="63"/>
        <v>0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0.16769999999999999</v>
      </c>
      <c r="R991" s="10">
        <f t="shared" si="63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1.0399999999999999E-3</v>
      </c>
      <c r="R992" s="10">
        <f t="shared" si="6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4.24E-2</v>
      </c>
      <c r="R993" s="10">
        <f t="shared" si="63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4.6699999999999997E-3</v>
      </c>
      <c r="R994" s="10">
        <f t="shared" si="6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0.25087142857142858</v>
      </c>
      <c r="R995" s="10">
        <f t="shared" si="63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2.3345000000000001E-2</v>
      </c>
      <c r="R996" s="10">
        <f t="shared" si="63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7.2599999999999998E-2</v>
      </c>
      <c r="R997" s="10">
        <f t="shared" si="63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1.6250000000000001E-2</v>
      </c>
      <c r="R998" s="10">
        <f t="shared" si="6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1.2999999999999999E-2</v>
      </c>
      <c r="R999" s="10">
        <f t="shared" si="63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0.58558333333333334</v>
      </c>
      <c r="R1000" s="10">
        <f t="shared" si="63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7.7886666666666673E-2</v>
      </c>
      <c r="R1001" s="10">
        <f t="shared" si="63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2.2157147647256063E-2</v>
      </c>
      <c r="R1002" s="10">
        <f t="shared" si="6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1.04</v>
      </c>
      <c r="R1003" s="10">
        <f t="shared" si="6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0.29602960296029601</v>
      </c>
      <c r="R1004" s="10">
        <f t="shared" si="63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0.16055</v>
      </c>
      <c r="R1005" s="10">
        <f t="shared" si="63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0.82208000000000003</v>
      </c>
      <c r="R1006" s="10">
        <f t="shared" si="63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0.75051000000000001</v>
      </c>
      <c r="R1007" s="10">
        <f t="shared" si="63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5.8500000000000003E-2</v>
      </c>
      <c r="R1008" s="10">
        <f t="shared" si="6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0.44319999999999998</v>
      </c>
      <c r="R1009" s="10">
        <f t="shared" si="63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2.6737967914438501E-3</v>
      </c>
      <c r="R1010" s="10">
        <f t="shared" si="6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0.1313</v>
      </c>
      <c r="R1011" s="10">
        <f t="shared" si="6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1.9088937093275488E-3</v>
      </c>
      <c r="R1012" s="10">
        <f t="shared" si="6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3.7499999999999999E-3</v>
      </c>
      <c r="R1013" s="10">
        <f t="shared" si="6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215.35021</v>
      </c>
      <c r="R1014" s="10">
        <f t="shared" si="63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0.34527999999999998</v>
      </c>
      <c r="R1015" s="10">
        <f t="shared" si="63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0.30599999999999999</v>
      </c>
      <c r="R1016" s="10">
        <f t="shared" si="6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2.6666666666666668E-2</v>
      </c>
      <c r="R1017" s="10">
        <f t="shared" si="6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2.8420000000000001E-2</v>
      </c>
      <c r="R1018" s="10">
        <f t="shared" si="63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0.22878799999999999</v>
      </c>
      <c r="R1019" s="10">
        <f t="shared" si="63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3.1050000000000001E-2</v>
      </c>
      <c r="R1020" s="10">
        <f t="shared" si="63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0.47333333333333333</v>
      </c>
      <c r="R1021" s="10">
        <f t="shared" si="6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2.0554838709677421</v>
      </c>
      <c r="R1022" s="10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3.5180366666666667</v>
      </c>
      <c r="R1023" s="10">
        <f t="shared" si="63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1.149</v>
      </c>
      <c r="R1024" s="10">
        <f t="shared" si="63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2.3715000000000002</v>
      </c>
      <c r="R1025" s="10">
        <f t="shared" si="63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1.1863774999999999</v>
      </c>
      <c r="R1026" s="10">
        <f t="shared" si="63"/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(((I1027/60)/60)/24)+DATE(1970,1,1)</f>
        <v>42079.792094907403</v>
      </c>
      <c r="K1027">
        <v>1423944037</v>
      </c>
      <c r="L1027" s="13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</f>
        <v>1.099283142857143</v>
      </c>
      <c r="R1027" s="10">
        <f t="shared" ref="R1027:R1090" si="67">IFERROR(E1027/N1027,0)</f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1.0000828571428571</v>
      </c>
      <c r="R1028" s="10">
        <f t="shared" si="67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1.0309292094387414</v>
      </c>
      <c r="R1029" s="10">
        <f t="shared" si="67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1.1727000000000001</v>
      </c>
      <c r="R1030" s="10">
        <f t="shared" si="67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1.1175999999999999</v>
      </c>
      <c r="R1031" s="10">
        <f t="shared" si="67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3.4209999999999998</v>
      </c>
      <c r="R1032" s="10">
        <f t="shared" si="67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1.0740000000000001</v>
      </c>
      <c r="R1033" s="10">
        <f t="shared" si="67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1.0849703703703704</v>
      </c>
      <c r="R1034" s="10">
        <f t="shared" si="67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1.0286144578313252</v>
      </c>
      <c r="R1035" s="10">
        <f t="shared" si="67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1.3000180000000001</v>
      </c>
      <c r="R1036" s="10">
        <f t="shared" si="67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1.0765217391304347</v>
      </c>
      <c r="R1037" s="10">
        <f t="shared" si="67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1.1236044444444444</v>
      </c>
      <c r="R1038" s="10">
        <f t="shared" si="67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1.0209999999999999</v>
      </c>
      <c r="R1039" s="10">
        <f t="shared" si="67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1.4533333333333334</v>
      </c>
      <c r="R1040" s="10">
        <f t="shared" si="67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1.282</v>
      </c>
      <c r="R1041" s="10">
        <f t="shared" si="67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2.9411764705882353E-3</v>
      </c>
      <c r="R1042" s="10">
        <f t="shared" si="6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10">
        <f t="shared" si="67"/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1.5384615384615385E-2</v>
      </c>
      <c r="R1044" s="10">
        <f t="shared" si="6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8.5370000000000001E-2</v>
      </c>
      <c r="R1045" s="10">
        <f t="shared" si="67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8.571428571428571E-4</v>
      </c>
      <c r="R1046" s="10">
        <f t="shared" si="6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2.6599999999999999E-2</v>
      </c>
      <c r="R1047" s="10">
        <f t="shared" si="6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10">
        <f t="shared" si="67"/>
        <v>0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5.0000000000000001E-4</v>
      </c>
      <c r="R1049" s="10">
        <f t="shared" si="6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1.4133333333333333E-2</v>
      </c>
      <c r="R1050" s="10">
        <f t="shared" si="6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10">
        <f t="shared" si="67"/>
        <v>0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10">
        <f t="shared" si="67"/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10">
        <f t="shared" si="67"/>
        <v>0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10">
        <f t="shared" si="67"/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0.01</v>
      </c>
      <c r="R1055" s="10">
        <f t="shared" si="6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10">
        <f t="shared" si="67"/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10">
        <f t="shared" si="67"/>
        <v>0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10">
        <f t="shared" si="67"/>
        <v>0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10">
        <f t="shared" si="67"/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10">
        <f t="shared" si="67"/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10">
        <f t="shared" si="67"/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0.01</v>
      </c>
      <c r="R1062" s="10">
        <f t="shared" si="6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10">
        <f t="shared" si="67"/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0.95477386934673369</v>
      </c>
      <c r="R1064" s="10">
        <f t="shared" si="6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10">
        <f t="shared" si="67"/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8.9744444444444446E-2</v>
      </c>
      <c r="R1066" s="10">
        <f t="shared" si="67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2.7E-2</v>
      </c>
      <c r="R1067" s="10">
        <f t="shared" si="6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3.3673333333333333E-2</v>
      </c>
      <c r="R1068" s="10">
        <f t="shared" si="67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0.26</v>
      </c>
      <c r="R1069" s="10">
        <f t="shared" si="6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1.5E-3</v>
      </c>
      <c r="R1070" s="10">
        <f t="shared" si="6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0.38636363636363635</v>
      </c>
      <c r="R1071" s="10">
        <f t="shared" si="67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7.0000000000000001E-3</v>
      </c>
      <c r="R1072" s="10">
        <f t="shared" si="6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10">
        <f t="shared" si="67"/>
        <v>0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6.8000000000000005E-4</v>
      </c>
      <c r="R1074" s="10">
        <f t="shared" si="6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1.3333333333333334E-2</v>
      </c>
      <c r="R1075" s="10">
        <f t="shared" si="6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6.3092592592592589E-2</v>
      </c>
      <c r="R1076" s="10">
        <f t="shared" si="67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4.4999999999999998E-2</v>
      </c>
      <c r="R1077" s="10">
        <f t="shared" si="6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0.62765333333333329</v>
      </c>
      <c r="R1078" s="10">
        <f t="shared" si="67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0.29376000000000002</v>
      </c>
      <c r="R1079" s="10">
        <f t="shared" si="67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7.4999999999999997E-2</v>
      </c>
      <c r="R1080" s="10">
        <f t="shared" si="6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2.6076923076923077E-2</v>
      </c>
      <c r="R1081" s="10">
        <f t="shared" si="67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9.1050000000000006E-2</v>
      </c>
      <c r="R1082" s="10">
        <f t="shared" si="67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1.7647058823529413E-4</v>
      </c>
      <c r="R1083" s="10">
        <f t="shared" si="6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5.5999999999999999E-3</v>
      </c>
      <c r="R1084" s="10">
        <f t="shared" si="67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8.2000000000000007E-3</v>
      </c>
      <c r="R1085" s="10">
        <f t="shared" si="6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10">
        <f t="shared" si="67"/>
        <v>0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3.4200000000000001E-2</v>
      </c>
      <c r="R1087" s="10">
        <f t="shared" si="6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8.3333333333333339E-4</v>
      </c>
      <c r="R1088" s="10">
        <f t="shared" si="6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10">
        <f t="shared" si="67"/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0.14182977777777778</v>
      </c>
      <c r="R1090" s="10">
        <f t="shared" si="67"/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(((I1091/60)/60)/24)+DATE(1970,1,1)</f>
        <v>42181.189525462964</v>
      </c>
      <c r="K1091">
        <v>1432701175</v>
      </c>
      <c r="L1091" s="13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</f>
        <v>7.8266666666666665E-2</v>
      </c>
      <c r="R1091" s="10">
        <f t="shared" ref="R1091:R1154" si="71">IFERROR(E1091/N1091,0)</f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3.8464497269020693E-4</v>
      </c>
      <c r="R1092" s="10">
        <f t="shared" si="71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0.125</v>
      </c>
      <c r="R1093" s="10">
        <f t="shared" si="71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1.0500000000000001E-2</v>
      </c>
      <c r="R1094" s="10">
        <f t="shared" si="71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0.14083333333333334</v>
      </c>
      <c r="R1095" s="10">
        <f t="shared" si="71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0.18300055555555556</v>
      </c>
      <c r="R1096" s="10">
        <f t="shared" si="71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5.0347999999999997E-2</v>
      </c>
      <c r="R1097" s="10">
        <f t="shared" si="71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0.17933333333333334</v>
      </c>
      <c r="R1098" s="10">
        <f t="shared" si="71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4.6999999999999999E-4</v>
      </c>
      <c r="R1099" s="10">
        <f t="shared" si="71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7.2120000000000004E-2</v>
      </c>
      <c r="R1100" s="10">
        <f t="shared" si="71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5.0000000000000001E-3</v>
      </c>
      <c r="R1101" s="10">
        <f t="shared" si="71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2.5000000000000001E-2</v>
      </c>
      <c r="R1102" s="10">
        <f t="shared" si="71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4.0999999999999999E-4</v>
      </c>
      <c r="R1103" s="10">
        <f t="shared" si="71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5.3124999999999999E-2</v>
      </c>
      <c r="R1104" s="10">
        <f t="shared" si="71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1.6199999999999999E-2</v>
      </c>
      <c r="R1105" s="10">
        <f t="shared" si="71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4.9516666666666667E-2</v>
      </c>
      <c r="R1106" s="10">
        <f t="shared" si="71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1.5900000000000001E-3</v>
      </c>
      <c r="R1107" s="10">
        <f t="shared" si="71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0.41249999999999998</v>
      </c>
      <c r="R1108" s="10">
        <f t="shared" si="71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10">
        <f t="shared" si="71"/>
        <v>0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2.93E-2</v>
      </c>
      <c r="R1110" s="10">
        <f t="shared" si="71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4.4999999999999997E-3</v>
      </c>
      <c r="R1111" s="10">
        <f t="shared" si="71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5.1000000000000004E-3</v>
      </c>
      <c r="R1112" s="10">
        <f t="shared" si="71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4.0000000000000002E-4</v>
      </c>
      <c r="R1113" s="10">
        <f t="shared" si="71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0.35537409090909089</v>
      </c>
      <c r="R1114" s="10">
        <f t="shared" si="71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5.0000000000000001E-3</v>
      </c>
      <c r="R1115" s="10">
        <f t="shared" si="71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1.6666666666666668E-3</v>
      </c>
      <c r="R1116" s="10">
        <f t="shared" si="71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1.325E-3</v>
      </c>
      <c r="R1117" s="10">
        <f t="shared" si="71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3.5704000000000004E-4</v>
      </c>
      <c r="R1118" s="10">
        <f t="shared" si="71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8.3000000000000004E-2</v>
      </c>
      <c r="R1119" s="10">
        <f t="shared" si="71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2.4222222222222221E-2</v>
      </c>
      <c r="R1120" s="10">
        <f t="shared" si="71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2.3809523809523812E-3</v>
      </c>
      <c r="R1121" s="10">
        <f t="shared" si="71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10">
        <f t="shared" si="71"/>
        <v>0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1.16E-4</v>
      </c>
      <c r="R1123" s="10">
        <f t="shared" si="71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10">
        <f t="shared" si="71"/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2.2000000000000001E-3</v>
      </c>
      <c r="R1125" s="10">
        <f t="shared" si="71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4.7222222222222223E-3</v>
      </c>
      <c r="R1126" s="10">
        <f t="shared" si="71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10">
        <f t="shared" si="71"/>
        <v>0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5.0000000000000001E-3</v>
      </c>
      <c r="R1128" s="10">
        <f t="shared" si="71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1.6714285714285713E-2</v>
      </c>
      <c r="R1129" s="10">
        <f t="shared" si="71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1E-3</v>
      </c>
      <c r="R1130" s="10">
        <f t="shared" si="71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1.0499999999999999E-3</v>
      </c>
      <c r="R1131" s="10">
        <f t="shared" si="71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2.2000000000000001E-3</v>
      </c>
      <c r="R1132" s="10">
        <f t="shared" si="71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10">
        <f t="shared" si="71"/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0.14380000000000001</v>
      </c>
      <c r="R1134" s="10">
        <f t="shared" si="71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6.6666666666666671E-3</v>
      </c>
      <c r="R1135" s="10">
        <f t="shared" si="71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4.0000000000000003E-5</v>
      </c>
      <c r="R1136" s="10">
        <f t="shared" si="71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0.05</v>
      </c>
      <c r="R1137" s="10">
        <f t="shared" si="71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6.4439140811455853E-2</v>
      </c>
      <c r="R1138" s="10">
        <f t="shared" si="71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0.39500000000000002</v>
      </c>
      <c r="R1139" s="10">
        <f t="shared" si="71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3.5714285714285713E-3</v>
      </c>
      <c r="R1140" s="10">
        <f t="shared" si="71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6.2500000000000001E-4</v>
      </c>
      <c r="R1141" s="10">
        <f t="shared" si="71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10">
        <f t="shared" si="71"/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10">
        <f t="shared" si="71"/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10">
        <f t="shared" si="71"/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4.1333333333333335E-3</v>
      </c>
      <c r="R1145" s="10">
        <f t="shared" si="71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10">
        <f t="shared" si="71"/>
        <v>0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1.25E-3</v>
      </c>
      <c r="R1147" s="10">
        <f t="shared" si="71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8.8333333333333333E-2</v>
      </c>
      <c r="R1148" s="10">
        <f t="shared" si="71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10">
        <f t="shared" si="71"/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4.8666666666666667E-3</v>
      </c>
      <c r="R1150" s="10">
        <f t="shared" si="71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1.5E-3</v>
      </c>
      <c r="R1151" s="10">
        <f t="shared" si="71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0.1008</v>
      </c>
      <c r="R1152" s="10">
        <f t="shared" si="71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10">
        <f t="shared" si="71"/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5.6937500000000002E-2</v>
      </c>
      <c r="R1154" s="10">
        <f t="shared" si="71"/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(((I1155/60)/60)/24)+DATE(1970,1,1)</f>
        <v>42173.714178240742</v>
      </c>
      <c r="K1155">
        <v>1432055305</v>
      </c>
      <c r="L1155" s="13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</f>
        <v>6.2500000000000003E-3</v>
      </c>
      <c r="R1155" s="10">
        <f t="shared" ref="R1155:R1218" si="75">IFERROR(E1155/N1155,0)</f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6.5000000000000002E-2</v>
      </c>
      <c r="R1156" s="10">
        <f t="shared" si="75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7.5199999999999998E-3</v>
      </c>
      <c r="R1157" s="10">
        <f t="shared" si="75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10">
        <f t="shared" si="75"/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1.5100000000000001E-2</v>
      </c>
      <c r="R1159" s="10">
        <f t="shared" si="75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4.6666666666666671E-3</v>
      </c>
      <c r="R1160" s="10">
        <f t="shared" si="75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10">
        <f t="shared" si="75"/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3.85E-2</v>
      </c>
      <c r="R1162" s="10">
        <f t="shared" si="75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10">
        <f t="shared" si="75"/>
        <v>0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5.8333333333333338E-4</v>
      </c>
      <c r="R1164" s="10">
        <f t="shared" si="75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10">
        <f t="shared" si="75"/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10">
        <f t="shared" si="75"/>
        <v>0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0.20705000000000001</v>
      </c>
      <c r="R1167" s="10">
        <f t="shared" si="75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0.19139999999999999</v>
      </c>
      <c r="R1168" s="10">
        <f t="shared" si="75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1.6316666666666667E-2</v>
      </c>
      <c r="R1169" s="10">
        <f t="shared" si="75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5.6666666666666664E-2</v>
      </c>
      <c r="R1170" s="10">
        <f t="shared" si="75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1.6999999999999999E-3</v>
      </c>
      <c r="R1171" s="10">
        <f t="shared" si="75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4.0000000000000001E-3</v>
      </c>
      <c r="R1172" s="10">
        <f t="shared" si="75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1E-3</v>
      </c>
      <c r="R1173" s="10">
        <f t="shared" si="75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10">
        <f t="shared" si="75"/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2.4000000000000001E-4</v>
      </c>
      <c r="R1175" s="10">
        <f t="shared" si="75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5.906666666666667E-2</v>
      </c>
      <c r="R1176" s="10">
        <f t="shared" si="75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2.9250000000000002E-2</v>
      </c>
      <c r="R1177" s="10">
        <f t="shared" si="75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5.7142857142857142E-5</v>
      </c>
      <c r="R1178" s="10">
        <f t="shared" si="75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10">
        <f t="shared" si="75"/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6.666666666666667E-5</v>
      </c>
      <c r="R1180" s="10">
        <f t="shared" si="75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5.3333333333333337E-2</v>
      </c>
      <c r="R1181" s="10">
        <f t="shared" si="75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0.11749999999999999</v>
      </c>
      <c r="R1182" s="10">
        <f t="shared" si="75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8.0000000000000007E-5</v>
      </c>
      <c r="R1183" s="10">
        <f t="shared" si="75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4.2000000000000003E-2</v>
      </c>
      <c r="R1184" s="10">
        <f t="shared" si="75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0.04</v>
      </c>
      <c r="R1185" s="10">
        <f t="shared" si="75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1.0493636363636363</v>
      </c>
      <c r="R1186" s="10">
        <f t="shared" si="75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1.0544</v>
      </c>
      <c r="R1187" s="10">
        <f t="shared" si="75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1.0673333333333332</v>
      </c>
      <c r="R1188" s="10">
        <f t="shared" si="75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1.0412571428571429</v>
      </c>
      <c r="R1189" s="10">
        <f t="shared" si="75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1.6054999999999999</v>
      </c>
      <c r="R1190" s="10">
        <f t="shared" si="75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1.0777777777777777</v>
      </c>
      <c r="R1191" s="10">
        <f t="shared" si="75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1.35</v>
      </c>
      <c r="R1192" s="10">
        <f t="shared" si="75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1.0907407407407408</v>
      </c>
      <c r="R1193" s="10">
        <f t="shared" si="75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2.9</v>
      </c>
      <c r="R1194" s="10">
        <f t="shared" si="75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1.0395714285714286</v>
      </c>
      <c r="R1195" s="10">
        <f t="shared" si="75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3.2223999999999999</v>
      </c>
      <c r="R1196" s="10">
        <f t="shared" si="75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1.35</v>
      </c>
      <c r="R1197" s="10">
        <f t="shared" si="75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2.6991034482758622</v>
      </c>
      <c r="R1198" s="10">
        <f t="shared" si="75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2.5329333333333333</v>
      </c>
      <c r="R1199" s="10">
        <f t="shared" si="75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2.6059999999999999</v>
      </c>
      <c r="R1200" s="10">
        <f t="shared" si="75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1.0131677953348381</v>
      </c>
      <c r="R1201" s="10">
        <f t="shared" si="75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1.2560416666666667</v>
      </c>
      <c r="R1202" s="10">
        <f t="shared" si="75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1.0243783333333334</v>
      </c>
      <c r="R1203" s="10">
        <f t="shared" si="75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1.99244</v>
      </c>
      <c r="R1204" s="10">
        <f t="shared" si="75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1.0245398773006136</v>
      </c>
      <c r="R1205" s="10">
        <f t="shared" si="75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1.0294615384615384</v>
      </c>
      <c r="R1206" s="10">
        <f t="shared" si="75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1.0086153846153847</v>
      </c>
      <c r="R1207" s="10">
        <f t="shared" si="75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1.1499999999999999</v>
      </c>
      <c r="R1208" s="10">
        <f t="shared" si="75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1.0416766467065868</v>
      </c>
      <c r="R1209" s="10">
        <f t="shared" si="75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1.5529999999999999</v>
      </c>
      <c r="R1210" s="10">
        <f t="shared" si="75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1.06</v>
      </c>
      <c r="R1211" s="10">
        <f t="shared" si="75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2.5431499999999998</v>
      </c>
      <c r="R1212" s="10">
        <f t="shared" si="75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1.0109999999999999</v>
      </c>
      <c r="R1213" s="10">
        <f t="shared" si="75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1.2904</v>
      </c>
      <c r="R1214" s="10">
        <f t="shared" si="75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1.0223076923076924</v>
      </c>
      <c r="R1215" s="10">
        <f t="shared" si="75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1.3180000000000001</v>
      </c>
      <c r="R1216" s="10">
        <f t="shared" si="75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7.8608020000000005</v>
      </c>
      <c r="R1217" s="10">
        <f t="shared" si="75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1.4570000000000001</v>
      </c>
      <c r="R1218" s="10">
        <f t="shared" si="75"/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(((I1219/60)/60)/24)+DATE(1970,1,1)</f>
        <v>42565.809490740736</v>
      </c>
      <c r="K1219">
        <v>1465932340</v>
      </c>
      <c r="L1219" s="13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</f>
        <v>1.026</v>
      </c>
      <c r="R1219" s="10">
        <f t="shared" ref="R1219:R1282" si="79">IFERROR(E1219/N1219,0)</f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1.7227777777777777</v>
      </c>
      <c r="R1220" s="10">
        <f t="shared" si="79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1.5916819571865444</v>
      </c>
      <c r="R1221" s="10">
        <f t="shared" si="79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1.0376666666666667</v>
      </c>
      <c r="R1222" s="10">
        <f t="shared" si="79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1.1140954545454547</v>
      </c>
      <c r="R1223" s="10">
        <f t="shared" si="79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2.80375</v>
      </c>
      <c r="R1224" s="10">
        <f t="shared" si="79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1.1210606060606061</v>
      </c>
      <c r="R1225" s="10">
        <f t="shared" si="79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7.0666666666666669E-2</v>
      </c>
      <c r="R1226" s="10">
        <f t="shared" si="79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4.3999999999999997E-2</v>
      </c>
      <c r="R1227" s="10">
        <f t="shared" si="79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3.8739999999999997E-2</v>
      </c>
      <c r="R1228" s="10">
        <f t="shared" si="79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10">
        <f t="shared" si="79"/>
        <v>0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0.29299999999999998</v>
      </c>
      <c r="R1230" s="10">
        <f t="shared" si="79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9.0909090909090905E-3</v>
      </c>
      <c r="R1231" s="10">
        <f t="shared" si="79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10">
        <f t="shared" si="79"/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10">
        <f t="shared" si="79"/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8.0000000000000002E-3</v>
      </c>
      <c r="R1234" s="10">
        <f t="shared" si="79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0.11600000000000001</v>
      </c>
      <c r="R1235" s="10">
        <f t="shared" si="79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10">
        <f t="shared" si="79"/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2.787363950092912E-2</v>
      </c>
      <c r="R1237" s="10">
        <f t="shared" si="79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10">
        <f t="shared" si="79"/>
        <v>0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10">
        <f t="shared" si="79"/>
        <v>0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0.17799999999999999</v>
      </c>
      <c r="R1240" s="10">
        <f t="shared" si="79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10">
        <f t="shared" si="79"/>
        <v>0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3.0124999999999999E-2</v>
      </c>
      <c r="R1242" s="10">
        <f t="shared" si="79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0.50739999999999996</v>
      </c>
      <c r="R1243" s="10">
        <f t="shared" si="79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5.4884742041712408E-3</v>
      </c>
      <c r="R1244" s="10">
        <f t="shared" si="79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0.14091666666666666</v>
      </c>
      <c r="R1245" s="10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1.038</v>
      </c>
      <c r="R1246" s="10">
        <f t="shared" si="79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1.2024999999999999</v>
      </c>
      <c r="R1247" s="10">
        <f t="shared" si="79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1.17</v>
      </c>
      <c r="R1248" s="10">
        <f t="shared" si="79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1.2214285714285715</v>
      </c>
      <c r="R1249" s="10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1.5164</v>
      </c>
      <c r="R1250" s="10">
        <f t="shared" si="79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1.0444</v>
      </c>
      <c r="R1251" s="10">
        <f t="shared" si="79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2.0015333333333332</v>
      </c>
      <c r="R1252" s="10">
        <f t="shared" si="79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1.018</v>
      </c>
      <c r="R1253" s="10">
        <f t="shared" si="79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1.3765714285714286</v>
      </c>
      <c r="R1254" s="10">
        <f t="shared" si="79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3038.3319999999999</v>
      </c>
      <c r="R1255" s="10">
        <f t="shared" si="79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1.9885074626865671</v>
      </c>
      <c r="R1256" s="10">
        <f t="shared" si="79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2.0236666666666667</v>
      </c>
      <c r="R1257" s="10">
        <f t="shared" si="79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1.1796376666666666</v>
      </c>
      <c r="R1258" s="10">
        <f t="shared" si="79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2.9472727272727273</v>
      </c>
      <c r="R1259" s="10">
        <f t="shared" si="79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2.1314633333333335</v>
      </c>
      <c r="R1260" s="10">
        <f t="shared" si="79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1.0424</v>
      </c>
      <c r="R1261" s="10">
        <f t="shared" si="79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1.1366666666666667</v>
      </c>
      <c r="R1262" s="10">
        <f t="shared" si="79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1.0125</v>
      </c>
      <c r="R1263" s="10">
        <f t="shared" si="79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1.2541538461538462</v>
      </c>
      <c r="R1264" s="10">
        <f t="shared" si="79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1.19</v>
      </c>
      <c r="R1265" s="10">
        <f t="shared" si="79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1.6646153846153846</v>
      </c>
      <c r="R1266" s="10">
        <f t="shared" si="79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1.1914771428571429</v>
      </c>
      <c r="R1267" s="10">
        <f t="shared" si="79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1.0047368421052632</v>
      </c>
      <c r="R1268" s="10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1.018</v>
      </c>
      <c r="R1269" s="10">
        <f t="shared" si="79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1.1666666666666667</v>
      </c>
      <c r="R1270" s="10">
        <f t="shared" si="79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1.0864893617021276</v>
      </c>
      <c r="R1271" s="10">
        <f t="shared" si="79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1.1472</v>
      </c>
      <c r="R1272" s="10">
        <f t="shared" si="79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1.018</v>
      </c>
      <c r="R1273" s="10">
        <f t="shared" si="79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1.06</v>
      </c>
      <c r="R1274" s="10">
        <f t="shared" si="79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1.0349999999999999</v>
      </c>
      <c r="R1275" s="10">
        <f t="shared" si="79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1.5497535999999998</v>
      </c>
      <c r="R1276" s="10">
        <f t="shared" si="79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1.6214066666666667</v>
      </c>
      <c r="R1277" s="10">
        <f t="shared" si="79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1.0442100000000001</v>
      </c>
      <c r="R1278" s="10">
        <f t="shared" si="79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1.0612433333333333</v>
      </c>
      <c r="R1279" s="10">
        <f t="shared" si="79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1.5493846153846154</v>
      </c>
      <c r="R1280" s="10">
        <f t="shared" si="79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1.1077157238734421</v>
      </c>
      <c r="R1281" s="10">
        <f t="shared" si="79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1.1091186666666666</v>
      </c>
      <c r="R1282" s="10">
        <f t="shared" si="79"/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(((I1283/60)/60)/24)+DATE(1970,1,1)</f>
        <v>41483.743472222224</v>
      </c>
      <c r="K1283">
        <v>1373305836</v>
      </c>
      <c r="L1283" s="13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</f>
        <v>1.1071428571428572</v>
      </c>
      <c r="R1283" s="10">
        <f t="shared" ref="R1283:R1346" si="83">IFERROR(E1283/N1283,0)</f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1.2361333333333333</v>
      </c>
      <c r="R1284" s="10">
        <f t="shared" si="83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2.1105</v>
      </c>
      <c r="R1285" s="10">
        <f t="shared" si="83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1.01</v>
      </c>
      <c r="R1286" s="10">
        <f t="shared" si="83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1.0165</v>
      </c>
      <c r="R1287" s="10">
        <f t="shared" si="83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1.0833333333333333</v>
      </c>
      <c r="R1288" s="10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2.42</v>
      </c>
      <c r="R1289" s="10">
        <f t="shared" si="83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1.0044999999999999</v>
      </c>
      <c r="R1290" s="10">
        <f t="shared" si="83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1.2506666666666666</v>
      </c>
      <c r="R1291" s="10">
        <f t="shared" si="83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1.0857142857142856</v>
      </c>
      <c r="R1292" s="10">
        <f t="shared" si="83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1.4570000000000001</v>
      </c>
      <c r="R1293" s="10">
        <f t="shared" si="83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1.1000000000000001</v>
      </c>
      <c r="R1294" s="10">
        <f t="shared" si="83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1.0223333333333333</v>
      </c>
      <c r="R1295" s="10">
        <f t="shared" si="83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1.22</v>
      </c>
      <c r="R1296" s="10">
        <f t="shared" si="83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1.0196000000000001</v>
      </c>
      <c r="R1297" s="10">
        <f t="shared" si="83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1.411764705882353</v>
      </c>
      <c r="R1298" s="10">
        <f t="shared" si="83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1.0952500000000001</v>
      </c>
      <c r="R1299" s="10">
        <f t="shared" si="83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1.0465</v>
      </c>
      <c r="R1300" s="10">
        <f t="shared" si="83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1.24</v>
      </c>
      <c r="R1301" s="10">
        <f t="shared" si="83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1.35</v>
      </c>
      <c r="R1302" s="10">
        <f t="shared" si="83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1.0275000000000001</v>
      </c>
      <c r="R1303" s="10">
        <f t="shared" si="83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</v>
      </c>
      <c r="R1304" s="10">
        <f t="shared" si="83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1.3026085714285716</v>
      </c>
      <c r="R1305" s="10">
        <f t="shared" si="83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0.39627499999999999</v>
      </c>
      <c r="R1306" s="10">
        <f t="shared" si="83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0.25976666666666665</v>
      </c>
      <c r="R1307" s="10">
        <f t="shared" si="83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0.65246363636363636</v>
      </c>
      <c r="R1308" s="10">
        <f t="shared" si="83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0.11514000000000001</v>
      </c>
      <c r="R1309" s="10">
        <f t="shared" si="83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0.11360000000000001</v>
      </c>
      <c r="R1310" s="10">
        <f t="shared" si="83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1.1199130434782609</v>
      </c>
      <c r="R1311" s="10">
        <f t="shared" si="83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0.155</v>
      </c>
      <c r="R1312" s="10">
        <f t="shared" si="83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0.32028000000000001</v>
      </c>
      <c r="R1313" s="10">
        <f t="shared" si="83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6.0869565217391303E-3</v>
      </c>
      <c r="R1314" s="10">
        <f t="shared" si="83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0.31114999999999998</v>
      </c>
      <c r="R1315" s="10">
        <f t="shared" si="83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1.1266666666666666E-2</v>
      </c>
      <c r="R1316" s="10">
        <f t="shared" si="83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0.40404000000000001</v>
      </c>
      <c r="R1317" s="10">
        <f t="shared" si="83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1.3333333333333333E-5</v>
      </c>
      <c r="R1318" s="10">
        <f t="shared" si="83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5.7334999999999997E-2</v>
      </c>
      <c r="R1319" s="10">
        <f t="shared" si="83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0.15325</v>
      </c>
      <c r="R1320" s="10">
        <f t="shared" si="83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0.15103448275862069</v>
      </c>
      <c r="R1321" s="10">
        <f t="shared" si="83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5.0299999999999997E-3</v>
      </c>
      <c r="R1322" s="10">
        <f t="shared" si="83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1.3028138528138528E-2</v>
      </c>
      <c r="R1323" s="10">
        <f t="shared" si="83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3.0285714285714286E-3</v>
      </c>
      <c r="R1324" s="10">
        <f t="shared" si="83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8.8800000000000004E-2</v>
      </c>
      <c r="R1325" s="10">
        <f t="shared" si="83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9.8400000000000001E-2</v>
      </c>
      <c r="R1326" s="10">
        <f t="shared" si="83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2.4299999999999999E-2</v>
      </c>
      <c r="R1327" s="10">
        <f t="shared" si="83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1.1299999999999999E-2</v>
      </c>
      <c r="R1328" s="10">
        <f t="shared" si="83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3.5520833333333335E-2</v>
      </c>
      <c r="R1329" s="10">
        <f t="shared" si="83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2.3306666666666667E-2</v>
      </c>
      <c r="R1330" s="10">
        <f t="shared" si="83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8.1600000000000006E-3</v>
      </c>
      <c r="R1331" s="10">
        <f t="shared" si="83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0.22494285714285714</v>
      </c>
      <c r="R1332" s="10">
        <f t="shared" si="83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1.3668E-2</v>
      </c>
      <c r="R1333" s="10">
        <f t="shared" si="83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10">
        <f t="shared" si="83"/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10">
        <f t="shared" si="83"/>
        <v>0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0.10754135338345865</v>
      </c>
      <c r="R1336" s="10">
        <f t="shared" si="83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0.1976</v>
      </c>
      <c r="R1337" s="10">
        <f t="shared" si="83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0.84946999999999995</v>
      </c>
      <c r="R1338" s="10">
        <f t="shared" si="83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0.49381999999999998</v>
      </c>
      <c r="R1339" s="10">
        <f t="shared" si="83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3.3033333333333331E-2</v>
      </c>
      <c r="R1340" s="10">
        <f t="shared" si="83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6.6339999999999996E-2</v>
      </c>
      <c r="R1341" s="10">
        <f t="shared" si="83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10">
        <f t="shared" si="83"/>
        <v>0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0.7036</v>
      </c>
      <c r="R1343" s="10">
        <f t="shared" si="83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2E-3</v>
      </c>
      <c r="R1344" s="10">
        <f t="shared" si="83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1.02298</v>
      </c>
      <c r="R1345" s="10">
        <f t="shared" si="83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3.7773333333333334</v>
      </c>
      <c r="R1346" s="10">
        <f t="shared" si="83"/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(((I1347/60)/60)/24)+DATE(1970,1,1)</f>
        <v>41834.814340277779</v>
      </c>
      <c r="K1347">
        <v>1402342359</v>
      </c>
      <c r="L1347" s="13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</f>
        <v>1.25</v>
      </c>
      <c r="R1347" s="10">
        <f t="shared" ref="R1347:R1410" si="87">IFERROR(E1347/N1347,0)</f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1.473265306122449</v>
      </c>
      <c r="R1348" s="10">
        <f t="shared" si="87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1.022</v>
      </c>
      <c r="R1349" s="10">
        <f t="shared" si="87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1.018723404255319</v>
      </c>
      <c r="R1350" s="10">
        <f t="shared" si="87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2.0419999999999998</v>
      </c>
      <c r="R1351" s="10">
        <f t="shared" si="87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1.0405</v>
      </c>
      <c r="R1352" s="10">
        <f t="shared" si="87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1.0126500000000001</v>
      </c>
      <c r="R1353" s="10">
        <f t="shared" si="87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1.3613999999999999</v>
      </c>
      <c r="R1354" s="10">
        <f t="shared" si="87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1.3360000000000001</v>
      </c>
      <c r="R1355" s="10">
        <f t="shared" si="87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1.3025</v>
      </c>
      <c r="R1356" s="10">
        <f t="shared" si="87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1.2267999999999999</v>
      </c>
      <c r="R1357" s="10">
        <f t="shared" si="87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1.8281058823529412</v>
      </c>
      <c r="R1358" s="10">
        <f t="shared" si="87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1.2529999999999999</v>
      </c>
      <c r="R1359" s="10">
        <f t="shared" si="87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1.1166666666666667</v>
      </c>
      <c r="R1360" s="10">
        <f t="shared" si="87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1.1575757575757575</v>
      </c>
      <c r="R1361" s="10">
        <f t="shared" si="87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1.732</v>
      </c>
      <c r="R1362" s="10">
        <f t="shared" si="87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1.2598333333333334</v>
      </c>
      <c r="R1363" s="10">
        <f t="shared" si="87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1.091</v>
      </c>
      <c r="R1364" s="10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</v>
      </c>
      <c r="R1365" s="10">
        <f t="shared" si="87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1.1864285714285714</v>
      </c>
      <c r="R1366" s="10">
        <f t="shared" si="87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1.0026666666666666</v>
      </c>
      <c r="R1367" s="10">
        <f t="shared" si="87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1.2648920000000001</v>
      </c>
      <c r="R1368" s="10">
        <f t="shared" si="87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1.1426000000000001</v>
      </c>
      <c r="R1369" s="10">
        <f t="shared" si="87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1.107</v>
      </c>
      <c r="R1370" s="10">
        <f t="shared" si="87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1.0534805315203954</v>
      </c>
      <c r="R1371" s="10">
        <f t="shared" si="87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1.0366666666666666</v>
      </c>
      <c r="R1372" s="10">
        <f t="shared" si="87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1.0708672667523933</v>
      </c>
      <c r="R1373" s="10">
        <f t="shared" si="87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1.24</v>
      </c>
      <c r="R1374" s="10">
        <f t="shared" si="87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1.0501</v>
      </c>
      <c r="R1375" s="10">
        <f t="shared" si="87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1.8946666666666667</v>
      </c>
      <c r="R1376" s="10">
        <f t="shared" si="87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1.7132499999999999</v>
      </c>
      <c r="R1377" s="10">
        <f t="shared" si="87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2.5248648648648651</v>
      </c>
      <c r="R1378" s="10">
        <f t="shared" si="87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1.1615384615384616</v>
      </c>
      <c r="R1379" s="10">
        <f t="shared" si="87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2.0335000000000001</v>
      </c>
      <c r="R1380" s="10">
        <f t="shared" si="87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1.1160000000000001</v>
      </c>
      <c r="R1381" s="10">
        <f t="shared" si="87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4.24</v>
      </c>
      <c r="R1382" s="10">
        <f t="shared" si="87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1.071</v>
      </c>
      <c r="R1383" s="10">
        <f t="shared" si="87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1.043625</v>
      </c>
      <c r="R1384" s="10">
        <f t="shared" si="87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2.124090909090909</v>
      </c>
      <c r="R1385" s="10">
        <f t="shared" si="87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1.2408571428571429</v>
      </c>
      <c r="R1386" s="10">
        <f t="shared" si="87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1.10406125</v>
      </c>
      <c r="R1387" s="10">
        <f t="shared" si="87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2.1875</v>
      </c>
      <c r="R1388" s="10">
        <f t="shared" si="87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1.36625</v>
      </c>
      <c r="R1389" s="10">
        <f t="shared" si="87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1.348074</v>
      </c>
      <c r="R1390" s="10">
        <f t="shared" si="87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1.454</v>
      </c>
      <c r="R1391" s="10">
        <f t="shared" si="87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1.0910714285714285</v>
      </c>
      <c r="R1392" s="10">
        <f t="shared" si="87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1.1020000000000001</v>
      </c>
      <c r="R1393" s="10">
        <f t="shared" si="87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1.1364000000000001</v>
      </c>
      <c r="R1394" s="10">
        <f t="shared" si="87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1.0235000000000001</v>
      </c>
      <c r="R1395" s="10">
        <f t="shared" si="87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1.2213333333333334</v>
      </c>
      <c r="R1396" s="10">
        <f t="shared" si="87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1.1188571428571428</v>
      </c>
      <c r="R1397" s="10">
        <f t="shared" si="87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1.073</v>
      </c>
      <c r="R1398" s="10">
        <f t="shared" si="87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1.1385000000000001</v>
      </c>
      <c r="R1399" s="10">
        <f t="shared" si="87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1.0968181818181819</v>
      </c>
      <c r="R1400" s="10">
        <f t="shared" si="87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1.2614444444444444</v>
      </c>
      <c r="R1401" s="10">
        <f t="shared" si="87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1.6742857142857144</v>
      </c>
      <c r="R1402" s="10">
        <f t="shared" si="87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4.9652000000000003</v>
      </c>
      <c r="R1403" s="10">
        <f t="shared" si="87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1.0915999999999999</v>
      </c>
      <c r="R1404" s="10">
        <f t="shared" si="87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1.0257499999999999</v>
      </c>
      <c r="R1405" s="10">
        <f t="shared" si="87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1.6620689655172414E-2</v>
      </c>
      <c r="R1406" s="10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4.1999999999999997E-3</v>
      </c>
      <c r="R1407" s="10">
        <f t="shared" si="87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1.25E-3</v>
      </c>
      <c r="R1408" s="10">
        <f t="shared" si="87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5.0000000000000001E-3</v>
      </c>
      <c r="R1409" s="10">
        <f t="shared" si="87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7.1999999999999995E-2</v>
      </c>
      <c r="R1410" s="10">
        <f t="shared" si="87"/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(((I1411/60)/60)/24)+DATE(1970,1,1)</f>
        <v>42005.175173611111</v>
      </c>
      <c r="K1411">
        <v>1414897935</v>
      </c>
      <c r="L1411" s="13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</f>
        <v>0</v>
      </c>
      <c r="R1411" s="10">
        <f t="shared" ref="R1411:R1474" si="91">IFERROR(E1411/N1411,0)</f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1.6666666666666666E-4</v>
      </c>
      <c r="R1412" s="10">
        <f t="shared" si="91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2.3333333333333335E-3</v>
      </c>
      <c r="R1413" s="10">
        <f t="shared" si="91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4.5714285714285714E-2</v>
      </c>
      <c r="R1414" s="10">
        <f t="shared" si="91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0.05</v>
      </c>
      <c r="R1415" s="10">
        <f t="shared" si="91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2E-3</v>
      </c>
      <c r="R1416" s="10">
        <f t="shared" si="91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0.18181818181818182</v>
      </c>
      <c r="R1417" s="10">
        <f t="shared" si="91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10">
        <f t="shared" si="91"/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1.2222222222222223E-2</v>
      </c>
      <c r="R1419" s="10">
        <f t="shared" si="91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2E-3</v>
      </c>
      <c r="R1420" s="10">
        <f t="shared" si="91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7.0634920634920634E-2</v>
      </c>
      <c r="R1421" s="10">
        <f t="shared" si="91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2.7272727272727271E-2</v>
      </c>
      <c r="R1422" s="10">
        <f t="shared" si="91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1E-3</v>
      </c>
      <c r="R1423" s="10">
        <f t="shared" si="91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1.0399999999999999E-3</v>
      </c>
      <c r="R1424" s="10">
        <f t="shared" si="91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3.3333333333333335E-3</v>
      </c>
      <c r="R1425" s="10">
        <f t="shared" si="91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0.2036</v>
      </c>
      <c r="R1426" s="10">
        <f t="shared" si="91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10">
        <f t="shared" si="91"/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10">
        <f t="shared" si="91"/>
        <v>0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8.3799999999999999E-2</v>
      </c>
      <c r="R1429" s="10">
        <f t="shared" si="91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4.4999999999999998E-2</v>
      </c>
      <c r="R1430" s="10">
        <f t="shared" si="91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10">
        <f t="shared" si="91"/>
        <v>0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8.0600000000000005E-2</v>
      </c>
      <c r="R1432" s="10">
        <f t="shared" si="91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0.31947058823529412</v>
      </c>
      <c r="R1433" s="10">
        <f t="shared" si="91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10">
        <f t="shared" si="91"/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6.7083333333333328E-2</v>
      </c>
      <c r="R1435" s="10">
        <f t="shared" si="91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9.987804878048781E-2</v>
      </c>
      <c r="R1436" s="10">
        <f t="shared" si="91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1E-3</v>
      </c>
      <c r="R1437" s="10">
        <f t="shared" si="91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7.7000000000000002E-3</v>
      </c>
      <c r="R1438" s="10">
        <f t="shared" si="91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0.26900000000000002</v>
      </c>
      <c r="R1439" s="10">
        <f t="shared" si="91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0.03</v>
      </c>
      <c r="R1440" s="10">
        <f t="shared" si="91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6.6055045871559637E-2</v>
      </c>
      <c r="R1441" s="10">
        <f t="shared" si="91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7.6923076923076926E-5</v>
      </c>
      <c r="R1442" s="10">
        <f t="shared" si="91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1.1222222222222222E-2</v>
      </c>
      <c r="R1443" s="10">
        <f t="shared" si="91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10">
        <f t="shared" si="91"/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10">
        <f t="shared" si="91"/>
        <v>0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10">
        <f t="shared" si="91"/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10">
        <f t="shared" si="91"/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10">
        <f t="shared" si="91"/>
        <v>0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1.4999999999999999E-4</v>
      </c>
      <c r="R1449" s="10">
        <f t="shared" si="91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10">
        <f t="shared" si="91"/>
        <v>0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10">
        <f t="shared" si="91"/>
        <v>0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1.0000000000000001E-5</v>
      </c>
      <c r="R1452" s="10">
        <f t="shared" si="91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1.0554089709762533E-4</v>
      </c>
      <c r="R1453" s="10">
        <f t="shared" si="91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10">
        <f t="shared" si="91"/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10">
        <f t="shared" si="91"/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8.5714285714285719E-3</v>
      </c>
      <c r="R1456" s="10">
        <f t="shared" si="91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0.105</v>
      </c>
      <c r="R1457" s="10">
        <f t="shared" si="91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2.9000000000000001E-2</v>
      </c>
      <c r="R1458" s="10">
        <f t="shared" si="91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10">
        <f t="shared" si="91"/>
        <v>0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10">
        <f t="shared" si="91"/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10">
        <f t="shared" si="91"/>
        <v>0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10">
        <f t="shared" si="91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1.012446</v>
      </c>
      <c r="R1463" s="10">
        <f t="shared" si="91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1.085175</v>
      </c>
      <c r="R1464" s="10">
        <f t="shared" si="91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1.4766666666666666</v>
      </c>
      <c r="R1465" s="10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1.6319999999999999</v>
      </c>
      <c r="R1466" s="10">
        <f t="shared" si="91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4.5641449999999999</v>
      </c>
      <c r="R1467" s="10">
        <f t="shared" si="91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1.0787731249999999</v>
      </c>
      <c r="R1468" s="10">
        <f t="shared" si="91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1.1508</v>
      </c>
      <c r="R1469" s="10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1.0236842105263158</v>
      </c>
      <c r="R1470" s="10">
        <f t="shared" si="91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1.0842485875706214</v>
      </c>
      <c r="R1471" s="10">
        <f t="shared" si="91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1.2513333333333334</v>
      </c>
      <c r="R1472" s="10">
        <f t="shared" si="91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1.03840625</v>
      </c>
      <c r="R1473" s="10">
        <f t="shared" si="91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1.3870400000000001</v>
      </c>
      <c r="R1474" s="10">
        <f t="shared" si="91"/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(((I1475/60)/60)/24)+DATE(1970,1,1)</f>
        <v>40969.979618055557</v>
      </c>
      <c r="K1475">
        <v>1328052639</v>
      </c>
      <c r="L1475" s="13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</f>
        <v>1.20516</v>
      </c>
      <c r="R1475" s="10">
        <f t="shared" ref="R1475:R1538" si="95">IFERROR(E1475/N1475,0)</f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1.1226666666666667</v>
      </c>
      <c r="R1476" s="10">
        <f t="shared" si="95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1.8866966666666667</v>
      </c>
      <c r="R1477" s="10">
        <f t="shared" si="95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6.6155466666666669</v>
      </c>
      <c r="R1478" s="10">
        <f t="shared" si="95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1.1131</v>
      </c>
      <c r="R1479" s="10">
        <f t="shared" si="95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11.8161422</v>
      </c>
      <c r="R1480" s="10">
        <f t="shared" si="95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1.37375</v>
      </c>
      <c r="R1481" s="10">
        <f t="shared" si="95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1.170404</v>
      </c>
      <c r="R1482" s="10">
        <f t="shared" si="95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2.1000000000000001E-2</v>
      </c>
      <c r="R1483" s="10">
        <f t="shared" si="95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1E-3</v>
      </c>
      <c r="R1484" s="10">
        <f t="shared" si="95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7.1428571428571426E-3</v>
      </c>
      <c r="R1485" s="10">
        <f t="shared" si="95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10">
        <f t="shared" si="95"/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2.2388059701492536E-2</v>
      </c>
      <c r="R1487" s="10">
        <f t="shared" si="95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2.3999999999999998E-3</v>
      </c>
      <c r="R1488" s="10">
        <f t="shared" si="95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10">
        <f t="shared" si="95"/>
        <v>0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2.4E-2</v>
      </c>
      <c r="R1490" s="10">
        <f t="shared" si="95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10">
        <f t="shared" si="95"/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0.30862068965517242</v>
      </c>
      <c r="R1492" s="10">
        <f t="shared" si="95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8.3333333333333329E-2</v>
      </c>
      <c r="R1493" s="10">
        <f t="shared" si="95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7.4999999999999997E-3</v>
      </c>
      <c r="R1494" s="10">
        <f t="shared" si="95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10">
        <f t="shared" si="95"/>
        <v>0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8.8999999999999996E-2</v>
      </c>
      <c r="R1496" s="10">
        <f t="shared" si="95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10">
        <f t="shared" si="95"/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10">
        <f t="shared" si="95"/>
        <v>0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6.666666666666667E-5</v>
      </c>
      <c r="R1499" s="10">
        <f t="shared" si="95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1.9E-2</v>
      </c>
      <c r="R1500" s="10">
        <f t="shared" si="95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2.5000000000000001E-3</v>
      </c>
      <c r="R1501" s="10">
        <f t="shared" si="95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0.25035714285714283</v>
      </c>
      <c r="R1502" s="10">
        <f t="shared" si="95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1.6633076923076924</v>
      </c>
      <c r="R1503" s="10">
        <f t="shared" si="95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1.0144545454545455</v>
      </c>
      <c r="R1504" s="10">
        <f t="shared" si="95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1.0789146666666667</v>
      </c>
      <c r="R1505" s="10">
        <f t="shared" si="95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2.7793846153846156</v>
      </c>
      <c r="R1506" s="10">
        <f t="shared" si="95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1.0358125</v>
      </c>
      <c r="R1507" s="10">
        <f t="shared" si="95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1.1140000000000001</v>
      </c>
      <c r="R1508" s="10">
        <f t="shared" si="95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2.15</v>
      </c>
      <c r="R1509" s="10">
        <f t="shared" si="95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1.1076216216216217</v>
      </c>
      <c r="R1510" s="10">
        <f t="shared" si="95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1.2364125714285714</v>
      </c>
      <c r="R1511" s="10">
        <f t="shared" si="95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1.0103500000000001</v>
      </c>
      <c r="R1512" s="10">
        <f t="shared" si="95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1.1179285714285714</v>
      </c>
      <c r="R1513" s="10">
        <f t="shared" si="95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5.5877142857142861</v>
      </c>
      <c r="R1514" s="10">
        <f t="shared" si="95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1.5001875</v>
      </c>
      <c r="R1515" s="10">
        <f t="shared" si="95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1.0647599999999999</v>
      </c>
      <c r="R1516" s="10">
        <f t="shared" si="95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1.57189</v>
      </c>
      <c r="R1517" s="10">
        <f t="shared" si="95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1.0865882352941176</v>
      </c>
      <c r="R1518" s="10">
        <f t="shared" si="95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1.6197999999999999</v>
      </c>
      <c r="R1519" s="10">
        <f t="shared" si="95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2.0536666666666665</v>
      </c>
      <c r="R1520" s="10">
        <f t="shared" si="95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1.033638888888889</v>
      </c>
      <c r="R1521" s="10">
        <f t="shared" si="95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1.0347222222222223</v>
      </c>
      <c r="R1522" s="10">
        <f t="shared" si="95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1.0681333333333334</v>
      </c>
      <c r="R1523" s="10">
        <f t="shared" si="95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1.3896574712643677</v>
      </c>
      <c r="R1524" s="10">
        <f t="shared" si="95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1.2484324324324325</v>
      </c>
      <c r="R1525" s="10">
        <f t="shared" si="95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2.0699999999999998</v>
      </c>
      <c r="R1526" s="10">
        <f t="shared" si="95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1.7400576923076922</v>
      </c>
      <c r="R1527" s="10">
        <f t="shared" si="95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1.2032608695652174</v>
      </c>
      <c r="R1528" s="10">
        <f t="shared" si="95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1.1044428571428573</v>
      </c>
      <c r="R1529" s="10">
        <f t="shared" si="95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2.8156666666666665</v>
      </c>
      <c r="R1530" s="10">
        <f t="shared" si="95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1.0067894736842105</v>
      </c>
      <c r="R1531" s="10">
        <f t="shared" si="95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1.3482571428571428</v>
      </c>
      <c r="R1532" s="10">
        <f t="shared" si="95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1.7595744680851064</v>
      </c>
      <c r="R1533" s="10">
        <f t="shared" si="95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4.8402000000000003</v>
      </c>
      <c r="R1534" s="10">
        <f t="shared" si="95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1.4514</v>
      </c>
      <c r="R1535" s="10">
        <f t="shared" si="95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4.1773333333333333</v>
      </c>
      <c r="R1536" s="10">
        <f t="shared" si="95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1.3242499999999999</v>
      </c>
      <c r="R1537" s="10">
        <f t="shared" si="95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2.5030841666666666</v>
      </c>
      <c r="R1538" s="10">
        <f t="shared" si="95"/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(((I1539/60)/60)/24)+DATE(1970,1,1)</f>
        <v>42588.75</v>
      </c>
      <c r="K1539">
        <v>1467358427</v>
      </c>
      <c r="L1539" s="13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</f>
        <v>1.7989999999999999</v>
      </c>
      <c r="R1539" s="10">
        <f t="shared" ref="R1539:R1602" si="99">IFERROR(E1539/N1539,0)</f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1.0262857142857142</v>
      </c>
      <c r="R1540" s="10">
        <f t="shared" si="99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1.359861</v>
      </c>
      <c r="R1541" s="10">
        <f t="shared" si="99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1.1786666666666668</v>
      </c>
      <c r="R1542" s="10">
        <f t="shared" si="99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3.3333333333333332E-4</v>
      </c>
      <c r="R1543" s="10">
        <f t="shared" si="99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0.04</v>
      </c>
      <c r="R1544" s="10">
        <f t="shared" si="99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4.4444444444444444E-3</v>
      </c>
      <c r="R1545" s="10">
        <f t="shared" si="99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10">
        <f t="shared" si="99"/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3.3333333333333332E-4</v>
      </c>
      <c r="R1547" s="10">
        <f t="shared" si="99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0.28899999999999998</v>
      </c>
      <c r="R1548" s="10">
        <f t="shared" si="99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10">
        <f t="shared" si="99"/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8.5714285714285715E-2</v>
      </c>
      <c r="R1550" s="10">
        <f t="shared" si="99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0.34</v>
      </c>
      <c r="R1551" s="10">
        <f t="shared" si="99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0.13466666666666666</v>
      </c>
      <c r="R1552" s="10">
        <f t="shared" si="99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10">
        <f t="shared" si="99"/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0.49186046511627907</v>
      </c>
      <c r="R1554" s="10">
        <f t="shared" si="99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10">
        <f t="shared" si="99"/>
        <v>0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10">
        <f t="shared" si="99"/>
        <v>0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10">
        <f t="shared" si="99"/>
        <v>0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0.45133333333333331</v>
      </c>
      <c r="R1558" s="10">
        <f t="shared" si="99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0.04</v>
      </c>
      <c r="R1559" s="10">
        <f t="shared" si="99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4.6666666666666669E-2</v>
      </c>
      <c r="R1560" s="10">
        <f t="shared" si="99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3.3333333333333335E-3</v>
      </c>
      <c r="R1561" s="10">
        <f t="shared" si="99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3.7600000000000001E-2</v>
      </c>
      <c r="R1562" s="10">
        <f t="shared" si="99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6.7000000000000002E-3</v>
      </c>
      <c r="R1563" s="10">
        <f t="shared" si="99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10">
        <f t="shared" si="99"/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1.4166666666666666E-2</v>
      </c>
      <c r="R1565" s="10">
        <f t="shared" si="99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1E-3</v>
      </c>
      <c r="R1566" s="10">
        <f t="shared" si="99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2.5000000000000001E-2</v>
      </c>
      <c r="R1567" s="10">
        <f t="shared" si="99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0.21249999999999999</v>
      </c>
      <c r="R1568" s="10">
        <f t="shared" si="99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4.1176470588235294E-2</v>
      </c>
      <c r="R1569" s="10">
        <f t="shared" si="99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0.13639999999999999</v>
      </c>
      <c r="R1570" s="10">
        <f t="shared" si="99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10">
        <f t="shared" si="99"/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0.41399999999999998</v>
      </c>
      <c r="R1572" s="10">
        <f t="shared" si="99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6.6115702479338841E-3</v>
      </c>
      <c r="R1573" s="10">
        <f t="shared" si="99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0.05</v>
      </c>
      <c r="R1574" s="10">
        <f t="shared" si="99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2.4777777777777777E-2</v>
      </c>
      <c r="R1575" s="10">
        <f t="shared" si="99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5.0599999999999999E-2</v>
      </c>
      <c r="R1576" s="10">
        <f t="shared" si="99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0.2291</v>
      </c>
      <c r="R1577" s="10">
        <f t="shared" si="99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0.13</v>
      </c>
      <c r="R1578" s="10">
        <f t="shared" si="99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5.4999999999999997E-3</v>
      </c>
      <c r="R1579" s="10">
        <f t="shared" si="99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0.10806536636794939</v>
      </c>
      <c r="R1580" s="10">
        <f t="shared" si="99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8.4008400840084006E-3</v>
      </c>
      <c r="R1581" s="10">
        <f t="shared" si="99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10">
        <f t="shared" si="99"/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5.0000000000000001E-3</v>
      </c>
      <c r="R1583" s="10">
        <f t="shared" si="99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9.2999999999999999E-2</v>
      </c>
      <c r="R1584" s="10">
        <f t="shared" si="99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7.5000000000000002E-4</v>
      </c>
      <c r="R1585" s="10">
        <f t="shared" si="99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10">
        <f t="shared" si="99"/>
        <v>0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0.79</v>
      </c>
      <c r="R1587" s="10">
        <f t="shared" si="99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10">
        <f t="shared" si="99"/>
        <v>0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1.3333333333333334E-4</v>
      </c>
      <c r="R1589" s="10">
        <f t="shared" si="99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10">
        <f t="shared" si="99"/>
        <v>0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10">
        <f t="shared" si="99"/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1.7000000000000001E-2</v>
      </c>
      <c r="R1592" s="10">
        <f t="shared" si="99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0.29228571428571426</v>
      </c>
      <c r="R1593" s="10">
        <f t="shared" si="99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10">
        <f t="shared" si="99"/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1.3636363636363637E-4</v>
      </c>
      <c r="R1595" s="10">
        <f t="shared" si="99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0.20499999999999999</v>
      </c>
      <c r="R1596" s="10">
        <f t="shared" si="99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2.8E-3</v>
      </c>
      <c r="R1597" s="10">
        <f t="shared" si="99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2.3076923076923078E-2</v>
      </c>
      <c r="R1598" s="10">
        <f t="shared" si="99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10">
        <f t="shared" si="99"/>
        <v>0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1.25E-3</v>
      </c>
      <c r="R1600" s="10">
        <f t="shared" si="99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10">
        <f t="shared" si="99"/>
        <v>0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7.3400000000000007E-2</v>
      </c>
      <c r="R1602" s="10">
        <f t="shared" si="99"/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(((I1603/60)/60)/24)+DATE(1970,1,1)</f>
        <v>40668.092974537038</v>
      </c>
      <c r="K1603">
        <v>1301969633</v>
      </c>
      <c r="L1603" s="13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</f>
        <v>1.082492</v>
      </c>
      <c r="R1603" s="10">
        <f t="shared" ref="R1603:R1666" si="103">IFERROR(E1603/N1603,0)</f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1.0016666666666667</v>
      </c>
      <c r="R1604" s="10">
        <f t="shared" si="103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1.0003299999999999</v>
      </c>
      <c r="R1605" s="10">
        <f t="shared" si="103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1.2210714285714286</v>
      </c>
      <c r="R1606" s="10">
        <f t="shared" si="103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1.0069333333333335</v>
      </c>
      <c r="R1607" s="10">
        <f t="shared" si="103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1.01004125</v>
      </c>
      <c r="R1608" s="10">
        <f t="shared" si="103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1.4511000000000001</v>
      </c>
      <c r="R1609" s="10">
        <f t="shared" si="103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1.0125</v>
      </c>
      <c r="R1610" s="10">
        <f t="shared" si="103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1.1833333333333333</v>
      </c>
      <c r="R1611" s="10">
        <f t="shared" si="103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2.7185000000000001</v>
      </c>
      <c r="R1612" s="10">
        <f t="shared" si="103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1.25125</v>
      </c>
      <c r="R1613" s="10">
        <f t="shared" si="103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1.1000000000000001</v>
      </c>
      <c r="R1614" s="10">
        <f t="shared" si="103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1.0149999999999999</v>
      </c>
      <c r="R1615" s="10">
        <f t="shared" si="103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1.0269999999999999</v>
      </c>
      <c r="R1616" s="10">
        <f t="shared" si="103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1.1412500000000001</v>
      </c>
      <c r="R1617" s="10">
        <f t="shared" si="103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1.042</v>
      </c>
      <c r="R1618" s="10">
        <f t="shared" si="103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1.4585714285714286</v>
      </c>
      <c r="R1619" s="10">
        <f t="shared" si="103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1.0506666666666666</v>
      </c>
      <c r="R1620" s="10">
        <f t="shared" si="103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1.3333333333333333</v>
      </c>
      <c r="R1621" s="10">
        <f t="shared" si="103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1.1299999999999999</v>
      </c>
      <c r="R1622" s="10">
        <f t="shared" si="103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1.212</v>
      </c>
      <c r="R1623" s="10">
        <f t="shared" si="103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1.0172463768115942</v>
      </c>
      <c r="R1624" s="10">
        <f t="shared" si="103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1.0106666666666666</v>
      </c>
      <c r="R1625" s="10">
        <f t="shared" si="103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1.18</v>
      </c>
      <c r="R1626" s="10">
        <f t="shared" si="103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1.5533333333333332</v>
      </c>
      <c r="R1627" s="10">
        <f t="shared" si="103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1.0118750000000001</v>
      </c>
      <c r="R1628" s="10">
        <f t="shared" si="103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1.17</v>
      </c>
      <c r="R1629" s="10">
        <f t="shared" si="103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1.00925</v>
      </c>
      <c r="R1630" s="10">
        <f t="shared" si="103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1.0366666666666666</v>
      </c>
      <c r="R1631" s="10">
        <f t="shared" si="103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2.6524999999999999</v>
      </c>
      <c r="R1632" s="10">
        <f t="shared" si="103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1.5590999999999999</v>
      </c>
      <c r="R1633" s="10">
        <f t="shared" si="103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1.0162500000000001</v>
      </c>
      <c r="R1634" s="10">
        <f t="shared" si="103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</v>
      </c>
      <c r="R1635" s="10">
        <f t="shared" si="103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1.0049999999999999</v>
      </c>
      <c r="R1636" s="10">
        <f t="shared" si="103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1.2529999999999999</v>
      </c>
      <c r="R1637" s="10">
        <f t="shared" si="103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1.0355555555555556</v>
      </c>
      <c r="R1638" s="10">
        <f t="shared" si="103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1.038</v>
      </c>
      <c r="R1639" s="10">
        <f t="shared" si="103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1.05</v>
      </c>
      <c r="R1640" s="10">
        <f t="shared" si="103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</v>
      </c>
      <c r="R1641" s="10">
        <f t="shared" si="103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1.6986000000000001</v>
      </c>
      <c r="R1642" s="10">
        <f t="shared" si="103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1.014</v>
      </c>
      <c r="R1643" s="10">
        <f t="shared" si="103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</v>
      </c>
      <c r="R1644" s="10">
        <f t="shared" si="103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1.2470000000000001</v>
      </c>
      <c r="R1645" s="10">
        <f t="shared" si="103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1.095</v>
      </c>
      <c r="R1646" s="10">
        <f t="shared" si="103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1.1080000000000001</v>
      </c>
      <c r="R1647" s="10">
        <f t="shared" si="103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1.1020000000000001</v>
      </c>
      <c r="R1648" s="10">
        <f t="shared" si="103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1.0471999999999999</v>
      </c>
      <c r="R1649" s="10">
        <f t="shared" si="103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1.2526086956521738</v>
      </c>
      <c r="R1650" s="10">
        <f t="shared" si="103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1.0058763157894737</v>
      </c>
      <c r="R1651" s="10">
        <f t="shared" si="103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1.4155</v>
      </c>
      <c r="R1652" s="10">
        <f t="shared" si="103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1.0075000000000001</v>
      </c>
      <c r="R1653" s="10">
        <f t="shared" si="103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1.0066666666666666</v>
      </c>
      <c r="R1654" s="10">
        <f t="shared" si="103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1.7423040000000001</v>
      </c>
      <c r="R1655" s="10">
        <f t="shared" si="103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1.199090909090909</v>
      </c>
      <c r="R1656" s="10">
        <f t="shared" si="103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1.4286666666666668</v>
      </c>
      <c r="R1657" s="10">
        <f t="shared" si="103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1.0033493333333334</v>
      </c>
      <c r="R1658" s="10">
        <f t="shared" si="103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1.0493380000000001</v>
      </c>
      <c r="R1659" s="10">
        <f t="shared" si="103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1.3223333333333334</v>
      </c>
      <c r="R1660" s="10">
        <f t="shared" si="103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1.1279999999999999</v>
      </c>
      <c r="R1661" s="10">
        <f t="shared" si="103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12.5375</v>
      </c>
      <c r="R1662" s="10">
        <f t="shared" si="103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1.0250632911392406</v>
      </c>
      <c r="R1663" s="10">
        <f t="shared" si="103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1.026375</v>
      </c>
      <c r="R1664" s="10">
        <f t="shared" si="103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1.08</v>
      </c>
      <c r="R1665" s="10">
        <f t="shared" si="103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1.2240879999999998</v>
      </c>
      <c r="R1666" s="10">
        <f t="shared" si="103"/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(((I1667/60)/60)/24)+DATE(1970,1,1)</f>
        <v>40596.125</v>
      </c>
      <c r="K1667">
        <v>1295624113</v>
      </c>
      <c r="L1667" s="13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</f>
        <v>1.1945714285714286</v>
      </c>
      <c r="R1667" s="10">
        <f t="shared" ref="R1667:R1730" si="107">IFERROR(E1667/N1667,0)</f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1.6088</v>
      </c>
      <c r="R1668" s="10">
        <f t="shared" si="107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1.2685294117647059</v>
      </c>
      <c r="R1669" s="10">
        <f t="shared" si="107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1.026375</v>
      </c>
      <c r="R1670" s="10">
        <f t="shared" si="107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1.3975</v>
      </c>
      <c r="R1671" s="10">
        <f t="shared" si="107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1.026</v>
      </c>
      <c r="R1672" s="10">
        <f t="shared" si="107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1.0067349999999999</v>
      </c>
      <c r="R1673" s="10">
        <f t="shared" si="107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1.1294117647058823</v>
      </c>
      <c r="R1674" s="10">
        <f t="shared" si="107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1.2809523809523808</v>
      </c>
      <c r="R1675" s="10">
        <f t="shared" si="107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2.0169999999999999</v>
      </c>
      <c r="R1676" s="10">
        <f t="shared" si="107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1.37416</v>
      </c>
      <c r="R1677" s="10">
        <f t="shared" si="107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1.1533333333333333</v>
      </c>
      <c r="R1678" s="10">
        <f t="shared" si="107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1.1166666666666667</v>
      </c>
      <c r="R1679" s="10">
        <f t="shared" si="107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1.1839999999999999</v>
      </c>
      <c r="R1680" s="10">
        <f t="shared" si="107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1.75</v>
      </c>
      <c r="R1681" s="10">
        <f t="shared" si="107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1.175</v>
      </c>
      <c r="R1682" s="10">
        <f t="shared" si="107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1.0142212307692309</v>
      </c>
      <c r="R1683" s="10">
        <f t="shared" si="107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10">
        <f t="shared" si="107"/>
        <v>0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0.21714285714285714</v>
      </c>
      <c r="R1685" s="10">
        <f t="shared" si="107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1.0912500000000001</v>
      </c>
      <c r="R1686" s="10">
        <f t="shared" si="107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1.0285714285714285</v>
      </c>
      <c r="R1687" s="10">
        <f t="shared" si="107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3.5999999999999999E-3</v>
      </c>
      <c r="R1688" s="10">
        <f t="shared" si="107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0.3125</v>
      </c>
      <c r="R1689" s="10">
        <f t="shared" si="107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0.443</v>
      </c>
      <c r="R1690" s="10">
        <f t="shared" si="107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</v>
      </c>
      <c r="R1691" s="10">
        <f t="shared" si="107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0.254</v>
      </c>
      <c r="R1692" s="10">
        <f t="shared" si="107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0.33473333333333333</v>
      </c>
      <c r="R1693" s="10">
        <f t="shared" si="107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0.47799999999999998</v>
      </c>
      <c r="R1694" s="10">
        <f t="shared" si="107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9.3333333333333338E-2</v>
      </c>
      <c r="R1695" s="10">
        <f t="shared" si="107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5.0000000000000001E-4</v>
      </c>
      <c r="R1696" s="10">
        <f t="shared" si="107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0.11708333333333333</v>
      </c>
      <c r="R1697" s="10">
        <f t="shared" si="107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10">
        <f t="shared" si="107"/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0.20208000000000001</v>
      </c>
      <c r="R1699" s="10">
        <f t="shared" si="107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10">
        <f t="shared" si="107"/>
        <v>0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4.2311459353574929E-2</v>
      </c>
      <c r="R1701" s="10">
        <f t="shared" si="107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0.2606</v>
      </c>
      <c r="R1702" s="10">
        <f t="shared" si="107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1.9801980198019802E-3</v>
      </c>
      <c r="R1703" s="10">
        <f t="shared" si="107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6.0606060606060605E-5</v>
      </c>
      <c r="R1704" s="10">
        <f t="shared" si="107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1.0200000000000001E-2</v>
      </c>
      <c r="R1705" s="10">
        <f t="shared" si="107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0.65100000000000002</v>
      </c>
      <c r="R1706" s="10">
        <f t="shared" si="107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10">
        <f t="shared" si="107"/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10">
        <f t="shared" si="107"/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9.74E-2</v>
      </c>
      <c r="R1709" s="10">
        <f t="shared" si="107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10">
        <f t="shared" si="107"/>
        <v>0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4.8571428571428571E-2</v>
      </c>
      <c r="R1711" s="10">
        <f t="shared" si="107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6.7999999999999996E-3</v>
      </c>
      <c r="R1712" s="10">
        <f t="shared" si="107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0.105</v>
      </c>
      <c r="R1713" s="10">
        <f t="shared" si="107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10">
        <f t="shared" si="107"/>
        <v>0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1.6666666666666666E-2</v>
      </c>
      <c r="R1715" s="10">
        <f t="shared" si="107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7.868E-2</v>
      </c>
      <c r="R1716" s="10">
        <f t="shared" si="107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2.2000000000000001E-3</v>
      </c>
      <c r="R1717" s="10">
        <f t="shared" si="107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7.4999999999999997E-2</v>
      </c>
      <c r="R1718" s="10">
        <f t="shared" si="107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0.42725880551301687</v>
      </c>
      <c r="R1719" s="10">
        <f t="shared" si="107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2.142857142857143E-3</v>
      </c>
      <c r="R1720" s="10">
        <f t="shared" si="107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8.7500000000000008E-3</v>
      </c>
      <c r="R1721" s="10">
        <f t="shared" si="107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5.6250000000000001E-2</v>
      </c>
      <c r="R1722" s="10">
        <f t="shared" si="107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10">
        <f t="shared" si="107"/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3.4722222222222224E-4</v>
      </c>
      <c r="R1724" s="10">
        <f t="shared" si="107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6.5000000000000002E-2</v>
      </c>
      <c r="R1725" s="10">
        <f t="shared" si="107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5.8333333333333336E-3</v>
      </c>
      <c r="R1726" s="10">
        <f t="shared" si="107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0.10181818181818182</v>
      </c>
      <c r="R1727" s="10">
        <f t="shared" si="107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0.33784615384615385</v>
      </c>
      <c r="R1728" s="10">
        <f t="shared" si="107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3.3333333333333332E-4</v>
      </c>
      <c r="R1729" s="10">
        <f t="shared" si="107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0.68400000000000005</v>
      </c>
      <c r="R1730" s="10">
        <f t="shared" si="107"/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(((I1731/60)/60)/24)+DATE(1970,1,1)</f>
        <v>42531.052152777775</v>
      </c>
      <c r="K1731">
        <v>1460337306</v>
      </c>
      <c r="L1731" s="13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</f>
        <v>0</v>
      </c>
      <c r="R1731" s="10">
        <f t="shared" ref="R1731:R1794" si="111">IFERROR(E1731/N1731,0)</f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10">
        <f t="shared" si="111"/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10">
        <f t="shared" si="111"/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10">
        <f t="shared" si="111"/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10">
        <f t="shared" si="111"/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2.2222222222222223E-4</v>
      </c>
      <c r="R1736" s="10">
        <f t="shared" si="111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0.11</v>
      </c>
      <c r="R1737" s="10">
        <f t="shared" si="111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7.3333333333333332E-3</v>
      </c>
      <c r="R1738" s="10">
        <f t="shared" si="111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0.21249999999999999</v>
      </c>
      <c r="R1739" s="10">
        <f t="shared" si="111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4.0000000000000001E-3</v>
      </c>
      <c r="R1740" s="10">
        <f t="shared" si="111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1E-3</v>
      </c>
      <c r="R1741" s="10">
        <f t="shared" si="111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10">
        <f t="shared" si="111"/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1.1083333333333334</v>
      </c>
      <c r="R1743" s="10">
        <f t="shared" si="111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1.0874999999999999</v>
      </c>
      <c r="R1744" s="10">
        <f t="shared" si="111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1.0041666666666667</v>
      </c>
      <c r="R1745" s="10">
        <f t="shared" si="111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1.1845454545454546</v>
      </c>
      <c r="R1746" s="10">
        <f t="shared" si="111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1.1401428571428571</v>
      </c>
      <c r="R1747" s="10">
        <f t="shared" si="111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1.4810000000000001</v>
      </c>
      <c r="R1748" s="10">
        <f t="shared" si="111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1.0495555555555556</v>
      </c>
      <c r="R1749" s="10">
        <f t="shared" si="111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1.29948</v>
      </c>
      <c r="R1750" s="10">
        <f t="shared" si="111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1.2348756218905472</v>
      </c>
      <c r="R1751" s="10">
        <f t="shared" si="111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2.0162</v>
      </c>
      <c r="R1752" s="10">
        <f t="shared" si="111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1.0289999999999999</v>
      </c>
      <c r="R1753" s="10">
        <f t="shared" si="111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2.6016666666666666</v>
      </c>
      <c r="R1754" s="10">
        <f t="shared" si="111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1.08</v>
      </c>
      <c r="R1755" s="10">
        <f t="shared" si="111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1.1052941176470588</v>
      </c>
      <c r="R1756" s="10">
        <f t="shared" si="111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1.2</v>
      </c>
      <c r="R1757" s="10">
        <f t="shared" si="111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1.0282909090909091</v>
      </c>
      <c r="R1758" s="10">
        <f t="shared" si="111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1.1599999999999999</v>
      </c>
      <c r="R1759" s="10">
        <f t="shared" si="111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1.147</v>
      </c>
      <c r="R1760" s="10">
        <f t="shared" si="111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1.0660000000000001</v>
      </c>
      <c r="R1761" s="10">
        <f t="shared" si="111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1.6544000000000001</v>
      </c>
      <c r="R1762" s="10">
        <f t="shared" si="111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1.55</v>
      </c>
      <c r="R1763" s="10">
        <f t="shared" si="111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8.85</v>
      </c>
      <c r="R1764" s="10">
        <f t="shared" si="111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1.0190833333333333</v>
      </c>
      <c r="R1765" s="10">
        <f t="shared" si="111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0.19600000000000001</v>
      </c>
      <c r="R1766" s="10">
        <f t="shared" si="111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0.59467839999999994</v>
      </c>
      <c r="R1767" s="10">
        <f t="shared" si="111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10">
        <f t="shared" si="111"/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0.4572</v>
      </c>
      <c r="R1769" s="10">
        <f t="shared" si="111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3.7400000000000003E-2</v>
      </c>
      <c r="R1770" s="10">
        <f t="shared" si="111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2.7025E-2</v>
      </c>
      <c r="R1771" s="10">
        <f t="shared" si="111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0.56514285714285717</v>
      </c>
      <c r="R1772" s="10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0.21309523809523809</v>
      </c>
      <c r="R1773" s="10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0.156</v>
      </c>
      <c r="R1774" s="10">
        <f t="shared" si="111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6.2566666666666673E-2</v>
      </c>
      <c r="R1775" s="10">
        <f t="shared" si="111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0.4592</v>
      </c>
      <c r="R1776" s="10">
        <f t="shared" si="111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0.65101538461538466</v>
      </c>
      <c r="R1777" s="10">
        <f t="shared" si="111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6.7000000000000004E-2</v>
      </c>
      <c r="R1778" s="10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0.135625</v>
      </c>
      <c r="R1779" s="10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1.9900000000000001E-2</v>
      </c>
      <c r="R1780" s="10">
        <f t="shared" si="111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0.36236363636363639</v>
      </c>
      <c r="R1781" s="10">
        <f t="shared" si="111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0.39743333333333336</v>
      </c>
      <c r="R1782" s="10">
        <f t="shared" si="111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0.25763636363636366</v>
      </c>
      <c r="R1783" s="10">
        <f t="shared" si="111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0.15491428571428573</v>
      </c>
      <c r="R1784" s="10">
        <f t="shared" si="111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0.236925</v>
      </c>
      <c r="R1785" s="10">
        <f t="shared" si="111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0.39760000000000001</v>
      </c>
      <c r="R1786" s="10">
        <f t="shared" si="111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0.20220833333333332</v>
      </c>
      <c r="R1787" s="10">
        <f t="shared" si="111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0.47631578947368419</v>
      </c>
      <c r="R1788" s="10">
        <f t="shared" si="111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0.15329999999999999</v>
      </c>
      <c r="R1789" s="10">
        <f t="shared" si="111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1.3818181818181818E-2</v>
      </c>
      <c r="R1790" s="10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5.0000000000000001E-3</v>
      </c>
      <c r="R1791" s="10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4.9575757575757579E-2</v>
      </c>
      <c r="R1792" s="10">
        <f t="shared" si="111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3.5666666666666666E-2</v>
      </c>
      <c r="R1793" s="10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0.61124000000000001</v>
      </c>
      <c r="R1794" s="10">
        <f t="shared" si="111"/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(((I1795/60)/60)/24)+DATE(1970,1,1)</f>
        <v>41970.933333333334</v>
      </c>
      <c r="K1795">
        <v>1414531440</v>
      </c>
      <c r="L1795" s="13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</f>
        <v>1.3333333333333334E-2</v>
      </c>
      <c r="R1795" s="10">
        <f t="shared" ref="R1795:R1858" si="115">IFERROR(E1795/N1795,0)</f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0.11077777777777778</v>
      </c>
      <c r="R1796" s="10">
        <f t="shared" si="115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0.38735714285714284</v>
      </c>
      <c r="R1797" s="10">
        <f t="shared" si="115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0.22052631578947368</v>
      </c>
      <c r="R1798" s="10">
        <f t="shared" si="115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0.67549999999999999</v>
      </c>
      <c r="R1799" s="10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0.136375</v>
      </c>
      <c r="R1800" s="10">
        <f t="shared" si="115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1.7457500000000001E-2</v>
      </c>
      <c r="R1801" s="10">
        <f t="shared" si="115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0.20449632511889321</v>
      </c>
      <c r="R1802" s="10">
        <f t="shared" si="115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0.13852941176470587</v>
      </c>
      <c r="R1803" s="10">
        <f t="shared" si="115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0.48485714285714288</v>
      </c>
      <c r="R1804" s="10">
        <f t="shared" si="115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0.308</v>
      </c>
      <c r="R1805" s="10">
        <f t="shared" si="115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0.35174193548387095</v>
      </c>
      <c r="R1806" s="10">
        <f t="shared" si="115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0.36404444444444445</v>
      </c>
      <c r="R1807" s="10">
        <f t="shared" si="115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2.955E-2</v>
      </c>
      <c r="R1808" s="10">
        <f t="shared" si="115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0.1106</v>
      </c>
      <c r="R1809" s="10">
        <f t="shared" si="115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0.41407142857142859</v>
      </c>
      <c r="R1810" s="10">
        <f t="shared" si="115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0.10857142857142857</v>
      </c>
      <c r="R1811" s="10">
        <f t="shared" si="115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3.3333333333333333E-2</v>
      </c>
      <c r="R1812" s="10">
        <f t="shared" si="115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7.407407407407407E-4</v>
      </c>
      <c r="R1813" s="10">
        <f t="shared" si="115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0.13307692307692306</v>
      </c>
      <c r="R1814" s="10">
        <f t="shared" si="115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10">
        <f t="shared" si="115"/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0.49183333333333334</v>
      </c>
      <c r="R1816" s="10">
        <f t="shared" si="115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10">
        <f t="shared" si="115"/>
        <v>0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2.036E-2</v>
      </c>
      <c r="R1818" s="10">
        <f t="shared" si="115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0.52327777777777773</v>
      </c>
      <c r="R1819" s="10">
        <f t="shared" si="115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10">
        <f t="shared" si="115"/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2.0833333333333332E-2</v>
      </c>
      <c r="R1821" s="10">
        <f t="shared" si="115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6.565384615384616E-2</v>
      </c>
      <c r="R1822" s="10">
        <f t="shared" si="115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1.3489</v>
      </c>
      <c r="R1823" s="10">
        <f t="shared" si="115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</v>
      </c>
      <c r="R1824" s="10">
        <f t="shared" si="115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1.1585714285714286</v>
      </c>
      <c r="R1825" s="10">
        <f t="shared" si="115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1.0006666666666666</v>
      </c>
      <c r="R1826" s="10">
        <f t="shared" si="115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1.0505</v>
      </c>
      <c r="R1827" s="10">
        <f t="shared" si="115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1.01</v>
      </c>
      <c r="R1828" s="10">
        <f t="shared" si="115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1.0066250000000001</v>
      </c>
      <c r="R1829" s="10">
        <f t="shared" si="115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1.0016</v>
      </c>
      <c r="R1830" s="10">
        <f t="shared" si="115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1.6668333333333334</v>
      </c>
      <c r="R1831" s="10">
        <f t="shared" si="115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1.0153333333333334</v>
      </c>
      <c r="R1832" s="10">
        <f t="shared" si="115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1.03</v>
      </c>
      <c r="R1833" s="10">
        <f t="shared" si="115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1.4285714285714286</v>
      </c>
      <c r="R1834" s="10">
        <f t="shared" si="115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2.625</v>
      </c>
      <c r="R1835" s="10">
        <f t="shared" si="115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1.1805000000000001</v>
      </c>
      <c r="R1836" s="10">
        <f t="shared" si="115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1.04</v>
      </c>
      <c r="R1837" s="10">
        <f t="shared" si="115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2.0034000000000001</v>
      </c>
      <c r="R1838" s="10">
        <f t="shared" si="115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3.0683333333333334</v>
      </c>
      <c r="R1839" s="10">
        <f t="shared" si="115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1.00149</v>
      </c>
      <c r="R1840" s="10">
        <f t="shared" si="115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2.0529999999999999</v>
      </c>
      <c r="R1841" s="10">
        <f t="shared" si="115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1.0888888888888888</v>
      </c>
      <c r="R1842" s="10">
        <f t="shared" si="115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1.0175000000000001</v>
      </c>
      <c r="R1843" s="10">
        <f t="shared" si="115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1.2524999999999999</v>
      </c>
      <c r="R1844" s="10">
        <f t="shared" si="115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1.2400610000000001</v>
      </c>
      <c r="R1845" s="10">
        <f t="shared" si="115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1.014</v>
      </c>
      <c r="R1846" s="10">
        <f t="shared" si="115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</v>
      </c>
      <c r="R1847" s="10">
        <f t="shared" si="115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1.3792666666666666</v>
      </c>
      <c r="R1848" s="10">
        <f t="shared" si="115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1.2088000000000001</v>
      </c>
      <c r="R1849" s="10">
        <f t="shared" si="115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1.0736666666666668</v>
      </c>
      <c r="R1850" s="10">
        <f t="shared" si="115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1.0033333333333334</v>
      </c>
      <c r="R1851" s="10">
        <f t="shared" si="115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1.0152222222222222</v>
      </c>
      <c r="R1852" s="10">
        <f t="shared" si="115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1.0007692307692309</v>
      </c>
      <c r="R1853" s="10">
        <f t="shared" si="115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1.1696666666666666</v>
      </c>
      <c r="R1854" s="10">
        <f t="shared" si="115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1.01875</v>
      </c>
      <c r="R1855" s="10">
        <f t="shared" si="115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1.0212366666666666</v>
      </c>
      <c r="R1856" s="10">
        <f t="shared" si="115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1.5405897142857143</v>
      </c>
      <c r="R1857" s="10">
        <f t="shared" si="115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1.0125</v>
      </c>
      <c r="R1858" s="10">
        <f t="shared" si="115"/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(((I1859/60)/60)/24)+DATE(1970,1,1)</f>
        <v>41894.76866898148</v>
      </c>
      <c r="K1859">
        <v>1407954413</v>
      </c>
      <c r="L1859" s="13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</f>
        <v>1</v>
      </c>
      <c r="R1859" s="10">
        <f t="shared" ref="R1859:R1922" si="119">IFERROR(E1859/N1859,0)</f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1.0874800874800874</v>
      </c>
      <c r="R1860" s="10">
        <f t="shared" si="119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1.3183333333333334</v>
      </c>
      <c r="R1861" s="10">
        <f t="shared" si="119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1.3346666666666667</v>
      </c>
      <c r="R1862" s="10">
        <f t="shared" si="119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10">
        <f t="shared" si="119"/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8.0833333333333326E-2</v>
      </c>
      <c r="R1864" s="10">
        <f t="shared" si="119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4.0000000000000001E-3</v>
      </c>
      <c r="R1865" s="10">
        <f t="shared" si="119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0.42892307692307691</v>
      </c>
      <c r="R1866" s="10">
        <f t="shared" si="119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3.6363636363636364E-5</v>
      </c>
      <c r="R1867" s="10">
        <f t="shared" si="119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5.0000000000000001E-3</v>
      </c>
      <c r="R1868" s="10">
        <f t="shared" si="119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5.0000000000000001E-4</v>
      </c>
      <c r="R1869" s="10">
        <f t="shared" si="119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4.8680000000000001E-2</v>
      </c>
      <c r="R1870" s="10">
        <f t="shared" si="119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10">
        <f t="shared" si="119"/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0.10314285714285715</v>
      </c>
      <c r="R1872" s="10">
        <f t="shared" si="119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0.7178461538461538</v>
      </c>
      <c r="R1873" s="10">
        <f t="shared" si="119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1.06E-2</v>
      </c>
      <c r="R1874" s="10">
        <f t="shared" si="119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4.4999999999999997E-3</v>
      </c>
      <c r="R1875" s="10">
        <f t="shared" si="119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1.6249999999999999E-4</v>
      </c>
      <c r="R1876" s="10">
        <f t="shared" si="119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5.1000000000000004E-3</v>
      </c>
      <c r="R1877" s="10">
        <f t="shared" si="119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10">
        <f t="shared" si="119"/>
        <v>0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10">
        <f t="shared" si="119"/>
        <v>0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10">
        <f t="shared" si="119"/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1.1999999999999999E-3</v>
      </c>
      <c r="R1881" s="10">
        <f t="shared" si="119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0.20080000000000001</v>
      </c>
      <c r="R1882" s="10">
        <f t="shared" si="119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1.726845</v>
      </c>
      <c r="R1883" s="10">
        <f t="shared" si="119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1.008955223880597</v>
      </c>
      <c r="R1884" s="10">
        <f t="shared" si="119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1.0480480480480481</v>
      </c>
      <c r="R1885" s="10">
        <f t="shared" si="119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1.351</v>
      </c>
      <c r="R1886" s="10">
        <f t="shared" si="119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1.1632786885245903</v>
      </c>
      <c r="R1887" s="10">
        <f t="shared" si="119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1.0208333333333333</v>
      </c>
      <c r="R1888" s="10">
        <f t="shared" si="119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1.1116666666666666</v>
      </c>
      <c r="R1889" s="10">
        <f t="shared" si="119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1.6608000000000001</v>
      </c>
      <c r="R1890" s="10">
        <f t="shared" si="119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1.0660000000000001</v>
      </c>
      <c r="R1891" s="10">
        <f t="shared" si="119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1.4458441666666668</v>
      </c>
      <c r="R1892" s="10">
        <f t="shared" si="119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1.0555000000000001</v>
      </c>
      <c r="R1893" s="10">
        <f t="shared" si="119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1.3660000000000001</v>
      </c>
      <c r="R1894" s="10">
        <f t="shared" si="119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1.04</v>
      </c>
      <c r="R1895" s="10">
        <f t="shared" si="119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1.145</v>
      </c>
      <c r="R1896" s="10">
        <f t="shared" si="119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1.0171957671957672</v>
      </c>
      <c r="R1897" s="10">
        <f t="shared" si="119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1.2394678492239468</v>
      </c>
      <c r="R1898" s="10">
        <f t="shared" si="119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1.0245669291338582</v>
      </c>
      <c r="R1899" s="10">
        <f t="shared" si="119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1.4450000000000001</v>
      </c>
      <c r="R1900" s="10">
        <f t="shared" si="119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1.3333333333333333</v>
      </c>
      <c r="R1901" s="10">
        <f t="shared" si="119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1.0936440000000001</v>
      </c>
      <c r="R1902" s="10">
        <f t="shared" si="119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2.696969696969697E-2</v>
      </c>
      <c r="R1903" s="10">
        <f t="shared" si="119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1.2E-2</v>
      </c>
      <c r="R1904" s="10">
        <f t="shared" si="119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0.46600000000000003</v>
      </c>
      <c r="R1905" s="10">
        <f t="shared" si="119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1E-3</v>
      </c>
      <c r="R1906" s="10">
        <f t="shared" si="119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1.6800000000000001E-3</v>
      </c>
      <c r="R1907" s="10">
        <f t="shared" si="119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0.42759999999999998</v>
      </c>
      <c r="R1908" s="10">
        <f t="shared" si="119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2.8333333333333335E-3</v>
      </c>
      <c r="R1909" s="10">
        <f t="shared" si="119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1.7319999999999999E-2</v>
      </c>
      <c r="R1910" s="10">
        <f t="shared" si="119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0.14111428571428572</v>
      </c>
      <c r="R1911" s="10">
        <f t="shared" si="119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0.39395294117647056</v>
      </c>
      <c r="R1912" s="10">
        <f t="shared" si="119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2.3529411764705883E-4</v>
      </c>
      <c r="R1913" s="10">
        <f t="shared" si="119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0.59299999999999997</v>
      </c>
      <c r="R1914" s="10">
        <f t="shared" si="119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1.3270833333333334E-2</v>
      </c>
      <c r="R1915" s="10">
        <f t="shared" si="119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9.0090090090090086E-2</v>
      </c>
      <c r="R1916" s="10">
        <f t="shared" si="119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1.6E-2</v>
      </c>
      <c r="R1917" s="10">
        <f t="shared" si="119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5.1000000000000004E-3</v>
      </c>
      <c r="R1918" s="10">
        <f t="shared" si="119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0.52570512820512816</v>
      </c>
      <c r="R1919" s="10">
        <f t="shared" si="119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1.04E-2</v>
      </c>
      <c r="R1920" s="10">
        <f t="shared" si="119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0.47399999999999998</v>
      </c>
      <c r="R1921" s="10">
        <f t="shared" si="119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0.43030000000000002</v>
      </c>
      <c r="R1922" s="10">
        <f t="shared" si="119"/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(((I1923/60)/60)/24)+DATE(1970,1,1)</f>
        <v>41104.221562500003</v>
      </c>
      <c r="K1923">
        <v>1339651143</v>
      </c>
      <c r="L1923" s="13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</f>
        <v>1.3680000000000001</v>
      </c>
      <c r="R1923" s="10">
        <f t="shared" ref="R1923:R1986" si="123">IFERROR(E1923/N1923,0)</f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1.1555</v>
      </c>
      <c r="R1924" s="10">
        <f t="shared" si="123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2.4079999999999999</v>
      </c>
      <c r="R1925" s="10">
        <f t="shared" si="123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1.1439999999999999</v>
      </c>
      <c r="R1926" s="10">
        <f t="shared" si="123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1.1033333333333333</v>
      </c>
      <c r="R1927" s="10">
        <f t="shared" si="123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1.9537933333333333</v>
      </c>
      <c r="R1928" s="10">
        <f t="shared" si="123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1.0333333333333334</v>
      </c>
      <c r="R1929" s="10">
        <f t="shared" si="123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1.031372549019608</v>
      </c>
      <c r="R1930" s="10">
        <f t="shared" si="123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1.003125</v>
      </c>
      <c r="R1931" s="10">
        <f t="shared" si="123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1.27</v>
      </c>
      <c r="R1932" s="10">
        <f t="shared" si="123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1.20601</v>
      </c>
      <c r="R1933" s="10">
        <f t="shared" si="123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1.0699047619047619</v>
      </c>
      <c r="R1934" s="10">
        <f t="shared" si="123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1.7243333333333333</v>
      </c>
      <c r="R1935" s="10">
        <f t="shared" si="123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1.2362</v>
      </c>
      <c r="R1936" s="10">
        <f t="shared" si="123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1.0840000000000001</v>
      </c>
      <c r="R1937" s="10">
        <f t="shared" si="123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1.1652013333333333</v>
      </c>
      <c r="R1938" s="10">
        <f t="shared" si="123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1.8724499999999999</v>
      </c>
      <c r="R1939" s="10">
        <f t="shared" si="123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1.1593333333333333</v>
      </c>
      <c r="R1940" s="10">
        <f t="shared" si="123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1.107</v>
      </c>
      <c r="R1941" s="10">
        <f t="shared" si="123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1.7092307692307693</v>
      </c>
      <c r="R1942" s="10">
        <f t="shared" si="123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1.2611835600000001</v>
      </c>
      <c r="R1943" s="10">
        <f t="shared" si="123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1.3844033333333334</v>
      </c>
      <c r="R1944" s="10">
        <f t="shared" si="123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17.052499999999998</v>
      </c>
      <c r="R1945" s="10">
        <f t="shared" si="123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7.8805550000000002</v>
      </c>
      <c r="R1946" s="10">
        <f t="shared" si="123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3.4801799999999998</v>
      </c>
      <c r="R1947" s="10">
        <f t="shared" si="123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1.4974666666666667</v>
      </c>
      <c r="R1948" s="10">
        <f t="shared" si="123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1.0063375000000001</v>
      </c>
      <c r="R1949" s="10">
        <f t="shared" si="123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8.0021100000000001</v>
      </c>
      <c r="R1950" s="10">
        <f t="shared" si="123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1.0600260000000001</v>
      </c>
      <c r="R1951" s="10">
        <f t="shared" si="123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2.0051866666666669</v>
      </c>
      <c r="R1952" s="10">
        <f t="shared" si="123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2.1244399999999999</v>
      </c>
      <c r="R1953" s="10">
        <f t="shared" si="123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1.9847237142857144</v>
      </c>
      <c r="R1954" s="10">
        <f t="shared" si="123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2.2594666666666665</v>
      </c>
      <c r="R1955" s="10">
        <f t="shared" si="123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6.9894800000000004</v>
      </c>
      <c r="R1956" s="10">
        <f t="shared" si="123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3.9859528571428569</v>
      </c>
      <c r="R1957" s="10">
        <f t="shared" si="123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2.9403333333333332</v>
      </c>
      <c r="R1958" s="10">
        <f t="shared" si="123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1.6750470000000002</v>
      </c>
      <c r="R1959" s="10">
        <f t="shared" si="123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14.355717142857143</v>
      </c>
      <c r="R1960" s="10">
        <f t="shared" si="123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1.5673440000000001</v>
      </c>
      <c r="R1961" s="10">
        <f t="shared" si="123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1.1790285714285715</v>
      </c>
      <c r="R1962" s="10">
        <f t="shared" si="123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11.053811999999999</v>
      </c>
      <c r="R1963" s="10">
        <f t="shared" si="123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1.9292499999999999</v>
      </c>
      <c r="R1964" s="10">
        <f t="shared" si="123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1.268842105263158</v>
      </c>
      <c r="R1965" s="10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2.5957748878923765</v>
      </c>
      <c r="R1966" s="10">
        <f t="shared" si="123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2.6227999999999998</v>
      </c>
      <c r="R1967" s="10">
        <f t="shared" si="123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2.0674309000000002</v>
      </c>
      <c r="R1968" s="10">
        <f t="shared" si="123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3.7012999999999998</v>
      </c>
      <c r="R1969" s="10">
        <f t="shared" si="123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2.8496600000000001</v>
      </c>
      <c r="R1970" s="10">
        <f t="shared" si="123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5.7907999999999999</v>
      </c>
      <c r="R1971" s="10">
        <f t="shared" si="123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11.318</v>
      </c>
      <c r="R1972" s="10">
        <f t="shared" si="123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2.6302771750000002</v>
      </c>
      <c r="R1973" s="10">
        <f t="shared" si="123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6.7447999999999997</v>
      </c>
      <c r="R1974" s="10">
        <f t="shared" si="123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2.5683081313131315</v>
      </c>
      <c r="R1975" s="10">
        <f t="shared" si="123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3.7549600000000001</v>
      </c>
      <c r="R1976" s="10">
        <f t="shared" si="123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2.0870837499999997</v>
      </c>
      <c r="R1977" s="10">
        <f t="shared" si="123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3.4660000000000002</v>
      </c>
      <c r="R1978" s="10">
        <f t="shared" si="123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4.0232999999999999</v>
      </c>
      <c r="R1979" s="10">
        <f t="shared" si="123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10.2684514</v>
      </c>
      <c r="R1980" s="10">
        <f t="shared" si="123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1.14901155</v>
      </c>
      <c r="R1981" s="10">
        <f t="shared" si="123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3.5482402000000004</v>
      </c>
      <c r="R1982" s="10">
        <f t="shared" si="123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5.0799999999999998E-2</v>
      </c>
      <c r="R1983" s="10">
        <f t="shared" si="123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10">
        <f t="shared" si="123"/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4.2999999999999997E-2</v>
      </c>
      <c r="R1985" s="10">
        <f t="shared" si="123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0.21146666666666666</v>
      </c>
      <c r="R1986" s="10">
        <f t="shared" si="123"/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(((I1987/60)/60)/24)+DATE(1970,1,1)</f>
        <v>42584.958333333328</v>
      </c>
      <c r="K1987">
        <v>1467650771</v>
      </c>
      <c r="L1987" s="13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</f>
        <v>3.1875000000000001E-2</v>
      </c>
      <c r="R1987" s="10">
        <f t="shared" ref="R1987:R2050" si="127">IFERROR(E1987/N1987,0)</f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5.0000000000000001E-4</v>
      </c>
      <c r="R1988" s="10">
        <f t="shared" si="127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0.42472727272727273</v>
      </c>
      <c r="R1989" s="10">
        <f t="shared" si="127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4.1666666666666666E-3</v>
      </c>
      <c r="R1990" s="10">
        <f t="shared" si="127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0.01</v>
      </c>
      <c r="R1991" s="10">
        <f t="shared" si="127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0.16966666666666666</v>
      </c>
      <c r="R1992" s="10">
        <f t="shared" si="127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7.0000000000000007E-2</v>
      </c>
      <c r="R1993" s="10">
        <f t="shared" si="127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1.3333333333333333E-3</v>
      </c>
      <c r="R1994" s="10">
        <f t="shared" si="127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10">
        <f t="shared" si="127"/>
        <v>0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10">
        <f t="shared" si="127"/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7.8E-2</v>
      </c>
      <c r="R1997" s="10">
        <f t="shared" si="127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10">
        <f t="shared" si="127"/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10">
        <f t="shared" si="127"/>
        <v>0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0.26200000000000001</v>
      </c>
      <c r="R2000" s="10">
        <f t="shared" si="127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7.6129032258064515E-3</v>
      </c>
      <c r="R2001" s="10">
        <f t="shared" si="127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0.125</v>
      </c>
      <c r="R2002" s="10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3.8212909090909091</v>
      </c>
      <c r="R2003" s="10">
        <f t="shared" si="127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2.1679422000000002</v>
      </c>
      <c r="R2004" s="10">
        <f t="shared" si="127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3.12</v>
      </c>
      <c r="R2005" s="10">
        <f t="shared" si="127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2.3442048</v>
      </c>
      <c r="R2006" s="10">
        <f t="shared" si="127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1.236801</v>
      </c>
      <c r="R2007" s="10">
        <f t="shared" si="127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2.4784000000000002</v>
      </c>
      <c r="R2008" s="10">
        <f t="shared" si="127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1.157092</v>
      </c>
      <c r="R2009" s="10">
        <f t="shared" si="127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1.1707484768810599</v>
      </c>
      <c r="R2010" s="10">
        <f t="shared" si="127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3.05158</v>
      </c>
      <c r="R2011" s="10">
        <f t="shared" si="127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3.2005299999999997</v>
      </c>
      <c r="R2012" s="10">
        <f t="shared" si="127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8.1956399999999991</v>
      </c>
      <c r="R2013" s="10">
        <f t="shared" si="127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2.3490000000000002</v>
      </c>
      <c r="R2014" s="10">
        <f t="shared" si="127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4.9491375</v>
      </c>
      <c r="R2015" s="10">
        <f t="shared" si="127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78.137822333333332</v>
      </c>
      <c r="R2016" s="10">
        <f t="shared" si="127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1.1300013888888889</v>
      </c>
      <c r="R2017" s="10">
        <f t="shared" si="127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9.2154220000000002</v>
      </c>
      <c r="R2018" s="10">
        <f t="shared" si="127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1.2510239999999999</v>
      </c>
      <c r="R2019" s="10">
        <f t="shared" si="127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1.0224343076923077</v>
      </c>
      <c r="R2020" s="10">
        <f t="shared" si="127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4.8490975000000001</v>
      </c>
      <c r="R2021" s="10">
        <f t="shared" si="127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1.9233333333333333</v>
      </c>
      <c r="R2022" s="10">
        <f t="shared" si="127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2.8109999999999999</v>
      </c>
      <c r="R2023" s="10">
        <f t="shared" si="127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1.2513700000000001</v>
      </c>
      <c r="R2024" s="10">
        <f t="shared" si="127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1.61459</v>
      </c>
      <c r="R2025" s="10">
        <f t="shared" si="127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5.8535000000000004</v>
      </c>
      <c r="R2026" s="10">
        <f t="shared" si="127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2.0114999999999998</v>
      </c>
      <c r="R2027" s="10">
        <f t="shared" si="127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1.3348307999999998</v>
      </c>
      <c r="R2028" s="10">
        <f t="shared" si="127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1.2024900000000001</v>
      </c>
      <c r="R2029" s="10">
        <f t="shared" si="127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1.2616666666666667</v>
      </c>
      <c r="R2030" s="10">
        <f t="shared" si="127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3.6120000000000001</v>
      </c>
      <c r="R2031" s="10">
        <f t="shared" si="127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2.26239013671875</v>
      </c>
      <c r="R2032" s="10">
        <f t="shared" si="127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1.2035</v>
      </c>
      <c r="R2033" s="10">
        <f t="shared" si="127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3.0418799999999999</v>
      </c>
      <c r="R2034" s="10">
        <f t="shared" si="127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1.7867599999999999</v>
      </c>
      <c r="R2035" s="10">
        <f t="shared" si="127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3.868199871794872</v>
      </c>
      <c r="R2036" s="10">
        <f t="shared" si="127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2.1103642500000004</v>
      </c>
      <c r="R2037" s="10">
        <f t="shared" si="127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1.3166833333333334</v>
      </c>
      <c r="R2038" s="10">
        <f t="shared" si="127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3.0047639999999998</v>
      </c>
      <c r="R2039" s="10">
        <f t="shared" si="127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4.2051249999999998</v>
      </c>
      <c r="R2040" s="10">
        <f t="shared" si="127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1.362168</v>
      </c>
      <c r="R2041" s="10">
        <f t="shared" si="127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2.4817133333333334</v>
      </c>
      <c r="R2042" s="10">
        <f t="shared" si="127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1.8186315789473684</v>
      </c>
      <c r="R2043" s="10">
        <f t="shared" si="127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1.2353000000000001</v>
      </c>
      <c r="R2044" s="10">
        <f t="shared" si="127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5.0620938628158845</v>
      </c>
      <c r="R2045" s="10">
        <f t="shared" si="127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1.0821333333333334</v>
      </c>
      <c r="R2046" s="10">
        <f t="shared" si="127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8.1918387755102042</v>
      </c>
      <c r="R2047" s="10">
        <f t="shared" si="127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1.2110000000000001</v>
      </c>
      <c r="R2048" s="10">
        <f t="shared" si="127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1.0299897959183673</v>
      </c>
      <c r="R2049" s="10">
        <f t="shared" si="127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1.4833229411764706</v>
      </c>
      <c r="R2050" s="10">
        <f t="shared" si="127"/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(((I2051/60)/60)/24)+DATE(1970,1,1)</f>
        <v>41610.957638888889</v>
      </c>
      <c r="K2051">
        <v>1382963963</v>
      </c>
      <c r="L2051" s="13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</f>
        <v>1.2019070000000001</v>
      </c>
      <c r="R2051" s="10">
        <f t="shared" ref="R2051:R2114" si="131">IFERROR(E2051/N2051,0)</f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4.7327000000000004</v>
      </c>
      <c r="R2052" s="10">
        <f t="shared" si="131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1.303625</v>
      </c>
      <c r="R2053" s="10">
        <f t="shared" si="131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3.5304799999999998</v>
      </c>
      <c r="R2054" s="10">
        <f t="shared" si="131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1.0102</v>
      </c>
      <c r="R2055" s="10">
        <f t="shared" si="131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1.1359142857142857</v>
      </c>
      <c r="R2056" s="10">
        <f t="shared" si="131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1.6741666666666666</v>
      </c>
      <c r="R2057" s="10">
        <f t="shared" si="131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1.5345200000000001</v>
      </c>
      <c r="R2058" s="10">
        <f t="shared" si="131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2.022322</v>
      </c>
      <c r="R2059" s="10">
        <f t="shared" si="131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1.6828125</v>
      </c>
      <c r="R2060" s="10">
        <f t="shared" si="131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1.4345666666666668</v>
      </c>
      <c r="R2061" s="10">
        <f t="shared" si="131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1.964</v>
      </c>
      <c r="R2062" s="10">
        <f t="shared" si="131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1.0791999999999999</v>
      </c>
      <c r="R2063" s="10">
        <f t="shared" si="131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1.14977</v>
      </c>
      <c r="R2064" s="10">
        <f t="shared" si="131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1.4804999999999999</v>
      </c>
      <c r="R2065" s="10">
        <f t="shared" si="131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1.9116676082790633</v>
      </c>
      <c r="R2066" s="10">
        <f t="shared" si="131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1.99215125</v>
      </c>
      <c r="R2067" s="10">
        <f t="shared" si="131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2.1859999999999999</v>
      </c>
      <c r="R2068" s="10">
        <f t="shared" si="131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1.2686868686868686</v>
      </c>
      <c r="R2069" s="10">
        <f t="shared" si="13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1.0522388</v>
      </c>
      <c r="R2070" s="10">
        <f t="shared" si="131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1.2840666000000001</v>
      </c>
      <c r="R2071" s="10">
        <f t="shared" si="131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3.1732719999999999</v>
      </c>
      <c r="R2072" s="10">
        <f t="shared" si="131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2.8073000000000001</v>
      </c>
      <c r="R2073" s="10">
        <f t="shared" si="131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1.1073146853146854</v>
      </c>
      <c r="R2074" s="10">
        <f t="shared" si="131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1.5260429999999998</v>
      </c>
      <c r="R2075" s="10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1.0249999999999999</v>
      </c>
      <c r="R2076" s="10">
        <f t="shared" si="13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16.783738373837384</v>
      </c>
      <c r="R2077" s="10">
        <f t="shared" si="131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5.4334915642458101</v>
      </c>
      <c r="R2078" s="10">
        <f t="shared" si="131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1.1550800000000001</v>
      </c>
      <c r="R2079" s="10">
        <f t="shared" si="131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1.3120499999999999</v>
      </c>
      <c r="R2080" s="10">
        <f t="shared" si="131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2.8816999999999999</v>
      </c>
      <c r="R2081" s="10">
        <f t="shared" si="131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5.0780000000000003</v>
      </c>
      <c r="R2082" s="10">
        <f t="shared" si="13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1.1457142857142857</v>
      </c>
      <c r="R2083" s="10">
        <f t="shared" si="131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1.1073333333333333</v>
      </c>
      <c r="R2084" s="10">
        <f t="shared" si="131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1.1333333333333333</v>
      </c>
      <c r="R2085" s="10">
        <f t="shared" si="13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1.0833333333333333</v>
      </c>
      <c r="R2086" s="10">
        <f t="shared" si="131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1.2353333333333334</v>
      </c>
      <c r="R2087" s="10">
        <f t="shared" si="131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1.0069999999999999</v>
      </c>
      <c r="R2088" s="10">
        <f t="shared" si="131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1.0353333333333334</v>
      </c>
      <c r="R2089" s="10">
        <f t="shared" si="13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1.1551066666666667</v>
      </c>
      <c r="R2090" s="10">
        <f t="shared" si="131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1.2040040000000001</v>
      </c>
      <c r="R2091" s="10">
        <f t="shared" si="131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1.1504037499999999</v>
      </c>
      <c r="R2092" s="10">
        <f t="shared" si="131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1.2046777777777777</v>
      </c>
      <c r="R2093" s="10">
        <f t="shared" si="131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1.0128333333333333</v>
      </c>
      <c r="R2094" s="10">
        <f t="shared" si="131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1.0246666666666666</v>
      </c>
      <c r="R2095" s="10">
        <f t="shared" si="131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1.2054285714285715</v>
      </c>
      <c r="R2096" s="10">
        <f t="shared" si="131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</v>
      </c>
      <c r="R2097" s="10">
        <f t="shared" si="131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1.0166666666666666</v>
      </c>
      <c r="R2098" s="10">
        <f t="shared" si="131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</v>
      </c>
      <c r="R2099" s="10">
        <f t="shared" si="131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1.0033333333333334</v>
      </c>
      <c r="R2100" s="10">
        <f t="shared" si="131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1.3236666666666668</v>
      </c>
      <c r="R2101" s="10">
        <f t="shared" si="131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1.3666666666666667</v>
      </c>
      <c r="R2102" s="10">
        <f t="shared" si="131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1.1325000000000001</v>
      </c>
      <c r="R2103" s="10">
        <f t="shared" si="131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1.36</v>
      </c>
      <c r="R2104" s="10">
        <f t="shared" si="131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1.4612318374694613</v>
      </c>
      <c r="R2105" s="10">
        <f t="shared" si="131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1.2949999999999999</v>
      </c>
      <c r="R2106" s="10">
        <f t="shared" si="13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2.54</v>
      </c>
      <c r="R2107" s="10">
        <f t="shared" si="131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1.0704545454545455</v>
      </c>
      <c r="R2108" s="10">
        <f t="shared" si="131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1.0773299999999999</v>
      </c>
      <c r="R2109" s="10">
        <f t="shared" si="131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1.0731250000000001</v>
      </c>
      <c r="R2110" s="10">
        <f t="shared" si="131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1.06525</v>
      </c>
      <c r="R2111" s="10">
        <f t="shared" si="131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1.0035000000000001</v>
      </c>
      <c r="R2112" s="10">
        <f t="shared" si="131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1.0649999999999999</v>
      </c>
      <c r="R2113" s="10">
        <f t="shared" si="131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</v>
      </c>
      <c r="R2114" s="10">
        <f t="shared" si="131"/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(((I2115/60)/60)/24)+DATE(1970,1,1)</f>
        <v>41905.86546296296</v>
      </c>
      <c r="K2115">
        <v>1408481176</v>
      </c>
      <c r="L2115" s="13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</f>
        <v>1.0485714285714285</v>
      </c>
      <c r="R2115" s="10">
        <f t="shared" ref="R2115:R2178" si="135">IFERROR(E2115/N2115,0)</f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1.0469999999999999</v>
      </c>
      <c r="R2116" s="10">
        <f t="shared" si="135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2.2566666666666668</v>
      </c>
      <c r="R2117" s="10">
        <f t="shared" si="135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1.0090416666666666</v>
      </c>
      <c r="R2118" s="10">
        <f t="shared" si="135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1.4775</v>
      </c>
      <c r="R2119" s="10">
        <f t="shared" si="135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1.3461099999999999</v>
      </c>
      <c r="R2120" s="10">
        <f t="shared" si="135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1.0075000000000001</v>
      </c>
      <c r="R2121" s="10">
        <f t="shared" si="135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1.00880375</v>
      </c>
      <c r="R2122" s="10">
        <f t="shared" si="135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5.6800000000000002E-3</v>
      </c>
      <c r="R2123" s="10">
        <f t="shared" si="13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3.875E-3</v>
      </c>
      <c r="R2124" s="10">
        <f t="shared" si="135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0.1</v>
      </c>
      <c r="R2125" s="10">
        <f t="shared" si="13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0.10454545454545454</v>
      </c>
      <c r="R2126" s="10">
        <f t="shared" si="13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1.4200000000000001E-2</v>
      </c>
      <c r="R2127" s="10">
        <f t="shared" si="135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5.0000000000000001E-4</v>
      </c>
      <c r="R2128" s="10">
        <f t="shared" si="13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0.28842857142857142</v>
      </c>
      <c r="R2129" s="10">
        <f t="shared" si="135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1.6666666666666668E-3</v>
      </c>
      <c r="R2130" s="10">
        <f t="shared" si="13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0.11799999999999999</v>
      </c>
      <c r="R2131" s="10">
        <f t="shared" si="135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2.0238095238095236E-3</v>
      </c>
      <c r="R2132" s="10">
        <f t="shared" si="13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0.05</v>
      </c>
      <c r="R2133" s="10">
        <f t="shared" si="135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2.1129899999999997E-2</v>
      </c>
      <c r="R2134" s="10">
        <f t="shared" si="135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1.6E-2</v>
      </c>
      <c r="R2135" s="10">
        <f t="shared" si="135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1.7333333333333333E-2</v>
      </c>
      <c r="R2136" s="10">
        <f t="shared" si="135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9.5600000000000004E-2</v>
      </c>
      <c r="R2137" s="10">
        <f t="shared" si="135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5.9612499999999998E-4</v>
      </c>
      <c r="R2138" s="10">
        <f t="shared" si="135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0.28405999999999998</v>
      </c>
      <c r="R2139" s="10">
        <f t="shared" si="135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0.128</v>
      </c>
      <c r="R2140" s="10">
        <f t="shared" si="135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5.4199999999999998E-2</v>
      </c>
      <c r="R2141" s="10">
        <f t="shared" si="135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1.1199999999999999E-3</v>
      </c>
      <c r="R2142" s="10">
        <f t="shared" si="135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10">
        <f t="shared" si="135"/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5.7238095238095241E-2</v>
      </c>
      <c r="R2144" s="10">
        <f t="shared" si="135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0.1125</v>
      </c>
      <c r="R2145" s="10">
        <f t="shared" si="13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1.7098591549295775E-2</v>
      </c>
      <c r="R2146" s="10">
        <f t="shared" si="135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0.30433333333333334</v>
      </c>
      <c r="R2147" s="10">
        <f t="shared" si="135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2.0000000000000001E-4</v>
      </c>
      <c r="R2148" s="10">
        <f t="shared" si="13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6.9641025641025639E-3</v>
      </c>
      <c r="R2149" s="10">
        <f t="shared" si="135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0.02</v>
      </c>
      <c r="R2150" s="10">
        <f t="shared" si="13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10">
        <f t="shared" si="135"/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8.0999999999999996E-3</v>
      </c>
      <c r="R2152" s="10">
        <f t="shared" si="13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2.6222222222222224E-3</v>
      </c>
      <c r="R2153" s="10">
        <f t="shared" si="135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1.6666666666666668E-3</v>
      </c>
      <c r="R2154" s="10">
        <f t="shared" si="13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9.1244548809124457E-5</v>
      </c>
      <c r="R2155" s="10">
        <f t="shared" si="13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8.0000000000000002E-3</v>
      </c>
      <c r="R2156" s="10">
        <f t="shared" si="13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2.3E-2</v>
      </c>
      <c r="R2157" s="10">
        <f t="shared" si="13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2.6660714285714284E-2</v>
      </c>
      <c r="R2158" s="10">
        <f t="shared" si="135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0.28192</v>
      </c>
      <c r="R2159" s="10">
        <f t="shared" si="135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6.5900366666666668E-2</v>
      </c>
      <c r="R2160" s="10">
        <f t="shared" si="135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7.2222222222222219E-3</v>
      </c>
      <c r="R2161" s="10">
        <f t="shared" si="13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8.5000000000000006E-3</v>
      </c>
      <c r="R2162" s="10">
        <f t="shared" si="135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1.1575</v>
      </c>
      <c r="R2163" s="10">
        <f t="shared" si="135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1.1226666666666667</v>
      </c>
      <c r="R2164" s="10">
        <f t="shared" si="135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1.3220000000000001</v>
      </c>
      <c r="R2165" s="10">
        <f t="shared" si="135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1.0263636363636364</v>
      </c>
      <c r="R2166" s="10">
        <f t="shared" si="135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1.3864000000000001</v>
      </c>
      <c r="R2167" s="10">
        <f t="shared" si="135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1.466</v>
      </c>
      <c r="R2168" s="10">
        <f t="shared" si="135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1.2</v>
      </c>
      <c r="R2169" s="10">
        <f t="shared" si="13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1.215816111111111</v>
      </c>
      <c r="R2170" s="10">
        <f t="shared" si="135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</v>
      </c>
      <c r="R2171" s="10">
        <f t="shared" si="135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1.8085714285714285</v>
      </c>
      <c r="R2172" s="10">
        <f t="shared" si="135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1.0607500000000001</v>
      </c>
      <c r="R2173" s="10">
        <f t="shared" si="135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</v>
      </c>
      <c r="R2174" s="10">
        <f t="shared" si="135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1.2692857142857144</v>
      </c>
      <c r="R2175" s="10">
        <f t="shared" si="135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1.0297499999999999</v>
      </c>
      <c r="R2176" s="10">
        <f t="shared" si="135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2.5</v>
      </c>
      <c r="R2177" s="10">
        <f t="shared" si="135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1.2602</v>
      </c>
      <c r="R2178" s="10">
        <f t="shared" si="135"/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(((I2179/60)/60)/24)+DATE(1970,1,1)</f>
        <v>42527.250775462962</v>
      </c>
      <c r="K2179">
        <v>1463032867</v>
      </c>
      <c r="L2179" s="13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</f>
        <v>1.0012000000000001</v>
      </c>
      <c r="R2179" s="10">
        <f t="shared" ref="R2179:R2242" si="139">IFERROR(E2179/N2179,0)</f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1.3864000000000001</v>
      </c>
      <c r="R2180" s="10">
        <f t="shared" si="139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1.6140000000000001</v>
      </c>
      <c r="R2181" s="10">
        <f t="shared" si="139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1.071842</v>
      </c>
      <c r="R2182" s="10">
        <f t="shared" si="139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1.5309999999999999</v>
      </c>
      <c r="R2183" s="10">
        <f t="shared" si="139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5.2416666666666663</v>
      </c>
      <c r="R2184" s="10">
        <f t="shared" si="139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4.8927777777777779</v>
      </c>
      <c r="R2185" s="10">
        <f t="shared" si="139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2.8473999999999999</v>
      </c>
      <c r="R2186" s="10">
        <f t="shared" si="139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18.569700000000001</v>
      </c>
      <c r="R2187" s="10">
        <f t="shared" si="139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1.0967499999999999</v>
      </c>
      <c r="R2188" s="10">
        <f t="shared" si="139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10.146425000000001</v>
      </c>
      <c r="R2189" s="10">
        <f t="shared" si="139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4.1217692027666546</v>
      </c>
      <c r="R2190" s="10">
        <f t="shared" si="139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5.0324999999999998</v>
      </c>
      <c r="R2191" s="10">
        <f t="shared" si="139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1.8461052631578947</v>
      </c>
      <c r="R2192" s="10">
        <f t="shared" si="139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1.1973333333333334</v>
      </c>
      <c r="R2193" s="10">
        <f t="shared" si="13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10.812401666666668</v>
      </c>
      <c r="R2194" s="10">
        <f t="shared" si="139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4.5237333333333334</v>
      </c>
      <c r="R2195" s="10">
        <f t="shared" si="139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5.3737000000000004</v>
      </c>
      <c r="R2196" s="10">
        <f t="shared" si="139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1.2032608695652174</v>
      </c>
      <c r="R2197" s="10">
        <f t="shared" si="139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1.1383571428571428</v>
      </c>
      <c r="R2198" s="10">
        <f t="shared" si="139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9.5103109999999997</v>
      </c>
      <c r="R2199" s="10">
        <f t="shared" si="139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1.3289249999999999</v>
      </c>
      <c r="R2200" s="10">
        <f t="shared" si="139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1.4697777777777778</v>
      </c>
      <c r="R2201" s="10">
        <f t="shared" si="139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5.4215</v>
      </c>
      <c r="R2202" s="10">
        <f t="shared" si="139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3.8271818181818182</v>
      </c>
      <c r="R2203" s="10">
        <f t="shared" si="139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7.0418124999999998</v>
      </c>
      <c r="R2204" s="10">
        <f t="shared" si="139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1.0954999999999999</v>
      </c>
      <c r="R2205" s="10">
        <f t="shared" si="13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1.3286666666666667</v>
      </c>
      <c r="R2206" s="10">
        <f t="shared" si="139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1.52</v>
      </c>
      <c r="R2207" s="10">
        <f t="shared" si="139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1.0272727272727273</v>
      </c>
      <c r="R2208" s="10">
        <f t="shared" si="139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</v>
      </c>
      <c r="R2209" s="10">
        <f t="shared" si="139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1.016</v>
      </c>
      <c r="R2210" s="10">
        <f t="shared" si="139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1.508</v>
      </c>
      <c r="R2211" s="10">
        <f t="shared" si="139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1.11425</v>
      </c>
      <c r="R2212" s="10">
        <f t="shared" si="139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1.956</v>
      </c>
      <c r="R2213" s="10">
        <f t="shared" si="13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1.1438333333333333</v>
      </c>
      <c r="R2214" s="10">
        <f t="shared" si="139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</v>
      </c>
      <c r="R2215" s="10">
        <f t="shared" si="13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2.9250166666666666</v>
      </c>
      <c r="R2216" s="10">
        <f t="shared" si="139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1.5636363636363637</v>
      </c>
      <c r="R2217" s="10">
        <f t="shared" si="139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1.0566666666666666</v>
      </c>
      <c r="R2218" s="10">
        <f t="shared" si="139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1.0119047619047619</v>
      </c>
      <c r="R2219" s="10">
        <f t="shared" si="139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1.2283299999999999</v>
      </c>
      <c r="R2220" s="10">
        <f t="shared" si="139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1.0149999999999999</v>
      </c>
      <c r="R2221" s="10">
        <f t="shared" si="139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1.0114285714285713</v>
      </c>
      <c r="R2222" s="10">
        <f t="shared" si="139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1.0811999999999999</v>
      </c>
      <c r="R2223" s="10">
        <f t="shared" si="139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1.6259999999999999</v>
      </c>
      <c r="R2224" s="10">
        <f t="shared" si="13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1.0580000000000001</v>
      </c>
      <c r="R2225" s="10">
        <f t="shared" si="13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2.4315000000000002</v>
      </c>
      <c r="R2226" s="10">
        <f t="shared" si="139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9.4483338095238096</v>
      </c>
      <c r="R2227" s="10">
        <f t="shared" si="139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1.0846283333333333</v>
      </c>
      <c r="R2228" s="10">
        <f t="shared" si="139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1.5737692307692308</v>
      </c>
      <c r="R2229" s="10">
        <f t="shared" si="139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11.744899999999999</v>
      </c>
      <c r="R2230" s="10">
        <f t="shared" si="139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1.7104755366949576</v>
      </c>
      <c r="R2231" s="10">
        <f t="shared" si="139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1.2595294117647058</v>
      </c>
      <c r="R2232" s="10">
        <f t="shared" si="139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12.121296000000001</v>
      </c>
      <c r="R2233" s="10">
        <f t="shared" si="139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4.9580000000000002</v>
      </c>
      <c r="R2234" s="10">
        <f t="shared" si="139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3.3203999999999998</v>
      </c>
      <c r="R2235" s="10">
        <f t="shared" si="139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11.65</v>
      </c>
      <c r="R2236" s="10">
        <f t="shared" si="139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1.5331538461538461</v>
      </c>
      <c r="R2237" s="10">
        <f t="shared" si="139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5.3710714285714287</v>
      </c>
      <c r="R2238" s="10">
        <f t="shared" si="139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3.5292777777777777</v>
      </c>
      <c r="R2239" s="10">
        <f t="shared" si="139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1.3740000000000001</v>
      </c>
      <c r="R2240" s="10">
        <f t="shared" si="139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1.2802667999999999</v>
      </c>
      <c r="R2241" s="10">
        <f t="shared" si="139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2.7067999999999999</v>
      </c>
      <c r="R2242" s="10">
        <f t="shared" si="139"/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(((I2243/60)/60)/24)+DATE(1970,1,1)</f>
        <v>42796.827546296292</v>
      </c>
      <c r="K2243">
        <v>1485892300</v>
      </c>
      <c r="L2243" s="13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</f>
        <v>8.0640000000000001</v>
      </c>
      <c r="R2243" s="10">
        <f t="shared" ref="R2243:R2306" si="143">IFERROR(E2243/N2243,0)</f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13.600976000000001</v>
      </c>
      <c r="R2244" s="10">
        <f t="shared" si="143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9302.5</v>
      </c>
      <c r="R2245" s="10">
        <f t="shared" si="143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3.7702</v>
      </c>
      <c r="R2246" s="10">
        <f t="shared" si="143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26.47025</v>
      </c>
      <c r="R2247" s="10">
        <f t="shared" si="143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1.0012000000000001</v>
      </c>
      <c r="R2248" s="10">
        <f t="shared" si="143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1.0445405405405406</v>
      </c>
      <c r="R2249" s="10">
        <f t="shared" si="143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1.0721428571428571</v>
      </c>
      <c r="R2250" s="10">
        <f t="shared" si="143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1.6877142857142857</v>
      </c>
      <c r="R2251" s="10">
        <f t="shared" si="143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9.7511200000000002</v>
      </c>
      <c r="R2252" s="10">
        <f t="shared" si="143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1.3444929411764706</v>
      </c>
      <c r="R2253" s="10">
        <f t="shared" si="143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2.722777777777778</v>
      </c>
      <c r="R2254" s="10">
        <f t="shared" si="143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1.1268750000000001</v>
      </c>
      <c r="R2255" s="10">
        <f t="shared" si="143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4.5979999999999999</v>
      </c>
      <c r="R2256" s="10">
        <f t="shared" si="143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2.8665822784810127</v>
      </c>
      <c r="R2257" s="10">
        <f t="shared" si="143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2.2270833333333333</v>
      </c>
      <c r="R2258" s="10">
        <f t="shared" si="14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6.3613999999999997</v>
      </c>
      <c r="R2259" s="10">
        <f t="shared" si="143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1.4650000000000001</v>
      </c>
      <c r="R2260" s="10">
        <f t="shared" si="143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18.670999999999999</v>
      </c>
      <c r="R2261" s="10">
        <f t="shared" si="143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3.2692000000000001</v>
      </c>
      <c r="R2262" s="10">
        <f t="shared" si="143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7.7949999999999999</v>
      </c>
      <c r="R2263" s="10">
        <f t="shared" si="143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1.5415151515151515</v>
      </c>
      <c r="R2264" s="10">
        <f t="shared" si="143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1.1554666666666666</v>
      </c>
      <c r="R2265" s="10">
        <f t="shared" si="143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1.8003333333333333</v>
      </c>
      <c r="R2266" s="10">
        <f t="shared" si="143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2.9849999999999999</v>
      </c>
      <c r="R2267" s="10">
        <f t="shared" si="143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3.2026666666666666</v>
      </c>
      <c r="R2268" s="10">
        <f t="shared" si="143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3.80525</v>
      </c>
      <c r="R2269" s="10">
        <f t="shared" si="143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1.026</v>
      </c>
      <c r="R2270" s="10">
        <f t="shared" si="143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18.016400000000001</v>
      </c>
      <c r="R2271" s="10">
        <f t="shared" si="143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7.2024800000000004</v>
      </c>
      <c r="R2272" s="10">
        <f t="shared" si="143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2.8309000000000002</v>
      </c>
      <c r="R2273" s="10">
        <f t="shared" si="143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13.566000000000001</v>
      </c>
      <c r="R2274" s="10">
        <f t="shared" si="143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2.2035999999999998</v>
      </c>
      <c r="R2275" s="10">
        <f t="shared" si="143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1.196</v>
      </c>
      <c r="R2276" s="10">
        <f t="shared" si="143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4.0776923076923079</v>
      </c>
      <c r="R2277" s="10">
        <f t="shared" si="143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1.0581826105905425</v>
      </c>
      <c r="R2278" s="10">
        <f t="shared" si="143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1.4108235294117648</v>
      </c>
      <c r="R2279" s="10">
        <f t="shared" si="143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2.7069999999999999</v>
      </c>
      <c r="R2280" s="10">
        <f t="shared" si="143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1.538</v>
      </c>
      <c r="R2281" s="10">
        <f t="shared" si="143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4.0357653061224488</v>
      </c>
      <c r="R2282" s="10">
        <f t="shared" si="143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1.85</v>
      </c>
      <c r="R2283" s="10">
        <f t="shared" si="143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1.8533333333333333</v>
      </c>
      <c r="R2284" s="10">
        <f t="shared" si="143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1.0085533333333332</v>
      </c>
      <c r="R2285" s="10">
        <f t="shared" si="143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1.0622116666666668</v>
      </c>
      <c r="R2286" s="10">
        <f t="shared" si="143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1.2136666666666667</v>
      </c>
      <c r="R2287" s="10">
        <f t="shared" si="143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1.0006666666666666</v>
      </c>
      <c r="R2288" s="10">
        <f t="shared" si="143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1.1997755555555556</v>
      </c>
      <c r="R2289" s="10">
        <f t="shared" si="143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1.0009999999999999</v>
      </c>
      <c r="R2290" s="10">
        <f t="shared" si="14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1.0740000000000001</v>
      </c>
      <c r="R2291" s="10">
        <f t="shared" si="14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1.0406666666666666</v>
      </c>
      <c r="R2292" s="10">
        <f t="shared" si="143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1.728</v>
      </c>
      <c r="R2293" s="10">
        <f t="shared" si="143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1.072505</v>
      </c>
      <c r="R2294" s="10">
        <f t="shared" si="143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1.0823529411764705</v>
      </c>
      <c r="R2295" s="10">
        <f t="shared" si="143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1.4608079999999999</v>
      </c>
      <c r="R2296" s="10">
        <f t="shared" si="143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1.2524999999999999</v>
      </c>
      <c r="R2297" s="10">
        <f t="shared" si="143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1.4907142857142857</v>
      </c>
      <c r="R2298" s="10">
        <f t="shared" si="143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1.006</v>
      </c>
      <c r="R2299" s="10">
        <f t="shared" si="143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1.0507333333333333</v>
      </c>
      <c r="R2300" s="10">
        <f t="shared" si="143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3.5016666666666665</v>
      </c>
      <c r="R2301" s="10">
        <f t="shared" si="143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1.0125</v>
      </c>
      <c r="R2302" s="10">
        <f t="shared" si="143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1.336044</v>
      </c>
      <c r="R2303" s="10">
        <f t="shared" si="143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1.7065217391304348</v>
      </c>
      <c r="R2304" s="10">
        <f t="shared" si="143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1.0935829457364341</v>
      </c>
      <c r="R2305" s="10">
        <f t="shared" si="143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1.0070033333333335</v>
      </c>
      <c r="R2306" s="10">
        <f t="shared" si="143"/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(((I2307/60)/60)/24)+DATE(1970,1,1)</f>
        <v>41859.75</v>
      </c>
      <c r="K2307">
        <v>1405356072</v>
      </c>
      <c r="L2307" s="13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</f>
        <v>1.0122777777777778</v>
      </c>
      <c r="R2307" s="10">
        <f t="shared" ref="R2307:R2370" si="147">IFERROR(E2307/N2307,0)</f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1.0675857142857144</v>
      </c>
      <c r="R2308" s="10">
        <f t="shared" si="147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1.0665777537961894</v>
      </c>
      <c r="R2309" s="10">
        <f t="shared" si="147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1.0130622</v>
      </c>
      <c r="R2310" s="10">
        <f t="shared" si="147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1.0667450000000001</v>
      </c>
      <c r="R2311" s="10">
        <f t="shared" si="147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4.288397837837838</v>
      </c>
      <c r="R2312" s="10">
        <f t="shared" si="147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1.0411111111111111</v>
      </c>
      <c r="R2313" s="10">
        <f t="shared" si="147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1.0786666666666667</v>
      </c>
      <c r="R2314" s="10">
        <f t="shared" si="147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1.7584040000000001</v>
      </c>
      <c r="R2315" s="10">
        <f t="shared" si="147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1.5697000000000001</v>
      </c>
      <c r="R2316" s="10">
        <f t="shared" si="147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1.026</v>
      </c>
      <c r="R2317" s="10">
        <f t="shared" si="147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1.0404266666666666</v>
      </c>
      <c r="R2318" s="10">
        <f t="shared" si="147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1.04</v>
      </c>
      <c r="R2319" s="10">
        <f t="shared" si="147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1.2105999999999999</v>
      </c>
      <c r="R2320" s="10">
        <f t="shared" si="147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1.077</v>
      </c>
      <c r="R2321" s="10">
        <f t="shared" si="147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1.0866</v>
      </c>
      <c r="R2322" s="10">
        <f t="shared" si="147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0.39120962394619685</v>
      </c>
      <c r="R2323" s="10">
        <f t="shared" si="147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3.1481481481481478E-2</v>
      </c>
      <c r="R2324" s="10">
        <f t="shared" si="14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0.48</v>
      </c>
      <c r="R2325" s="10">
        <f t="shared" si="14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0.20733333333333334</v>
      </c>
      <c r="R2326" s="10">
        <f t="shared" si="147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0.08</v>
      </c>
      <c r="R2327" s="10">
        <f t="shared" si="147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7.1999999999999998E-3</v>
      </c>
      <c r="R2328" s="10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5.2609431428571432</v>
      </c>
      <c r="R2329" s="10">
        <f t="shared" si="147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2.5445000000000002</v>
      </c>
      <c r="R2330" s="10">
        <f t="shared" si="147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1.0591999999999999</v>
      </c>
      <c r="R2331" s="10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1.0242285714285715</v>
      </c>
      <c r="R2332" s="10">
        <f t="shared" si="147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1.4431375</v>
      </c>
      <c r="R2333" s="10">
        <f t="shared" si="147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1.06308</v>
      </c>
      <c r="R2334" s="10">
        <f t="shared" si="147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2.1216666666666666</v>
      </c>
      <c r="R2335" s="10">
        <f t="shared" si="147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1.0195000000000001</v>
      </c>
      <c r="R2336" s="10">
        <f t="shared" si="147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1.0227200000000001</v>
      </c>
      <c r="R2337" s="10">
        <f t="shared" si="147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5.2073254999999996</v>
      </c>
      <c r="R2338" s="10">
        <f t="shared" si="147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1.1065833333333333</v>
      </c>
      <c r="R2339" s="10">
        <f t="shared" si="147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1.0114333333333334</v>
      </c>
      <c r="R2340" s="10">
        <f t="shared" si="147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2.9420799999999998</v>
      </c>
      <c r="R2341" s="10">
        <f t="shared" si="147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1.0577749999999999</v>
      </c>
      <c r="R2342" s="10">
        <f t="shared" si="147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10">
        <f t="shared" si="147"/>
        <v>0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10">
        <f t="shared" si="147"/>
        <v>0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0.03</v>
      </c>
      <c r="R2345" s="10">
        <f t="shared" si="14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1E-3</v>
      </c>
      <c r="R2346" s="10">
        <f t="shared" si="14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10">
        <f t="shared" si="147"/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6.4999999999999997E-4</v>
      </c>
      <c r="R2348" s="10">
        <f t="shared" si="14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1.4999999999999999E-2</v>
      </c>
      <c r="R2349" s="10">
        <f t="shared" si="14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3.8571428571428572E-3</v>
      </c>
      <c r="R2350" s="10">
        <f t="shared" si="14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10">
        <f t="shared" si="147"/>
        <v>0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10">
        <f t="shared" si="147"/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5.7142857142857143E-3</v>
      </c>
      <c r="R2353" s="10">
        <f t="shared" si="147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10">
        <f t="shared" si="147"/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10">
        <f t="shared" si="147"/>
        <v>0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7.1428571428571429E-4</v>
      </c>
      <c r="R2356" s="10">
        <f t="shared" si="14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6.875E-3</v>
      </c>
      <c r="R2357" s="10">
        <f t="shared" si="14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10">
        <f t="shared" si="147"/>
        <v>0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10">
        <f t="shared" si="147"/>
        <v>0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10">
        <f t="shared" si="147"/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0.14680000000000001</v>
      </c>
      <c r="R2361" s="10">
        <f t="shared" si="14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4.0000000000000002E-4</v>
      </c>
      <c r="R2362" s="10">
        <f t="shared" si="14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10">
        <f t="shared" si="147"/>
        <v>0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0.2857142857142857</v>
      </c>
      <c r="R2364" s="10">
        <f t="shared" si="14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10">
        <f t="shared" si="147"/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10">
        <f t="shared" si="147"/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10">
        <f t="shared" si="147"/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0.1052</v>
      </c>
      <c r="R2368" s="10">
        <f t="shared" si="147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1.34E-2</v>
      </c>
      <c r="R2369" s="10">
        <f t="shared" si="147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2.5000000000000001E-3</v>
      </c>
      <c r="R2370" s="10">
        <f t="shared" si="147"/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(((I2371/60)/60)/24)+DATE(1970,1,1)</f>
        <v>42410.812627314815</v>
      </c>
      <c r="K2371">
        <v>1452540611</v>
      </c>
      <c r="L2371" s="13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</f>
        <v>0</v>
      </c>
      <c r="R2371" s="10">
        <f t="shared" ref="R2371:R2434" si="151">IFERROR(E2371/N2371,0)</f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3.2799999999999999E-3</v>
      </c>
      <c r="R2372" s="10">
        <f t="shared" si="151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10">
        <f t="shared" si="151"/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3.272727272727273E-2</v>
      </c>
      <c r="R2374" s="10">
        <f t="shared" si="151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5.8823529411764708E-5</v>
      </c>
      <c r="R2375" s="10">
        <f t="shared" si="151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4.5454545454545455E-4</v>
      </c>
      <c r="R2376" s="10">
        <f t="shared" si="151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10">
        <f t="shared" si="151"/>
        <v>0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0.10877666666666666</v>
      </c>
      <c r="R2378" s="10">
        <f t="shared" si="151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10">
        <f t="shared" si="151"/>
        <v>0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10">
        <f t="shared" si="151"/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10">
        <f t="shared" si="151"/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3.6666666666666666E-3</v>
      </c>
      <c r="R2382" s="10">
        <f t="shared" si="151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1.8193398957730169E-2</v>
      </c>
      <c r="R2383" s="10">
        <f t="shared" si="151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2.5000000000000001E-2</v>
      </c>
      <c r="R2384" s="10">
        <f t="shared" si="151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4.3499999999999997E-2</v>
      </c>
      <c r="R2385" s="10">
        <f t="shared" si="151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8.0000000000000002E-3</v>
      </c>
      <c r="R2386" s="10">
        <f t="shared" si="151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1.2123076923076924E-2</v>
      </c>
      <c r="R2387" s="10">
        <f t="shared" si="151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10">
        <f t="shared" si="151"/>
        <v>0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6.8399999999999997E-3</v>
      </c>
      <c r="R2389" s="10">
        <f t="shared" si="151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1.2513513513513513E-2</v>
      </c>
      <c r="R2390" s="10">
        <f t="shared" si="151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1.8749999999999999E-3</v>
      </c>
      <c r="R2391" s="10">
        <f t="shared" si="151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10">
        <f t="shared" si="151"/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1.25E-3</v>
      </c>
      <c r="R2393" s="10">
        <f t="shared" si="151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10">
        <f t="shared" si="151"/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5.0000000000000001E-4</v>
      </c>
      <c r="R2395" s="10">
        <f t="shared" si="151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5.9999999999999995E-4</v>
      </c>
      <c r="R2396" s="10">
        <f t="shared" si="151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10">
        <f t="shared" si="151"/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2E-3</v>
      </c>
      <c r="R2398" s="10">
        <f t="shared" si="151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10">
        <f t="shared" si="151"/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10">
        <f t="shared" si="151"/>
        <v>0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10">
        <f t="shared" si="151"/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10">
        <f t="shared" si="151"/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7.1785714285714283E-3</v>
      </c>
      <c r="R2403" s="10">
        <f t="shared" si="151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4.3333333333333331E-3</v>
      </c>
      <c r="R2404" s="10">
        <f t="shared" si="151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0.16833333333333333</v>
      </c>
      <c r="R2405" s="10">
        <f t="shared" si="151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10">
        <f t="shared" si="151"/>
        <v>0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0.22520000000000001</v>
      </c>
      <c r="R2407" s="10">
        <f t="shared" si="151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0.41384615384615386</v>
      </c>
      <c r="R2408" s="10">
        <f t="shared" si="151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0.25259090909090909</v>
      </c>
      <c r="R2409" s="10">
        <f t="shared" si="151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2E-3</v>
      </c>
      <c r="R2410" s="10">
        <f t="shared" si="151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1.84E-2</v>
      </c>
      <c r="R2411" s="10">
        <f t="shared" si="151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10">
        <f t="shared" si="151"/>
        <v>0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6.0400000000000002E-3</v>
      </c>
      <c r="R2413" s="10">
        <f t="shared" si="151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10">
        <f t="shared" si="151"/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8.3333333333333332E-3</v>
      </c>
      <c r="R2415" s="10">
        <f t="shared" si="151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3.0666666666666665E-2</v>
      </c>
      <c r="R2416" s="10">
        <f t="shared" si="151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5.5833333333333334E-3</v>
      </c>
      <c r="R2417" s="10">
        <f t="shared" si="151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2.5000000000000001E-4</v>
      </c>
      <c r="R2418" s="10">
        <f t="shared" si="151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10">
        <f t="shared" si="151"/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2.0000000000000001E-4</v>
      </c>
      <c r="R2420" s="10">
        <f t="shared" si="151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10">
        <f t="shared" si="151"/>
        <v>0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0.14825133372851215</v>
      </c>
      <c r="R2422" s="10">
        <f t="shared" si="151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1.6666666666666666E-4</v>
      </c>
      <c r="R2423" s="10">
        <f t="shared" si="151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2E-3</v>
      </c>
      <c r="R2424" s="10">
        <f t="shared" si="151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1.3333333333333334E-4</v>
      </c>
      <c r="R2425" s="10">
        <f t="shared" si="151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1.24E-2</v>
      </c>
      <c r="R2426" s="10">
        <f t="shared" si="151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2.8571428571428574E-4</v>
      </c>
      <c r="R2427" s="10">
        <f t="shared" si="151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10">
        <f t="shared" si="151"/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2.0000000000000002E-5</v>
      </c>
      <c r="R2429" s="10">
        <f t="shared" si="151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2.8571428571428571E-5</v>
      </c>
      <c r="R2430" s="10">
        <f t="shared" si="151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1.4321428571428572E-2</v>
      </c>
      <c r="R2431" s="10">
        <f t="shared" si="151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7.0000000000000001E-3</v>
      </c>
      <c r="R2432" s="10">
        <f t="shared" si="151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2.0000000000000002E-5</v>
      </c>
      <c r="R2433" s="10">
        <f t="shared" si="151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1.4285714285714287E-4</v>
      </c>
      <c r="R2434" s="10">
        <f t="shared" si="151"/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(((I2435/60)/60)/24)+DATE(1970,1,1)</f>
        <v>42427.89980324074</v>
      </c>
      <c r="K2435">
        <v>1454016943</v>
      </c>
      <c r="L2435" s="13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</f>
        <v>0</v>
      </c>
      <c r="R2435" s="10">
        <f t="shared" ref="R2435:R2498" si="155">IFERROR(E2435/N2435,0)</f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1.2999999999999999E-3</v>
      </c>
      <c r="R2436" s="10">
        <f t="shared" si="155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4.8960000000000002E-3</v>
      </c>
      <c r="R2437" s="10">
        <f t="shared" si="155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3.8461538461538462E-4</v>
      </c>
      <c r="R2438" s="10">
        <f t="shared" si="155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10">
        <f t="shared" si="155"/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3.3333333333333335E-3</v>
      </c>
      <c r="R2440" s="10">
        <f t="shared" si="155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10">
        <f t="shared" si="155"/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2E-3</v>
      </c>
      <c r="R2442" s="10">
        <f t="shared" si="155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1.0788</v>
      </c>
      <c r="R2443" s="10">
        <f t="shared" si="155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1.2594166666666666</v>
      </c>
      <c r="R2444" s="10">
        <f t="shared" si="155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2.0251494999999999</v>
      </c>
      <c r="R2445" s="10">
        <f t="shared" si="155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1.0860000000000001</v>
      </c>
      <c r="R2446" s="10">
        <f t="shared" si="155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1.728</v>
      </c>
      <c r="R2447" s="10">
        <f t="shared" si="155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1.6798</v>
      </c>
      <c r="R2448" s="10">
        <f t="shared" si="155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4.2720000000000002</v>
      </c>
      <c r="R2449" s="10">
        <f t="shared" si="155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1.075</v>
      </c>
      <c r="R2450" s="10">
        <f t="shared" si="155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1.08</v>
      </c>
      <c r="R2451" s="10">
        <f t="shared" si="155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1.0153353333333335</v>
      </c>
      <c r="R2452" s="10">
        <f t="shared" si="155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1.1545000000000001</v>
      </c>
      <c r="R2453" s="10">
        <f t="shared" si="155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1.335</v>
      </c>
      <c r="R2454" s="10">
        <f t="shared" si="155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1.5469999999999999</v>
      </c>
      <c r="R2455" s="10">
        <f t="shared" si="155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1.0084571428571429</v>
      </c>
      <c r="R2456" s="10">
        <f t="shared" si="155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1.82</v>
      </c>
      <c r="R2457" s="10">
        <f t="shared" si="155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1.8086666666666666</v>
      </c>
      <c r="R2458" s="10">
        <f t="shared" si="155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1.0230434782608695</v>
      </c>
      <c r="R2459" s="10">
        <f t="shared" si="155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1.1017999999999999</v>
      </c>
      <c r="R2460" s="10">
        <f t="shared" si="155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1.0225</v>
      </c>
      <c r="R2461" s="10">
        <f t="shared" si="155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1.0078823529411765</v>
      </c>
      <c r="R2462" s="10">
        <f t="shared" si="155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1.038</v>
      </c>
      <c r="R2463" s="10">
        <f t="shared" si="155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1.1070833333333334</v>
      </c>
      <c r="R2464" s="10">
        <f t="shared" si="155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1.1625000000000001</v>
      </c>
      <c r="R2465" s="10">
        <f t="shared" si="155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1.111</v>
      </c>
      <c r="R2466" s="10">
        <f t="shared" si="155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1.8014285714285714</v>
      </c>
      <c r="R2467" s="10">
        <f t="shared" si="155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</v>
      </c>
      <c r="R2468" s="10">
        <f t="shared" si="155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1.1850000000000001</v>
      </c>
      <c r="R2469" s="10">
        <f t="shared" si="155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1.0721700000000001</v>
      </c>
      <c r="R2470" s="10">
        <f t="shared" si="155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1.1366666666666667</v>
      </c>
      <c r="R2471" s="10">
        <f t="shared" si="155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1.0316400000000001</v>
      </c>
      <c r="R2472" s="10">
        <f t="shared" si="155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1.28</v>
      </c>
      <c r="R2473" s="10">
        <f t="shared" si="155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1.3576026666666667</v>
      </c>
      <c r="R2474" s="10">
        <f t="shared" si="155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</v>
      </c>
      <c r="R2475" s="10">
        <f t="shared" si="155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1.0000360000000001</v>
      </c>
      <c r="R2476" s="10">
        <f t="shared" si="155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1.0471999999999999</v>
      </c>
      <c r="R2477" s="10">
        <f t="shared" si="155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1.050225</v>
      </c>
      <c r="R2478" s="10">
        <f t="shared" si="155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1.7133333333333334</v>
      </c>
      <c r="R2479" s="10">
        <f t="shared" si="155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1.2749999999999999</v>
      </c>
      <c r="R2480" s="10">
        <f t="shared" si="155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1.3344333333333334</v>
      </c>
      <c r="R2481" s="10">
        <f t="shared" si="155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</v>
      </c>
      <c r="R2482" s="10">
        <f t="shared" si="155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1.1291099999999998</v>
      </c>
      <c r="R2483" s="10">
        <f t="shared" si="155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1.0009999999999999</v>
      </c>
      <c r="R2484" s="10">
        <f t="shared" si="155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1.1372727272727272</v>
      </c>
      <c r="R2485" s="10">
        <f t="shared" si="155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1.1931742857142855</v>
      </c>
      <c r="R2486" s="10">
        <f t="shared" si="155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1.0325</v>
      </c>
      <c r="R2487" s="10">
        <f t="shared" si="155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2.6566666666666667</v>
      </c>
      <c r="R2488" s="10">
        <f t="shared" si="155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1.0005066666666667</v>
      </c>
      <c r="R2489" s="10">
        <f t="shared" si="155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1.0669999999999999</v>
      </c>
      <c r="R2490" s="10">
        <f t="shared" si="155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1.3367142857142857</v>
      </c>
      <c r="R2491" s="10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1.214</v>
      </c>
      <c r="R2492" s="10">
        <f t="shared" si="155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1.032</v>
      </c>
      <c r="R2493" s="10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1.25</v>
      </c>
      <c r="R2494" s="10">
        <f t="shared" si="155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1.2869999999999999</v>
      </c>
      <c r="R2495" s="10">
        <f t="shared" si="155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1.0100533333333332</v>
      </c>
      <c r="R2496" s="10">
        <f t="shared" si="155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1.2753666666666665</v>
      </c>
      <c r="R2497" s="10">
        <f t="shared" si="155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</v>
      </c>
      <c r="R2498" s="10">
        <f t="shared" si="155"/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(((I2499/60)/60)/24)+DATE(1970,1,1)</f>
        <v>40760.878912037035</v>
      </c>
      <c r="K2499">
        <v>1309986338</v>
      </c>
      <c r="L2499" s="13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</f>
        <v>1.127715</v>
      </c>
      <c r="R2499" s="10">
        <f t="shared" ref="R2499:R2562" si="159">IFERROR(E2499/N2499,0)</f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1.056</v>
      </c>
      <c r="R2500" s="10">
        <f t="shared" si="159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2.0262500000000001</v>
      </c>
      <c r="R2501" s="10">
        <f t="shared" si="159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1.1333333333333333</v>
      </c>
      <c r="R2502" s="10">
        <f t="shared" si="159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2.5545454545454545E-2</v>
      </c>
      <c r="R2503" s="10">
        <f t="shared" si="159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7.8181818181818181E-4</v>
      </c>
      <c r="R2504" s="10">
        <f t="shared" si="159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10">
        <f t="shared" si="159"/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10">
        <f t="shared" si="159"/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10">
        <f t="shared" si="159"/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6.0000000000000001E-3</v>
      </c>
      <c r="R2508" s="10">
        <f t="shared" si="159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10">
        <f t="shared" si="159"/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10">
        <f t="shared" si="159"/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1.0526315789473684E-2</v>
      </c>
      <c r="R2511" s="10">
        <f t="shared" si="159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1.5E-3</v>
      </c>
      <c r="R2512" s="10">
        <f t="shared" si="159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10">
        <f t="shared" si="159"/>
        <v>0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10">
        <f t="shared" si="159"/>
        <v>0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10">
        <f t="shared" si="159"/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1.7500000000000002E-2</v>
      </c>
      <c r="R2516" s="10">
        <f t="shared" si="159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0.186</v>
      </c>
      <c r="R2517" s="10">
        <f t="shared" si="159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10">
        <f t="shared" si="159"/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9.8166666666666666E-2</v>
      </c>
      <c r="R2519" s="10">
        <f t="shared" si="159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10">
        <f t="shared" si="159"/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4.3333333333333331E-4</v>
      </c>
      <c r="R2521" s="10">
        <f t="shared" si="159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10">
        <f t="shared" si="159"/>
        <v>0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1.0948792000000001</v>
      </c>
      <c r="R2523" s="10">
        <f t="shared" si="159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</v>
      </c>
      <c r="R2524" s="10">
        <f t="shared" si="159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1.5644444444444445</v>
      </c>
      <c r="R2525" s="10">
        <f t="shared" si="159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1.016</v>
      </c>
      <c r="R2526" s="10">
        <f t="shared" si="159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1.00325</v>
      </c>
      <c r="R2527" s="10">
        <f t="shared" si="159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1.1294999999999999</v>
      </c>
      <c r="R2528" s="10">
        <f t="shared" si="159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1.02125</v>
      </c>
      <c r="R2529" s="10">
        <f t="shared" si="159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1.0724974999999999</v>
      </c>
      <c r="R2530" s="10">
        <f t="shared" si="159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1.0428333333333333</v>
      </c>
      <c r="R2531" s="10">
        <f t="shared" si="159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</v>
      </c>
      <c r="R2532" s="10">
        <f t="shared" si="159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1.004</v>
      </c>
      <c r="R2533" s="10">
        <f t="shared" si="159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1.26125</v>
      </c>
      <c r="R2534" s="10">
        <f t="shared" si="159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1.1066666666666667</v>
      </c>
      <c r="R2535" s="10">
        <f t="shared" si="159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1.05</v>
      </c>
      <c r="R2536" s="10">
        <f t="shared" si="159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1.03775</v>
      </c>
      <c r="R2537" s="10">
        <f t="shared" si="159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1.1599999999999999</v>
      </c>
      <c r="R2538" s="10">
        <f t="shared" si="159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1.1000000000000001</v>
      </c>
      <c r="R2539" s="10">
        <f t="shared" si="159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1.130176111111111</v>
      </c>
      <c r="R2540" s="10">
        <f t="shared" si="159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1.0024999999999999</v>
      </c>
      <c r="R2541" s="10">
        <f t="shared" si="159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1.034</v>
      </c>
      <c r="R2542" s="10">
        <f t="shared" si="159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1.0702857142857143</v>
      </c>
      <c r="R2543" s="10">
        <f t="shared" si="159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1.0357142857142858</v>
      </c>
      <c r="R2544" s="10">
        <f t="shared" si="159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1.5640000000000001</v>
      </c>
      <c r="R2545" s="10">
        <f t="shared" si="159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1.0082</v>
      </c>
      <c r="R2546" s="10">
        <f t="shared" si="159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1.9530000000000001</v>
      </c>
      <c r="R2547" s="10">
        <f t="shared" si="159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1.1171428571428572</v>
      </c>
      <c r="R2548" s="10">
        <f t="shared" si="159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1.1985454545454546</v>
      </c>
      <c r="R2549" s="10">
        <f t="shared" si="159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1.0185</v>
      </c>
      <c r="R2550" s="10">
        <f t="shared" si="159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1.0280254777070064</v>
      </c>
      <c r="R2551" s="10">
        <f t="shared" si="159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1.0084615384615385</v>
      </c>
      <c r="R2552" s="10">
        <f t="shared" si="159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1.0273469387755103</v>
      </c>
      <c r="R2553" s="10">
        <f t="shared" si="159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1.0649999999999999</v>
      </c>
      <c r="R2554" s="10">
        <f t="shared" si="159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1.5553333333333332</v>
      </c>
      <c r="R2555" s="10">
        <f t="shared" si="159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1.228</v>
      </c>
      <c r="R2556" s="10">
        <f t="shared" si="159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1.0734999999999999</v>
      </c>
      <c r="R2557" s="10">
        <f t="shared" si="159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1.0550335570469798</v>
      </c>
      <c r="R2558" s="10">
        <f t="shared" si="159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1.1844444444444444</v>
      </c>
      <c r="R2559" s="10">
        <f t="shared" si="159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1.0888</v>
      </c>
      <c r="R2560" s="10">
        <f t="shared" si="159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1.1125</v>
      </c>
      <c r="R2561" s="10">
        <f t="shared" si="159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1.0009999999999999</v>
      </c>
      <c r="R2562" s="10">
        <f t="shared" si="159"/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(((I2563/60)/60)/24)+DATE(1970,1,1)</f>
        <v>42290.528807870374</v>
      </c>
      <c r="K2563">
        <v>1442148089</v>
      </c>
      <c r="L2563" s="13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</f>
        <v>0</v>
      </c>
      <c r="R2563" s="10">
        <f t="shared" ref="R2563:R2626" si="163">IFERROR(E2563/N2563,0)</f>
        <v>0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7.4999999999999997E-3</v>
      </c>
      <c r="R2564" s="10">
        <f t="shared" si="163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10">
        <f t="shared" si="163"/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10">
        <f t="shared" si="163"/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0.01</v>
      </c>
      <c r="R2567" s="10">
        <f t="shared" si="16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10">
        <f t="shared" si="163"/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2.6666666666666666E-3</v>
      </c>
      <c r="R2569" s="10">
        <f t="shared" si="16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5.0000000000000001E-3</v>
      </c>
      <c r="R2570" s="10">
        <f t="shared" si="16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2.2307692307692306E-2</v>
      </c>
      <c r="R2571" s="10">
        <f t="shared" si="16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8.4285714285714294E-3</v>
      </c>
      <c r="R2572" s="10">
        <f t="shared" si="16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2.5000000000000001E-3</v>
      </c>
      <c r="R2573" s="10">
        <f t="shared" si="16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10">
        <f t="shared" si="163"/>
        <v>0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10">
        <f t="shared" si="163"/>
        <v>0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10">
        <f t="shared" si="163"/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10">
        <f t="shared" si="163"/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10">
        <f t="shared" si="163"/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10">
        <f t="shared" si="163"/>
        <v>0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10">
        <f t="shared" si="163"/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1.3849999999999999E-3</v>
      </c>
      <c r="R2581" s="10">
        <f t="shared" si="163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6.0000000000000001E-3</v>
      </c>
      <c r="R2582" s="10">
        <f t="shared" si="16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0.106</v>
      </c>
      <c r="R2583" s="10">
        <f t="shared" si="163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1.1111111111111112E-5</v>
      </c>
      <c r="R2584" s="10">
        <f t="shared" si="16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5.0000000000000001E-3</v>
      </c>
      <c r="R2585" s="10">
        <f t="shared" si="16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10">
        <f t="shared" si="163"/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1.6666666666666668E-3</v>
      </c>
      <c r="R2587" s="10">
        <f t="shared" si="16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1.6666666666666668E-3</v>
      </c>
      <c r="R2588" s="10">
        <f t="shared" si="16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2.4340000000000001E-2</v>
      </c>
      <c r="R2589" s="10">
        <f t="shared" si="163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3.8833333333333331E-2</v>
      </c>
      <c r="R2590" s="10">
        <f t="shared" si="163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1E-4</v>
      </c>
      <c r="R2591" s="10">
        <f t="shared" si="16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10">
        <f t="shared" si="163"/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1.7333333333333333E-2</v>
      </c>
      <c r="R2593" s="10">
        <f t="shared" si="16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1.6666666666666668E-3</v>
      </c>
      <c r="R2594" s="10">
        <f t="shared" si="16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10">
        <f t="shared" si="163"/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1.2500000000000001E-5</v>
      </c>
      <c r="R2596" s="10">
        <f t="shared" si="16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0.12166666666666667</v>
      </c>
      <c r="R2597" s="10">
        <f t="shared" si="163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0.23588571428571428</v>
      </c>
      <c r="R2598" s="10">
        <f t="shared" si="163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5.6666666666666664E-2</v>
      </c>
      <c r="R2599" s="10">
        <f t="shared" si="163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0.39</v>
      </c>
      <c r="R2600" s="10">
        <f t="shared" si="163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9.9546510341776348E-3</v>
      </c>
      <c r="R2601" s="10">
        <f t="shared" si="16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6.9320000000000007E-2</v>
      </c>
      <c r="R2602" s="10">
        <f t="shared" si="163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6.6139999999999999</v>
      </c>
      <c r="R2603" s="10">
        <f t="shared" si="163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3.2609166666666667</v>
      </c>
      <c r="R2604" s="10">
        <f t="shared" si="163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1.0148571428571429</v>
      </c>
      <c r="R2605" s="10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1.0421799999999999</v>
      </c>
      <c r="R2606" s="10">
        <f t="shared" si="163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1.0742157000000001</v>
      </c>
      <c r="R2607" s="10">
        <f t="shared" si="163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1.1005454545454545</v>
      </c>
      <c r="R2608" s="10">
        <f t="shared" si="163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4.077</v>
      </c>
      <c r="R2609" s="10">
        <f t="shared" si="163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2.2392500000000002</v>
      </c>
      <c r="R2610" s="10">
        <f t="shared" si="163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3.038011142857143</v>
      </c>
      <c r="R2611" s="10">
        <f t="shared" si="163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1.4132510432681749</v>
      </c>
      <c r="R2612" s="10">
        <f t="shared" si="163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27.906363636363636</v>
      </c>
      <c r="R2613" s="10">
        <f t="shared" si="163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1.7176130000000001</v>
      </c>
      <c r="R2614" s="10">
        <f t="shared" si="163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1.0101333333333333</v>
      </c>
      <c r="R2615" s="10">
        <f t="shared" si="163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1.02</v>
      </c>
      <c r="R2616" s="10">
        <f t="shared" si="16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1.6976511744127936</v>
      </c>
      <c r="R2617" s="10">
        <f t="shared" si="163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1.14534</v>
      </c>
      <c r="R2618" s="10">
        <f t="shared" si="163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8.7759999999999998</v>
      </c>
      <c r="R2619" s="10">
        <f t="shared" si="163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1.0538666666666667</v>
      </c>
      <c r="R2620" s="10">
        <f t="shared" si="163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1.8839999999999999</v>
      </c>
      <c r="R2621" s="10">
        <f t="shared" si="163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1.436523076923077</v>
      </c>
      <c r="R2622" s="10">
        <f t="shared" si="163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1.4588000000000001</v>
      </c>
      <c r="R2623" s="10">
        <f t="shared" si="163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1.3118399999999999</v>
      </c>
      <c r="R2624" s="10">
        <f t="shared" si="163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1.1399999999999999</v>
      </c>
      <c r="R2625" s="10">
        <f t="shared" si="163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13.794206249999998</v>
      </c>
      <c r="R2626" s="10">
        <f t="shared" si="163"/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(((I2627/60)/60)/24)+DATE(1970,1,1)</f>
        <v>42683.851944444439</v>
      </c>
      <c r="K2627">
        <v>1476559608</v>
      </c>
      <c r="L2627" s="13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</f>
        <v>9.56</v>
      </c>
      <c r="R2627" s="10">
        <f t="shared" ref="R2627:R2690" si="167">IFERROR(E2627/N2627,0)</f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1.1200000000000001</v>
      </c>
      <c r="R2628" s="10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6.4666666666666668</v>
      </c>
      <c r="R2629" s="10">
        <f t="shared" si="167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1.1036948748510131</v>
      </c>
      <c r="R2630" s="10">
        <f t="shared" si="167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1.2774000000000001</v>
      </c>
      <c r="R2631" s="10">
        <f t="shared" si="167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1.579</v>
      </c>
      <c r="R2632" s="10">
        <f t="shared" si="167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1.1466525000000001</v>
      </c>
      <c r="R2633" s="10">
        <f t="shared" si="167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1.3700934579439252</v>
      </c>
      <c r="R2634" s="10">
        <f t="shared" si="167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3.5461999999999998</v>
      </c>
      <c r="R2635" s="10">
        <f t="shared" si="167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1.0602150537634409</v>
      </c>
      <c r="R2636" s="10">
        <f t="shared" si="167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</v>
      </c>
      <c r="R2637" s="10">
        <f t="shared" si="167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1.873</v>
      </c>
      <c r="R2638" s="10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1.6619999999999999</v>
      </c>
      <c r="R2639" s="10">
        <f t="shared" si="167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1.0172910662824208</v>
      </c>
      <c r="R2640" s="10">
        <f t="shared" si="167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1.64</v>
      </c>
      <c r="R2641" s="10">
        <f t="shared" si="167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1.0566666666666666</v>
      </c>
      <c r="R2642" s="10">
        <f t="shared" si="167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0.01</v>
      </c>
      <c r="R2643" s="10">
        <f t="shared" si="167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10">
        <f t="shared" si="167"/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0.33559730999999998</v>
      </c>
      <c r="R2645" s="10">
        <f t="shared" si="167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2.053E-2</v>
      </c>
      <c r="R2646" s="10">
        <f t="shared" si="167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0.105</v>
      </c>
      <c r="R2647" s="10">
        <f t="shared" si="167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8.4172839999999999E-2</v>
      </c>
      <c r="R2648" s="10">
        <f t="shared" si="167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1.44E-2</v>
      </c>
      <c r="R2649" s="10">
        <f t="shared" si="167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8.8333333333333337E-3</v>
      </c>
      <c r="R2650" s="10">
        <f t="shared" si="167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9.9200000000000004E-4</v>
      </c>
      <c r="R2651" s="10">
        <f t="shared" si="167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5.966666666666667E-3</v>
      </c>
      <c r="R2652" s="10">
        <f t="shared" si="167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1.8689285714285714E-2</v>
      </c>
      <c r="R2653" s="10">
        <f t="shared" si="167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8.8500000000000002E-3</v>
      </c>
      <c r="R2654" s="10">
        <f t="shared" si="167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0.1152156862745098</v>
      </c>
      <c r="R2655" s="10">
        <f t="shared" si="167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5.1000000000000004E-4</v>
      </c>
      <c r="R2656" s="10">
        <f t="shared" si="167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0.21033333333333334</v>
      </c>
      <c r="R2657" s="10">
        <f t="shared" si="167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0.11436666666666667</v>
      </c>
      <c r="R2658" s="10">
        <f t="shared" si="167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0.18737933333333334</v>
      </c>
      <c r="R2659" s="10">
        <f t="shared" si="167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9.2857142857142856E-4</v>
      </c>
      <c r="R2660" s="10">
        <f t="shared" si="167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2.720408163265306E-2</v>
      </c>
      <c r="R2661" s="10">
        <f t="shared" si="167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9.5E-4</v>
      </c>
      <c r="R2662" s="10">
        <f t="shared" si="167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1.0289999999999999</v>
      </c>
      <c r="R2663" s="10">
        <f t="shared" si="167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1.0680000000000001</v>
      </c>
      <c r="R2664" s="10">
        <f t="shared" si="167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1.0459624999999999</v>
      </c>
      <c r="R2665" s="10">
        <f t="shared" si="167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1.0342857142857143</v>
      </c>
      <c r="R2666" s="10">
        <f t="shared" si="167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1.2314285714285715</v>
      </c>
      <c r="R2667" s="10">
        <f t="shared" si="167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1.592951</v>
      </c>
      <c r="R2668" s="10">
        <f t="shared" si="167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1.1066666666666667</v>
      </c>
      <c r="R2669" s="10">
        <f t="shared" si="167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1.7070000000000001</v>
      </c>
      <c r="R2670" s="10">
        <f t="shared" si="167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1.25125</v>
      </c>
      <c r="R2671" s="10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6.4158609339642042E-2</v>
      </c>
      <c r="R2672" s="10">
        <f t="shared" si="167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0.11344</v>
      </c>
      <c r="R2673" s="10">
        <f t="shared" si="167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0.33189999999999997</v>
      </c>
      <c r="R2674" s="10">
        <f t="shared" si="167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0.27579999999999999</v>
      </c>
      <c r="R2675" s="10">
        <f t="shared" si="167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0.62839999999999996</v>
      </c>
      <c r="R2676" s="10">
        <f t="shared" si="167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7.5880000000000003E-2</v>
      </c>
      <c r="R2677" s="10">
        <f t="shared" si="167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0.50380952380952382</v>
      </c>
      <c r="R2678" s="10">
        <f t="shared" si="167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0.17512820512820512</v>
      </c>
      <c r="R2679" s="10">
        <f t="shared" si="167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1.3750000000000001E-4</v>
      </c>
      <c r="R2680" s="10">
        <f t="shared" si="167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3.3E-3</v>
      </c>
      <c r="R2681" s="10">
        <f t="shared" si="167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8.6250000000000007E-3</v>
      </c>
      <c r="R2682" s="10">
        <f t="shared" si="167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6.875E-3</v>
      </c>
      <c r="R2683" s="10">
        <f t="shared" si="167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0.28299999999999997</v>
      </c>
      <c r="R2684" s="10">
        <f t="shared" si="167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2.3999999999999998E-3</v>
      </c>
      <c r="R2685" s="10">
        <f t="shared" si="167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1.1428571428571429E-2</v>
      </c>
      <c r="R2686" s="10">
        <f t="shared" si="167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2.0000000000000001E-4</v>
      </c>
      <c r="R2687" s="10">
        <f t="shared" si="167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10">
        <f t="shared" si="167"/>
        <v>0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10">
        <f t="shared" si="167"/>
        <v>0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1.48E-3</v>
      </c>
      <c r="R2690" s="10">
        <f t="shared" si="167"/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(((I2691/60)/60)/24)+DATE(1970,1,1)</f>
        <v>42581.961689814809</v>
      </c>
      <c r="K2691">
        <v>1467327890</v>
      </c>
      <c r="L2691" s="13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</f>
        <v>2.8571428571428571E-5</v>
      </c>
      <c r="R2691" s="10">
        <f t="shared" ref="R2691:R2754" si="171">IFERROR(E2691/N2691,0)</f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0.107325</v>
      </c>
      <c r="R2692" s="10">
        <f t="shared" si="171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5.3846153846153844E-4</v>
      </c>
      <c r="R2693" s="10">
        <f t="shared" si="171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7.1428571428571426E-3</v>
      </c>
      <c r="R2694" s="10">
        <f t="shared" si="171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8.0000000000000002E-3</v>
      </c>
      <c r="R2695" s="10">
        <f t="shared" si="171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3.3333333333333335E-5</v>
      </c>
      <c r="R2696" s="10">
        <f t="shared" si="171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4.7333333333333333E-3</v>
      </c>
      <c r="R2697" s="10">
        <f t="shared" si="171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5.6500000000000002E-2</v>
      </c>
      <c r="R2698" s="10">
        <f t="shared" si="171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0.26352173913043481</v>
      </c>
      <c r="R2699" s="10">
        <f t="shared" si="171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3.2512500000000002E-3</v>
      </c>
      <c r="R2700" s="10">
        <f t="shared" si="171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10">
        <f t="shared" si="171"/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7.0007000700070005E-3</v>
      </c>
      <c r="R2702" s="10">
        <f t="shared" si="171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0.46176470588235297</v>
      </c>
      <c r="R2703" s="10">
        <f t="shared" si="171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0.34410000000000002</v>
      </c>
      <c r="R2704" s="10">
        <f t="shared" si="171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1.0375000000000001</v>
      </c>
      <c r="R2705" s="10">
        <f t="shared" si="171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6.0263157894736845E-2</v>
      </c>
      <c r="R2706" s="10">
        <f t="shared" si="171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0.10539393939393939</v>
      </c>
      <c r="R2707" s="10">
        <f t="shared" si="171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1.1229714285714285</v>
      </c>
      <c r="R2708" s="10">
        <f t="shared" si="171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3.50844625</v>
      </c>
      <c r="R2709" s="10">
        <f t="shared" si="171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2.3321535</v>
      </c>
      <c r="R2710" s="10">
        <f t="shared" si="171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1.01606</v>
      </c>
      <c r="R2711" s="10">
        <f t="shared" si="171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1.5390035000000002</v>
      </c>
      <c r="R2712" s="10">
        <f t="shared" si="171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1.007161125319693</v>
      </c>
      <c r="R2713" s="10">
        <f t="shared" si="171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1.3138181818181818</v>
      </c>
      <c r="R2714" s="10">
        <f t="shared" si="171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1.0224133333333334</v>
      </c>
      <c r="R2715" s="10">
        <f t="shared" si="171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1.1635599999999999</v>
      </c>
      <c r="R2716" s="10">
        <f t="shared" si="171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2.6462241666666664</v>
      </c>
      <c r="R2717" s="10">
        <f t="shared" si="171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1.1998010000000001</v>
      </c>
      <c r="R2718" s="10">
        <f t="shared" si="171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1.2010400000000001</v>
      </c>
      <c r="R2719" s="10">
        <f t="shared" si="171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1.0358333333333334</v>
      </c>
      <c r="R2720" s="10">
        <f t="shared" si="171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1.0883333333333334</v>
      </c>
      <c r="R2721" s="10">
        <f t="shared" si="171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1.1812400000000001</v>
      </c>
      <c r="R2722" s="10">
        <f t="shared" si="171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14.62</v>
      </c>
      <c r="R2723" s="10">
        <f t="shared" si="171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2.5253999999999999</v>
      </c>
      <c r="R2724" s="10">
        <f t="shared" si="171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1.4005000000000001</v>
      </c>
      <c r="R2725" s="10">
        <f t="shared" si="171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2.9687520259319289</v>
      </c>
      <c r="R2726" s="10">
        <f t="shared" si="171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1.445425</v>
      </c>
      <c r="R2727" s="10">
        <f t="shared" si="171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1.05745</v>
      </c>
      <c r="R2728" s="10">
        <f t="shared" si="171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4.9321000000000002</v>
      </c>
      <c r="R2729" s="10">
        <f t="shared" si="171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2.0182666666666669</v>
      </c>
      <c r="R2730" s="10">
        <f t="shared" si="171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1.0444</v>
      </c>
      <c r="R2731" s="10">
        <f t="shared" si="171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1.7029262962962963</v>
      </c>
      <c r="R2732" s="10">
        <f t="shared" si="171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1.0430333333333333</v>
      </c>
      <c r="R2733" s="10">
        <f t="shared" si="171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1.1825000000000001</v>
      </c>
      <c r="R2734" s="10">
        <f t="shared" si="171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1.07538</v>
      </c>
      <c r="R2735" s="10">
        <f t="shared" si="171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</v>
      </c>
      <c r="R2736" s="10">
        <f t="shared" si="171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9.7813466666666677</v>
      </c>
      <c r="R2737" s="10">
        <f t="shared" si="171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1.2290000000000001</v>
      </c>
      <c r="R2738" s="10">
        <f t="shared" si="171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2.4606080000000001</v>
      </c>
      <c r="R2739" s="10">
        <f t="shared" si="171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1.4794</v>
      </c>
      <c r="R2740" s="10">
        <f t="shared" si="171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3.8409090909090908</v>
      </c>
      <c r="R2741" s="10">
        <f t="shared" si="171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1.0333333333333334</v>
      </c>
      <c r="R2742" s="10">
        <f t="shared" si="171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4.3750000000000004E-3</v>
      </c>
      <c r="R2743" s="10">
        <f t="shared" si="171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0.29239999999999999</v>
      </c>
      <c r="R2744" s="10">
        <f t="shared" si="171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10">
        <f t="shared" si="171"/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5.2187499999999998E-2</v>
      </c>
      <c r="R2746" s="10">
        <f t="shared" si="171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0.21887499999999999</v>
      </c>
      <c r="R2747" s="10">
        <f t="shared" si="171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0.26700000000000002</v>
      </c>
      <c r="R2748" s="10">
        <f t="shared" si="171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0.28000000000000003</v>
      </c>
      <c r="R2749" s="10">
        <f t="shared" si="171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1.06E-2</v>
      </c>
      <c r="R2750" s="10">
        <f t="shared" si="171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1.0999999999999999E-2</v>
      </c>
      <c r="R2751" s="10">
        <f t="shared" si="171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10">
        <f t="shared" si="171"/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10">
        <f t="shared" si="171"/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0.11458333333333333</v>
      </c>
      <c r="R2754" s="10">
        <f t="shared" si="171"/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(((I2755/60)/60)/24)+DATE(1970,1,1)</f>
        <v>41147.900729166664</v>
      </c>
      <c r="K2755">
        <v>1343425023</v>
      </c>
      <c r="L2755" s="13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</f>
        <v>0.19</v>
      </c>
      <c r="R2755" s="10">
        <f t="shared" ref="R2755:R2818" si="175">IFERROR(E2755/N2755,0)</f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10">
        <f t="shared" si="175"/>
        <v>0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0.52</v>
      </c>
      <c r="R2757" s="10">
        <f t="shared" si="175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0.1048</v>
      </c>
      <c r="R2758" s="10">
        <f t="shared" si="175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6.6666666666666671E-3</v>
      </c>
      <c r="R2759" s="10">
        <f t="shared" si="175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0.11700000000000001</v>
      </c>
      <c r="R2760" s="10">
        <f t="shared" si="175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0.105</v>
      </c>
      <c r="R2761" s="10">
        <f t="shared" si="175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10">
        <f t="shared" si="175"/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7.1999999999999998E-3</v>
      </c>
      <c r="R2763" s="10">
        <f t="shared" si="175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7.6923076923076927E-3</v>
      </c>
      <c r="R2764" s="10">
        <f t="shared" si="175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2.2842639593908631E-3</v>
      </c>
      <c r="R2765" s="10">
        <f t="shared" si="175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1.125E-2</v>
      </c>
      <c r="R2766" s="10">
        <f t="shared" si="175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10">
        <f t="shared" si="175"/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0.02</v>
      </c>
      <c r="R2768" s="10">
        <f t="shared" si="175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8.5000000000000006E-3</v>
      </c>
      <c r="R2769" s="10">
        <f t="shared" si="175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0.14314285714285716</v>
      </c>
      <c r="R2770" s="10">
        <f t="shared" si="175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2.5000000000000001E-3</v>
      </c>
      <c r="R2771" s="10">
        <f t="shared" si="175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0.1041125</v>
      </c>
      <c r="R2772" s="10">
        <f t="shared" si="175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10">
        <f t="shared" si="175"/>
        <v>0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10">
        <f t="shared" si="175"/>
        <v>0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1.8867924528301887E-3</v>
      </c>
      <c r="R2775" s="10">
        <f t="shared" si="175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0.14249999999999999</v>
      </c>
      <c r="R2776" s="10">
        <f t="shared" si="175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0.03</v>
      </c>
      <c r="R2777" s="10">
        <f t="shared" si="175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7.8809523809523815E-2</v>
      </c>
      <c r="R2778" s="10">
        <f t="shared" si="175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3.3333333333333335E-3</v>
      </c>
      <c r="R2779" s="10">
        <f t="shared" si="175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0.25545454545454543</v>
      </c>
      <c r="R2780" s="10">
        <f t="shared" si="175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2.12E-2</v>
      </c>
      <c r="R2781" s="10">
        <f t="shared" si="175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10">
        <f t="shared" si="175"/>
        <v>0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1.0528</v>
      </c>
      <c r="R2783" s="10">
        <f t="shared" si="175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1.2</v>
      </c>
      <c r="R2784" s="10">
        <f t="shared" si="175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1.145</v>
      </c>
      <c r="R2785" s="10">
        <f t="shared" si="175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1.19</v>
      </c>
      <c r="R2786" s="10">
        <f t="shared" si="175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1.0468</v>
      </c>
      <c r="R2787" s="10">
        <f t="shared" si="175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1.1783999999999999</v>
      </c>
      <c r="R2788" s="10">
        <f t="shared" si="175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1.1970000000000001</v>
      </c>
      <c r="R2789" s="10">
        <f t="shared" si="175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1.0249999999999999</v>
      </c>
      <c r="R2790" s="10">
        <f t="shared" si="175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1.0116666666666667</v>
      </c>
      <c r="R2791" s="10">
        <f t="shared" si="175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1.0533333333333332</v>
      </c>
      <c r="R2792" s="10">
        <f t="shared" si="175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1.0249999999999999</v>
      </c>
      <c r="R2793" s="10">
        <f t="shared" si="175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1.0760000000000001</v>
      </c>
      <c r="R2794" s="10">
        <f t="shared" si="175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1.105675</v>
      </c>
      <c r="R2795" s="10">
        <f t="shared" si="175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1.5</v>
      </c>
      <c r="R2796" s="10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1.0428571428571429</v>
      </c>
      <c r="R2797" s="10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1.155</v>
      </c>
      <c r="R2798" s="10">
        <f t="shared" si="175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1.02645125</v>
      </c>
      <c r="R2799" s="10">
        <f t="shared" si="175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1.014</v>
      </c>
      <c r="R2800" s="10">
        <f t="shared" si="175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1.1663479999999999</v>
      </c>
      <c r="R2801" s="10">
        <f t="shared" si="175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1.33</v>
      </c>
      <c r="R2802" s="10">
        <f t="shared" si="175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1.3320000000000001</v>
      </c>
      <c r="R2803" s="10">
        <f t="shared" si="175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1.0183333333333333</v>
      </c>
      <c r="R2804" s="10">
        <f t="shared" si="175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1.2795000000000001</v>
      </c>
      <c r="R2805" s="10">
        <f t="shared" si="175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1.1499999999999999</v>
      </c>
      <c r="R2806" s="10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1.1000000000000001</v>
      </c>
      <c r="R2807" s="10">
        <f t="shared" si="175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1.121</v>
      </c>
      <c r="R2808" s="10">
        <f t="shared" si="175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1.26</v>
      </c>
      <c r="R2809" s="10">
        <f t="shared" si="175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1.0024444444444445</v>
      </c>
      <c r="R2810" s="10">
        <f t="shared" si="175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1.024</v>
      </c>
      <c r="R2811" s="10">
        <f t="shared" si="175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1.0820000000000001</v>
      </c>
      <c r="R2812" s="10">
        <f t="shared" si="175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1.0026999999999999</v>
      </c>
      <c r="R2813" s="10">
        <f t="shared" si="175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1.133</v>
      </c>
      <c r="R2814" s="10">
        <f t="shared" si="175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1.2757571428571428</v>
      </c>
      <c r="R2815" s="10">
        <f t="shared" si="175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1.0773333333333333</v>
      </c>
      <c r="R2816" s="10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2.42</v>
      </c>
      <c r="R2817" s="10">
        <f t="shared" si="175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1.4156666666666666</v>
      </c>
      <c r="R2818" s="10">
        <f t="shared" si="175"/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(((I2819/60)/60)/24)+DATE(1970,1,1)</f>
        <v>42063.634976851856</v>
      </c>
      <c r="K2819">
        <v>1421680462</v>
      </c>
      <c r="L2819" s="13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</f>
        <v>1.3</v>
      </c>
      <c r="R2819" s="10">
        <f t="shared" ref="R2819:R2882" si="179">IFERROR(E2819/N2819,0)</f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1.0603</v>
      </c>
      <c r="R2820" s="10">
        <f t="shared" si="179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1.048</v>
      </c>
      <c r="R2821" s="10">
        <f t="shared" si="179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1.36</v>
      </c>
      <c r="R2822" s="10">
        <f t="shared" si="179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</v>
      </c>
      <c r="R2823" s="10">
        <f t="shared" si="179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</v>
      </c>
      <c r="R2824" s="10">
        <f t="shared" si="179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1.24</v>
      </c>
      <c r="R2825" s="10">
        <f t="shared" si="179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1.1692307692307693</v>
      </c>
      <c r="R2826" s="10">
        <f t="shared" si="179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1.0333333333333334</v>
      </c>
      <c r="R2827" s="10">
        <f t="shared" si="179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1.0774999999999999</v>
      </c>
      <c r="R2828" s="10">
        <f t="shared" si="179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1.2024999999999999</v>
      </c>
      <c r="R2829" s="10">
        <f t="shared" si="179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1.0037894736842106</v>
      </c>
      <c r="R2830" s="10">
        <f t="shared" si="179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1.0651999999999999</v>
      </c>
      <c r="R2831" s="10">
        <f t="shared" si="179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</v>
      </c>
      <c r="R2832" s="10">
        <f t="shared" si="179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1.1066666666666667</v>
      </c>
      <c r="R2833" s="10">
        <f t="shared" si="179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1.1471959999999999</v>
      </c>
      <c r="R2834" s="10">
        <f t="shared" si="179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1.0825925925925926</v>
      </c>
      <c r="R2835" s="10">
        <f t="shared" si="179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1.7</v>
      </c>
      <c r="R2836" s="10">
        <f t="shared" si="179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1.8709899999999999</v>
      </c>
      <c r="R2837" s="10">
        <f t="shared" si="179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1.0777777777777777</v>
      </c>
      <c r="R2838" s="10">
        <f t="shared" si="179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</v>
      </c>
      <c r="R2839" s="10">
        <f t="shared" si="179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1.2024999999999999</v>
      </c>
      <c r="R2840" s="10">
        <f t="shared" si="179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1.1142857142857143</v>
      </c>
      <c r="R2841" s="10">
        <f t="shared" si="179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1.04</v>
      </c>
      <c r="R2842" s="10">
        <f t="shared" si="179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0.01</v>
      </c>
      <c r="R2843" s="10">
        <f t="shared" si="179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10">
        <f t="shared" si="179"/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10">
        <f t="shared" si="179"/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5.4545454545454543E-2</v>
      </c>
      <c r="R2846" s="10">
        <f t="shared" si="179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0.31546666666666667</v>
      </c>
      <c r="R2847" s="10">
        <f t="shared" si="179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10">
        <f t="shared" si="179"/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10">
        <f t="shared" si="179"/>
        <v>0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2E-3</v>
      </c>
      <c r="R2850" s="10">
        <f t="shared" si="179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0.01</v>
      </c>
      <c r="R2851" s="10">
        <f t="shared" si="179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3.8875E-2</v>
      </c>
      <c r="R2852" s="10">
        <f t="shared" si="179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10">
        <f t="shared" si="179"/>
        <v>0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1.9E-2</v>
      </c>
      <c r="R2854" s="10">
        <f t="shared" si="179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10">
        <f t="shared" si="179"/>
        <v>0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0.41699999999999998</v>
      </c>
      <c r="R2856" s="10">
        <f t="shared" si="179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0.5</v>
      </c>
      <c r="R2857" s="10">
        <f t="shared" si="179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4.8666666666666664E-2</v>
      </c>
      <c r="R2858" s="10">
        <f t="shared" si="179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0.19736842105263158</v>
      </c>
      <c r="R2859" s="10">
        <f t="shared" si="179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10">
        <f t="shared" si="179"/>
        <v>0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1.7500000000000002E-2</v>
      </c>
      <c r="R2861" s="10">
        <f t="shared" si="179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6.6500000000000004E-2</v>
      </c>
      <c r="R2862" s="10">
        <f t="shared" si="179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0.32</v>
      </c>
      <c r="R2863" s="10">
        <f t="shared" si="179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4.3307086614173228E-3</v>
      </c>
      <c r="R2864" s="10">
        <f t="shared" si="179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4.0000000000000002E-4</v>
      </c>
      <c r="R2865" s="10">
        <f t="shared" si="179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1.6E-2</v>
      </c>
      <c r="R2866" s="10">
        <f t="shared" si="179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10">
        <f t="shared" si="179"/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8.9999999999999993E-3</v>
      </c>
      <c r="R2868" s="10">
        <f t="shared" si="179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0.2016</v>
      </c>
      <c r="R2869" s="10">
        <f t="shared" si="179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0.42011733333333334</v>
      </c>
      <c r="R2870" s="10">
        <f t="shared" si="179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8.8500000000000002E-3</v>
      </c>
      <c r="R2871" s="10">
        <f t="shared" si="179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0.15</v>
      </c>
      <c r="R2872" s="10">
        <f t="shared" si="179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4.6699999999999998E-2</v>
      </c>
      <c r="R2873" s="10">
        <f t="shared" si="179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10">
        <f t="shared" si="179"/>
        <v>0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0.38119999999999998</v>
      </c>
      <c r="R2875" s="10">
        <f t="shared" si="179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5.4199999999999998E-2</v>
      </c>
      <c r="R2876" s="10">
        <f t="shared" si="179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3.5E-4</v>
      </c>
      <c r="R2877" s="10">
        <f t="shared" si="179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10">
        <f t="shared" si="179"/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0.10833333333333334</v>
      </c>
      <c r="R2879" s="10">
        <f t="shared" si="179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2.1000000000000001E-2</v>
      </c>
      <c r="R2880" s="10">
        <f t="shared" si="179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2.5892857142857141E-3</v>
      </c>
      <c r="R2881" s="10">
        <f t="shared" si="179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0.23333333333333334</v>
      </c>
      <c r="R2882" s="10">
        <f t="shared" si="179"/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(((I2883/60)/60)/24)+DATE(1970,1,1)</f>
        <v>41976.639305555553</v>
      </c>
      <c r="K2883">
        <v>1412432436</v>
      </c>
      <c r="L2883" s="13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</f>
        <v>0</v>
      </c>
      <c r="R2883" s="10">
        <f t="shared" ref="R2883:R2946" si="183">IFERROR(E2883/N2883,0)</f>
        <v>0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0.33600000000000002</v>
      </c>
      <c r="R2884" s="10">
        <f t="shared" si="183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0.1908</v>
      </c>
      <c r="R2885" s="10">
        <f t="shared" si="183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4.1111111111111114E-3</v>
      </c>
      <c r="R2886" s="10">
        <f t="shared" si="183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0.32500000000000001</v>
      </c>
      <c r="R2887" s="10">
        <f t="shared" si="183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0.05</v>
      </c>
      <c r="R2888" s="10">
        <f t="shared" si="183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1.6666666666666668E-3</v>
      </c>
      <c r="R2889" s="10">
        <f t="shared" si="183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10">
        <f t="shared" si="183"/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0.38066666666666665</v>
      </c>
      <c r="R2891" s="10">
        <f t="shared" si="183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1.0500000000000001E-2</v>
      </c>
      <c r="R2892" s="10">
        <f t="shared" si="183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2.7300000000000001E-2</v>
      </c>
      <c r="R2893" s="10">
        <f t="shared" si="183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9.0909090909090912E-2</v>
      </c>
      <c r="R2894" s="10">
        <f t="shared" si="183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5.0000000000000001E-3</v>
      </c>
      <c r="R2895" s="10">
        <f t="shared" si="183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10">
        <f t="shared" si="183"/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4.5999999999999999E-2</v>
      </c>
      <c r="R2897" s="10">
        <f t="shared" si="183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0.20833333333333334</v>
      </c>
      <c r="R2898" s="10">
        <f t="shared" si="183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4.583333333333333E-2</v>
      </c>
      <c r="R2899" s="10">
        <f t="shared" si="183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4.2133333333333335E-2</v>
      </c>
      <c r="R2900" s="10">
        <f t="shared" si="183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10">
        <f t="shared" si="183"/>
        <v>0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0.61909090909090914</v>
      </c>
      <c r="R2902" s="10">
        <f t="shared" si="183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8.0000000000000002E-3</v>
      </c>
      <c r="R2903" s="10">
        <f t="shared" si="183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1.6666666666666666E-4</v>
      </c>
      <c r="R2904" s="10">
        <f t="shared" si="183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7.7999999999999996E-3</v>
      </c>
      <c r="R2905" s="10">
        <f t="shared" si="183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0.05</v>
      </c>
      <c r="R2906" s="10">
        <f t="shared" si="183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0.17771428571428571</v>
      </c>
      <c r="R2907" s="10">
        <f t="shared" si="183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9.4166666666666662E-2</v>
      </c>
      <c r="R2908" s="10">
        <f t="shared" si="183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8.0000000000000004E-4</v>
      </c>
      <c r="R2909" s="10">
        <f t="shared" si="183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2.75E-2</v>
      </c>
      <c r="R2910" s="10">
        <f t="shared" si="183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1.1111111111111112E-4</v>
      </c>
      <c r="R2911" s="10">
        <f t="shared" si="183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3.3333333333333335E-5</v>
      </c>
      <c r="R2912" s="10">
        <f t="shared" si="183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0.36499999999999999</v>
      </c>
      <c r="R2913" s="10">
        <f t="shared" si="183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0.14058171745152354</v>
      </c>
      <c r="R2914" s="10">
        <f t="shared" si="183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2.0000000000000001E-4</v>
      </c>
      <c r="R2915" s="10">
        <f t="shared" si="183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4.0000000000000003E-5</v>
      </c>
      <c r="R2916" s="10">
        <f t="shared" si="183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0.61099999999999999</v>
      </c>
      <c r="R2917" s="10">
        <f t="shared" si="183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7.8378378378378383E-2</v>
      </c>
      <c r="R2918" s="10">
        <f t="shared" si="183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0.2185</v>
      </c>
      <c r="R2919" s="10">
        <f t="shared" si="183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0.27239999999999998</v>
      </c>
      <c r="R2920" s="10">
        <f t="shared" si="183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8.5000000000000006E-2</v>
      </c>
      <c r="R2921" s="10">
        <f t="shared" si="183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0.26840000000000003</v>
      </c>
      <c r="R2922" s="10">
        <f t="shared" si="183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1.29</v>
      </c>
      <c r="R2923" s="10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</v>
      </c>
      <c r="R2924" s="10">
        <f t="shared" si="183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</v>
      </c>
      <c r="R2925" s="10">
        <f t="shared" si="183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1.032</v>
      </c>
      <c r="R2926" s="10">
        <f t="shared" si="183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1.0244597777777777</v>
      </c>
      <c r="R2927" s="10">
        <f t="shared" si="183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1.25</v>
      </c>
      <c r="R2928" s="10">
        <f t="shared" si="183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1.3083333333333333</v>
      </c>
      <c r="R2929" s="10">
        <f t="shared" si="183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</v>
      </c>
      <c r="R2930" s="10">
        <f t="shared" si="183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1.02069375</v>
      </c>
      <c r="R2931" s="10">
        <f t="shared" si="183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1.0092000000000001</v>
      </c>
      <c r="R2932" s="10">
        <f t="shared" si="183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1.06</v>
      </c>
      <c r="R2933" s="10">
        <f t="shared" si="183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1.0509677419354839</v>
      </c>
      <c r="R2934" s="10">
        <f t="shared" si="183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1.0276000000000001</v>
      </c>
      <c r="R2935" s="10">
        <f t="shared" si="183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1.08</v>
      </c>
      <c r="R2936" s="10">
        <f t="shared" si="183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1.0088571428571429</v>
      </c>
      <c r="R2937" s="10">
        <f t="shared" si="183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1.28</v>
      </c>
      <c r="R2938" s="10">
        <f t="shared" si="183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1.3333333333333333</v>
      </c>
      <c r="R2939" s="10">
        <f t="shared" si="183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1.0137499999999999</v>
      </c>
      <c r="R2940" s="10">
        <f t="shared" si="183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1.0287500000000001</v>
      </c>
      <c r="R2941" s="10">
        <f t="shared" si="183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1.0724</v>
      </c>
      <c r="R2942" s="10">
        <f t="shared" si="183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4.0000000000000003E-5</v>
      </c>
      <c r="R2943" s="10">
        <f t="shared" si="183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0.20424999999999999</v>
      </c>
      <c r="R2944" s="10">
        <f t="shared" si="183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10">
        <f t="shared" si="183"/>
        <v>0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0.01</v>
      </c>
      <c r="R2946" s="10">
        <f t="shared" si="183"/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(((I2947/60)/60)/24)+DATE(1970,1,1)</f>
        <v>42148.139583333337</v>
      </c>
      <c r="K2947">
        <v>1429845660</v>
      </c>
      <c r="L2947" s="13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</f>
        <v>0</v>
      </c>
      <c r="R2947" s="10">
        <f t="shared" ref="R2947:R3010" si="187">IFERROR(E2947/N2947,0)</f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1E-3</v>
      </c>
      <c r="R2948" s="10">
        <f t="shared" si="187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4.2880000000000001E-2</v>
      </c>
      <c r="R2949" s="10">
        <f t="shared" si="187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4.8000000000000001E-5</v>
      </c>
      <c r="R2950" s="10">
        <f t="shared" si="187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2.5000000000000001E-2</v>
      </c>
      <c r="R2951" s="10">
        <f t="shared" si="187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10">
        <f t="shared" si="187"/>
        <v>0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2.1919999999999999E-2</v>
      </c>
      <c r="R2953" s="10">
        <f t="shared" si="187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8.0250000000000002E-2</v>
      </c>
      <c r="R2954" s="10">
        <f t="shared" si="187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1.5125E-3</v>
      </c>
      <c r="R2955" s="10">
        <f t="shared" si="187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10">
        <f t="shared" si="187"/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0.59583333333333333</v>
      </c>
      <c r="R2957" s="10">
        <f t="shared" si="187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0.16734177215189874</v>
      </c>
      <c r="R2958" s="10">
        <f t="shared" si="187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1.8666666666666668E-2</v>
      </c>
      <c r="R2959" s="10">
        <f t="shared" si="187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10">
        <f t="shared" si="187"/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10">
        <f t="shared" si="187"/>
        <v>0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10">
        <f t="shared" si="187"/>
        <v>0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1.0962000000000001</v>
      </c>
      <c r="R2963" s="10">
        <f t="shared" si="187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1.218</v>
      </c>
      <c r="R2964" s="10">
        <f t="shared" si="187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1.0685</v>
      </c>
      <c r="R2965" s="10">
        <f t="shared" si="187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1.0071379999999999</v>
      </c>
      <c r="R2966" s="10">
        <f t="shared" si="187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1.0900000000000001</v>
      </c>
      <c r="R2967" s="10">
        <f t="shared" si="187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1.1363000000000001</v>
      </c>
      <c r="R2968" s="10">
        <f t="shared" si="187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1.1392</v>
      </c>
      <c r="R2969" s="10">
        <f t="shared" si="187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1.06</v>
      </c>
      <c r="R2970" s="10">
        <f t="shared" si="187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1.625</v>
      </c>
      <c r="R2971" s="10">
        <f t="shared" si="187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1.06</v>
      </c>
      <c r="R2972" s="10">
        <f t="shared" si="187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1.0015624999999999</v>
      </c>
      <c r="R2973" s="10">
        <f t="shared" si="187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1.0535000000000001</v>
      </c>
      <c r="R2974" s="10">
        <f t="shared" si="187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1.748</v>
      </c>
      <c r="R2975" s="10">
        <f t="shared" si="187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1.02</v>
      </c>
      <c r="R2976" s="10">
        <f t="shared" si="187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1.00125</v>
      </c>
      <c r="R2977" s="10">
        <f t="shared" si="187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1.7142857142857142</v>
      </c>
      <c r="R2978" s="10">
        <f t="shared" si="187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1.1356666666666666</v>
      </c>
      <c r="R2979" s="10">
        <f t="shared" si="187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1.2946666666666666</v>
      </c>
      <c r="R2980" s="10">
        <f t="shared" si="187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1.014</v>
      </c>
      <c r="R2981" s="10">
        <f t="shared" si="187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1.0916666666666666</v>
      </c>
      <c r="R2982" s="10">
        <f t="shared" si="187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1.28925</v>
      </c>
      <c r="R2983" s="10">
        <f t="shared" si="187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1.0206</v>
      </c>
      <c r="R2984" s="10">
        <f t="shared" si="187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1.465395775862069</v>
      </c>
      <c r="R2985" s="10">
        <f t="shared" si="187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1.00352</v>
      </c>
      <c r="R2986" s="10">
        <f t="shared" si="187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1.2164999999999999</v>
      </c>
      <c r="R2987" s="10">
        <f t="shared" si="187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1.0549999999999999</v>
      </c>
      <c r="R2988" s="10">
        <f t="shared" si="187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1.1040080000000001</v>
      </c>
      <c r="R2989" s="10">
        <f t="shared" si="187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</v>
      </c>
      <c r="R2990" s="10">
        <f t="shared" si="187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1.76535</v>
      </c>
      <c r="R2991" s="10">
        <f t="shared" si="187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</v>
      </c>
      <c r="R2992" s="10">
        <f t="shared" si="187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1.0329411764705883</v>
      </c>
      <c r="R2993" s="10">
        <f t="shared" si="187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1.0449999999999999</v>
      </c>
      <c r="R2994" s="10">
        <f t="shared" si="187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1.0029999999999999</v>
      </c>
      <c r="R2995" s="10">
        <f t="shared" si="187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4.577466666666667</v>
      </c>
      <c r="R2996" s="10">
        <f t="shared" si="187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1.0496000000000001</v>
      </c>
      <c r="R2997" s="10">
        <f t="shared" si="187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1.7194285714285715</v>
      </c>
      <c r="R2998" s="10">
        <f t="shared" si="187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1.0373000000000001</v>
      </c>
      <c r="R2999" s="10">
        <f t="shared" si="187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1.0302899999999999</v>
      </c>
      <c r="R3000" s="10">
        <f t="shared" si="187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1.1888888888888889</v>
      </c>
      <c r="R3001" s="10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</v>
      </c>
      <c r="R3002" s="10">
        <f t="shared" si="187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3.1869988910451896</v>
      </c>
      <c r="R3003" s="10">
        <f t="shared" si="187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1.0850614285714286</v>
      </c>
      <c r="R3004" s="10">
        <f t="shared" si="187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1.0116666666666667</v>
      </c>
      <c r="R3005" s="10">
        <f t="shared" si="187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1.12815</v>
      </c>
      <c r="R3006" s="10">
        <f t="shared" si="187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1.2049622641509434</v>
      </c>
      <c r="R3007" s="10">
        <f t="shared" si="187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1.0774999999999999</v>
      </c>
      <c r="R3008" s="10">
        <f t="shared" si="187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1.8</v>
      </c>
      <c r="R3009" s="10">
        <f t="shared" si="187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1.0116666666666667</v>
      </c>
      <c r="R3010" s="10">
        <f t="shared" si="187"/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(((I3011/60)/60)/24)+DATE(1970,1,1)</f>
        <v>41969.611574074079</v>
      </c>
      <c r="K3011">
        <v>1414417240</v>
      </c>
      <c r="L3011" s="13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</f>
        <v>1.19756</v>
      </c>
      <c r="R3011" s="10">
        <f t="shared" ref="R3011:R3074" si="191">IFERROR(E3011/N3011,0)</f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1.58</v>
      </c>
      <c r="R3012" s="10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1.2366666666666666</v>
      </c>
      <c r="R3013" s="10">
        <f t="shared" si="191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1.1712499999999999</v>
      </c>
      <c r="R3014" s="10">
        <f t="shared" si="191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1.5696000000000001</v>
      </c>
      <c r="R3015" s="10">
        <f t="shared" si="191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1.13104</v>
      </c>
      <c r="R3016" s="10">
        <f t="shared" si="191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1.0317647058823529</v>
      </c>
      <c r="R3017" s="10">
        <f t="shared" si="191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1.0261176470588236</v>
      </c>
      <c r="R3018" s="10">
        <f t="shared" si="191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1.0584090909090909</v>
      </c>
      <c r="R3019" s="10">
        <f t="shared" si="191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1.0071428571428571</v>
      </c>
      <c r="R3020" s="10">
        <f t="shared" si="191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1.2123333333333333</v>
      </c>
      <c r="R3021" s="10">
        <f t="shared" si="191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1.0057142857142858</v>
      </c>
      <c r="R3022" s="10">
        <f t="shared" si="191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1.1602222222222223</v>
      </c>
      <c r="R3023" s="10">
        <f t="shared" si="191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1.0087999999999999</v>
      </c>
      <c r="R3024" s="10">
        <f t="shared" si="191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1.03</v>
      </c>
      <c r="R3025" s="10">
        <f t="shared" si="191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2.4641999999999999</v>
      </c>
      <c r="R3026" s="10">
        <f t="shared" si="191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3.0219999999999998</v>
      </c>
      <c r="R3027" s="10">
        <f t="shared" si="191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1.4333333333333333</v>
      </c>
      <c r="R3028" s="10">
        <f t="shared" si="191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1.3144</v>
      </c>
      <c r="R3029" s="10">
        <f t="shared" si="191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1.6801999999999999</v>
      </c>
      <c r="R3030" s="10">
        <f t="shared" si="191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1.0967666666666667</v>
      </c>
      <c r="R3031" s="10">
        <f t="shared" si="191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1.0668571428571429</v>
      </c>
      <c r="R3032" s="10">
        <f t="shared" si="191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</v>
      </c>
      <c r="R3033" s="10">
        <f t="shared" si="191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1.272</v>
      </c>
      <c r="R3034" s="10">
        <f t="shared" si="191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1.4653333333333334</v>
      </c>
      <c r="R3035" s="10">
        <f t="shared" si="191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1.1253599999999999</v>
      </c>
      <c r="R3036" s="10">
        <f t="shared" si="191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1.0878684000000001</v>
      </c>
      <c r="R3037" s="10">
        <f t="shared" si="191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1.26732</v>
      </c>
      <c r="R3038" s="10">
        <f t="shared" si="191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2.1320000000000001</v>
      </c>
      <c r="R3039" s="10">
        <f t="shared" si="191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1.0049999999999999</v>
      </c>
      <c r="R3040" s="10">
        <f t="shared" si="191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1.0871389999999999</v>
      </c>
      <c r="R3041" s="10">
        <f t="shared" si="191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1.075</v>
      </c>
      <c r="R3042" s="10">
        <f t="shared" si="191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1.1048192771084338</v>
      </c>
      <c r="R3043" s="10">
        <f t="shared" si="191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1.28</v>
      </c>
      <c r="R3044" s="10">
        <f t="shared" si="191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1.1000666666666667</v>
      </c>
      <c r="R3045" s="10">
        <f t="shared" si="191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1.0934166666666667</v>
      </c>
      <c r="R3046" s="10">
        <f t="shared" si="191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1.3270650000000002</v>
      </c>
      <c r="R3047" s="10">
        <f t="shared" si="191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1.9084810126582279</v>
      </c>
      <c r="R3048" s="10">
        <f t="shared" si="191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1.49</v>
      </c>
      <c r="R3049" s="10">
        <f t="shared" si="191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1.6639999999999999</v>
      </c>
      <c r="R3050" s="10">
        <f t="shared" si="191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1.0666666666666667</v>
      </c>
      <c r="R3051" s="10">
        <f t="shared" si="191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1.06</v>
      </c>
      <c r="R3052" s="10">
        <f t="shared" si="191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0.23628571428571429</v>
      </c>
      <c r="R3053" s="10">
        <f t="shared" si="191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1.5E-3</v>
      </c>
      <c r="R3054" s="10">
        <f t="shared" si="191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4.0000000000000001E-3</v>
      </c>
      <c r="R3055" s="10">
        <f t="shared" si="191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10">
        <f t="shared" si="191"/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5.0000000000000002E-5</v>
      </c>
      <c r="R3057" s="10">
        <f t="shared" si="191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10">
        <f t="shared" si="191"/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10">
        <f t="shared" si="191"/>
        <v>0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1.6666666666666666E-4</v>
      </c>
      <c r="R3060" s="10">
        <f t="shared" si="191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3.0066666666666665E-2</v>
      </c>
      <c r="R3061" s="10">
        <f t="shared" si="191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1.5227272727272728E-3</v>
      </c>
      <c r="R3062" s="10">
        <f t="shared" si="191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10">
        <f t="shared" si="191"/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0.66839999999999999</v>
      </c>
      <c r="R3064" s="10">
        <f t="shared" si="191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0.19566666666666666</v>
      </c>
      <c r="R3065" s="10">
        <f t="shared" si="191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0.11294666666666667</v>
      </c>
      <c r="R3066" s="10">
        <f t="shared" si="191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4.0000000000000002E-4</v>
      </c>
      <c r="R3067" s="10">
        <f t="shared" si="191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0.11985714285714286</v>
      </c>
      <c r="R3068" s="10">
        <f t="shared" si="191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2.5000000000000001E-2</v>
      </c>
      <c r="R3069" s="10">
        <f t="shared" si="191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6.9999999999999999E-4</v>
      </c>
      <c r="R3070" s="10">
        <f t="shared" si="191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0.14099999999999999</v>
      </c>
      <c r="R3071" s="10">
        <f t="shared" si="191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3.3399999999999999E-2</v>
      </c>
      <c r="R3072" s="10">
        <f t="shared" si="191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0.59775</v>
      </c>
      <c r="R3073" s="10">
        <f t="shared" si="191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1.6666666666666666E-4</v>
      </c>
      <c r="R3074" s="10">
        <f t="shared" si="191"/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(((I3075/60)/60)/24)+DATE(1970,1,1)</f>
        <v>42169.804861111115</v>
      </c>
      <c r="K3075">
        <v>1429287900</v>
      </c>
      <c r="L3075" s="13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</f>
        <v>2.3035714285714285E-4</v>
      </c>
      <c r="R3075" s="10">
        <f t="shared" ref="R3075:R3138" si="195">IFERROR(E3075/N3075,0)</f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8.8000000000000003E-4</v>
      </c>
      <c r="R3076" s="10">
        <f t="shared" si="195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8.6400000000000005E-2</v>
      </c>
      <c r="R3077" s="10">
        <f t="shared" si="195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0.15060000000000001</v>
      </c>
      <c r="R3078" s="10">
        <f t="shared" si="195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4.7727272727272731E-3</v>
      </c>
      <c r="R3079" s="10">
        <f t="shared" si="195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1.1833333333333333E-3</v>
      </c>
      <c r="R3080" s="10">
        <f t="shared" si="195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8.4173998587352451E-3</v>
      </c>
      <c r="R3081" s="10">
        <f t="shared" si="195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1.8799999999999999E-4</v>
      </c>
      <c r="R3082" s="10">
        <f t="shared" si="195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2.1029999999999998E-3</v>
      </c>
      <c r="R3083" s="10">
        <f t="shared" si="195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10">
        <f t="shared" si="195"/>
        <v>0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2.8E-3</v>
      </c>
      <c r="R3085" s="10">
        <f t="shared" si="195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0.11579206701157921</v>
      </c>
      <c r="R3086" s="10">
        <f t="shared" si="195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2.4400000000000002E-2</v>
      </c>
      <c r="R3087" s="10">
        <f t="shared" si="195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2.5000000000000001E-3</v>
      </c>
      <c r="R3088" s="10">
        <f t="shared" si="195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6.2500000000000003E-3</v>
      </c>
      <c r="R3089" s="10">
        <f t="shared" si="195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1.9384615384615384E-3</v>
      </c>
      <c r="R3090" s="10">
        <f t="shared" si="195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0.23416000000000001</v>
      </c>
      <c r="R3091" s="10">
        <f t="shared" si="195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5.080888888888889E-2</v>
      </c>
      <c r="R3092" s="10">
        <f t="shared" si="195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0.15920000000000001</v>
      </c>
      <c r="R3093" s="10">
        <f t="shared" si="195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1.1831900000000001E-2</v>
      </c>
      <c r="R3094" s="10">
        <f t="shared" si="195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0.22750000000000001</v>
      </c>
      <c r="R3095" s="10">
        <f t="shared" si="195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2.5000000000000001E-4</v>
      </c>
      <c r="R3096" s="10">
        <f t="shared" si="195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3.351206434316354E-3</v>
      </c>
      <c r="R3097" s="10">
        <f t="shared" si="195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3.9750000000000001E-2</v>
      </c>
      <c r="R3098" s="10">
        <f t="shared" si="195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0.17150000000000001</v>
      </c>
      <c r="R3099" s="10">
        <f t="shared" si="195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3.608004104669061E-2</v>
      </c>
      <c r="R3100" s="10">
        <f t="shared" si="195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0.13900000000000001</v>
      </c>
      <c r="R3101" s="10">
        <f t="shared" si="195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0.15225</v>
      </c>
      <c r="R3102" s="10">
        <f t="shared" si="195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0.12</v>
      </c>
      <c r="R3103" s="10">
        <f t="shared" si="195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0.391125</v>
      </c>
      <c r="R3104" s="10">
        <f t="shared" si="195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2.6829268292682929E-3</v>
      </c>
      <c r="R3105" s="10">
        <f t="shared" si="195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0.29625000000000001</v>
      </c>
      <c r="R3106" s="10">
        <f t="shared" si="195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0.4236099230111206</v>
      </c>
      <c r="R3107" s="10">
        <f t="shared" si="195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4.1000000000000002E-2</v>
      </c>
      <c r="R3108" s="10">
        <f t="shared" si="195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0.197625</v>
      </c>
      <c r="R3109" s="10">
        <f t="shared" si="195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5.1999999999999995E-4</v>
      </c>
      <c r="R3110" s="10">
        <f t="shared" si="195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0.25030188679245285</v>
      </c>
      <c r="R3111" s="10">
        <f t="shared" si="195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4.0000000000000002E-4</v>
      </c>
      <c r="R3112" s="10">
        <f t="shared" si="195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0.26640000000000003</v>
      </c>
      <c r="R3113" s="10">
        <f t="shared" si="195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4.7363636363636365E-2</v>
      </c>
      <c r="R3114" s="10">
        <f t="shared" si="195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4.2435339894712751E-2</v>
      </c>
      <c r="R3115" s="10">
        <f t="shared" si="195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10">
        <f t="shared" si="195"/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0.03</v>
      </c>
      <c r="R3117" s="10">
        <f t="shared" si="195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0.57333333333333336</v>
      </c>
      <c r="R3118" s="10">
        <f t="shared" si="195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1E-3</v>
      </c>
      <c r="R3119" s="10">
        <f t="shared" si="195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3.0999999999999999E-3</v>
      </c>
      <c r="R3120" s="10">
        <f t="shared" si="195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5.0000000000000001E-4</v>
      </c>
      <c r="R3121" s="10">
        <f t="shared" si="195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9.8461538461538464E-5</v>
      </c>
      <c r="R3122" s="10">
        <f t="shared" si="195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6.6666666666666671E-3</v>
      </c>
      <c r="R3123" s="10">
        <f t="shared" si="195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0.58291457286432158</v>
      </c>
      <c r="R3124" s="10">
        <f t="shared" si="195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0.68153600000000003</v>
      </c>
      <c r="R3125" s="10">
        <f t="shared" si="195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3.2499999999999997E-5</v>
      </c>
      <c r="R3126" s="10">
        <f t="shared" si="195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10">
        <f t="shared" si="195"/>
        <v>0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4.1599999999999998E-2</v>
      </c>
      <c r="R3128" s="10">
        <f t="shared" si="195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10">
        <f t="shared" si="195"/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1.0860666666666667</v>
      </c>
      <c r="R3130" s="10">
        <f t="shared" si="195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8.0000000000000002E-3</v>
      </c>
      <c r="R3131" s="10">
        <f t="shared" si="195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3.7499999999999999E-2</v>
      </c>
      <c r="R3132" s="10">
        <f t="shared" si="195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0.15731707317073171</v>
      </c>
      <c r="R3133" s="10">
        <f t="shared" si="195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3.3333333333333332E-4</v>
      </c>
      <c r="R3134" s="10">
        <f t="shared" si="195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1.08</v>
      </c>
      <c r="R3135" s="10">
        <f t="shared" si="195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0.22500000000000001</v>
      </c>
      <c r="R3136" s="10">
        <f t="shared" si="195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0.20849420849420849</v>
      </c>
      <c r="R3137" s="10">
        <f t="shared" si="195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1.278</v>
      </c>
      <c r="R3138" s="10">
        <f t="shared" si="195"/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(((I3139/60)/60)/24)+DATE(1970,1,1)</f>
        <v>42858.8</v>
      </c>
      <c r="K3139">
        <v>1489439669</v>
      </c>
      <c r="L3139" s="13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</f>
        <v>3.3333333333333333E-2</v>
      </c>
      <c r="R3139" s="10">
        <f t="shared" ref="R3139:R3202" si="199">IFERROR(E3139/N3139,0)</f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10">
        <f t="shared" si="199"/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5.3999999999999999E-2</v>
      </c>
      <c r="R3141" s="10">
        <f t="shared" si="199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9.5999999999999992E-3</v>
      </c>
      <c r="R3142" s="10">
        <f t="shared" si="199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0.51600000000000001</v>
      </c>
      <c r="R3143" s="10">
        <f t="shared" si="199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1.6363636363636365E-2</v>
      </c>
      <c r="R3144" s="10">
        <f t="shared" si="199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10">
        <f t="shared" si="199"/>
        <v>0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0.754</v>
      </c>
      <c r="R3146" s="10">
        <f t="shared" si="199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10">
        <f t="shared" si="199"/>
        <v>0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0.105</v>
      </c>
      <c r="R3148" s="10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1.1752499999999999</v>
      </c>
      <c r="R3149" s="10">
        <f t="shared" si="199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1.3116666666666668</v>
      </c>
      <c r="R3150" s="10">
        <f t="shared" si="199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1.04</v>
      </c>
      <c r="R3151" s="10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1.01</v>
      </c>
      <c r="R3152" s="10">
        <f t="shared" si="199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1.004</v>
      </c>
      <c r="R3153" s="10">
        <f t="shared" si="199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1.0595454545454546</v>
      </c>
      <c r="R3154" s="10">
        <f t="shared" si="199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3.3558333333333334</v>
      </c>
      <c r="R3155" s="10">
        <f t="shared" si="199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1.1292857142857142</v>
      </c>
      <c r="R3156" s="10">
        <f t="shared" si="199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1.885046</v>
      </c>
      <c r="R3157" s="10">
        <f t="shared" si="199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1.0181818181818181</v>
      </c>
      <c r="R3158" s="10">
        <f t="shared" si="199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1.01</v>
      </c>
      <c r="R3159" s="10">
        <f t="shared" si="199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1.1399999999999999</v>
      </c>
      <c r="R3160" s="10">
        <f t="shared" si="199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1.3348133333333334</v>
      </c>
      <c r="R3161" s="10">
        <f t="shared" si="199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1.0153333333333334</v>
      </c>
      <c r="R3162" s="10">
        <f t="shared" si="199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1.0509999999999999</v>
      </c>
      <c r="R3163" s="10">
        <f t="shared" si="199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1.2715000000000001</v>
      </c>
      <c r="R3164" s="10">
        <f t="shared" si="199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1.1115384615384616</v>
      </c>
      <c r="R3165" s="10">
        <f t="shared" si="199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1.0676000000000001</v>
      </c>
      <c r="R3166" s="10">
        <f t="shared" si="199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1.6266666666666667</v>
      </c>
      <c r="R3167" s="10">
        <f t="shared" si="199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1.6022808571428573</v>
      </c>
      <c r="R3168" s="10">
        <f t="shared" si="199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1.1616666666666666</v>
      </c>
      <c r="R3169" s="10">
        <f t="shared" si="199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1.242</v>
      </c>
      <c r="R3170" s="10">
        <f t="shared" si="199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1.030125</v>
      </c>
      <c r="R3171" s="10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1.1225000000000001</v>
      </c>
      <c r="R3172" s="10">
        <f t="shared" si="199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1.0881428571428571</v>
      </c>
      <c r="R3173" s="10">
        <f t="shared" si="199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1.1499999999999999</v>
      </c>
      <c r="R3174" s="10">
        <f t="shared" si="199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1.03</v>
      </c>
      <c r="R3175" s="10">
        <f t="shared" si="199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1.0113333333333334</v>
      </c>
      <c r="R3176" s="10">
        <f t="shared" si="199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1.0955999999999999</v>
      </c>
      <c r="R3177" s="10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1.148421052631579</v>
      </c>
      <c r="R3178" s="10">
        <f t="shared" si="199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1.1739999999999999</v>
      </c>
      <c r="R3179" s="10">
        <f t="shared" si="199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1.7173333333333334</v>
      </c>
      <c r="R3180" s="10">
        <f t="shared" si="199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1.1416238095238094</v>
      </c>
      <c r="R3181" s="10">
        <f t="shared" si="199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1.1975</v>
      </c>
      <c r="R3182" s="10">
        <f t="shared" si="199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1.0900000000000001</v>
      </c>
      <c r="R3183" s="10">
        <f t="shared" si="199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1.0088571428571429</v>
      </c>
      <c r="R3184" s="10">
        <f t="shared" si="199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1.0900000000000001</v>
      </c>
      <c r="R3185" s="10">
        <f t="shared" si="199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1.0720930232558139</v>
      </c>
      <c r="R3186" s="10">
        <f t="shared" si="199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</v>
      </c>
      <c r="R3187" s="10">
        <f t="shared" si="199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1.0218750000000001</v>
      </c>
      <c r="R3188" s="10">
        <f t="shared" si="199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1.1629333333333334</v>
      </c>
      <c r="R3189" s="10">
        <f t="shared" si="199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0.65</v>
      </c>
      <c r="R3190" s="10">
        <f t="shared" si="199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0.12327272727272727</v>
      </c>
      <c r="R3191" s="10">
        <f t="shared" si="199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10">
        <f t="shared" si="199"/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4.0266666666666666E-2</v>
      </c>
      <c r="R3193" s="10">
        <f t="shared" si="199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1.0200000000000001E-2</v>
      </c>
      <c r="R3194" s="10">
        <f t="shared" si="199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0.1174</v>
      </c>
      <c r="R3195" s="10">
        <f t="shared" si="199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10">
        <f t="shared" si="199"/>
        <v>0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0.59142857142857141</v>
      </c>
      <c r="R3197" s="10">
        <f t="shared" si="199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5.9999999999999995E-4</v>
      </c>
      <c r="R3198" s="10">
        <f t="shared" si="199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0.1145</v>
      </c>
      <c r="R3199" s="10">
        <f t="shared" si="199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3.6666666666666666E-3</v>
      </c>
      <c r="R3200" s="10">
        <f t="shared" si="199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0.52159999999999995</v>
      </c>
      <c r="R3201" s="10">
        <f t="shared" si="199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2.0000000000000002E-5</v>
      </c>
      <c r="R3202" s="10">
        <f t="shared" si="199"/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(((I3203/60)/60)/24)+DATE(1970,1,1)</f>
        <v>41882.767094907409</v>
      </c>
      <c r="K3203">
        <v>1407695077</v>
      </c>
      <c r="L3203" s="13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</f>
        <v>1.2500000000000001E-2</v>
      </c>
      <c r="R3203" s="10">
        <f t="shared" ref="R3203:R3266" si="203">IFERROR(E3203/N3203,0)</f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0.54520000000000002</v>
      </c>
      <c r="R3204" s="10">
        <f t="shared" si="203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0.25</v>
      </c>
      <c r="R3205" s="10">
        <f t="shared" si="203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10">
        <f t="shared" si="203"/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3.4125000000000003E-2</v>
      </c>
      <c r="R3207" s="10">
        <f t="shared" si="203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10">
        <f t="shared" si="203"/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0.46363636363636362</v>
      </c>
      <c r="R3209" s="10">
        <f t="shared" si="203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1.0349999999999999</v>
      </c>
      <c r="R3210" s="10">
        <f t="shared" si="203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1.1932315789473684</v>
      </c>
      <c r="R3211" s="10">
        <f t="shared" si="203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1.2576666666666667</v>
      </c>
      <c r="R3212" s="10">
        <f t="shared" si="203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1.1974347826086957</v>
      </c>
      <c r="R3213" s="10">
        <f t="shared" si="203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1.2625</v>
      </c>
      <c r="R3214" s="10">
        <f t="shared" si="203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1.0011666666666668</v>
      </c>
      <c r="R3215" s="10">
        <f t="shared" si="203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1.0213333333333334</v>
      </c>
      <c r="R3216" s="10">
        <f t="shared" si="203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1.0035142857142858</v>
      </c>
      <c r="R3217" s="10">
        <f t="shared" si="203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1.0004999999999999</v>
      </c>
      <c r="R3218" s="10">
        <f t="shared" si="203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1.1602222222222223</v>
      </c>
      <c r="R3219" s="10">
        <f t="shared" si="203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1.0209999999999999</v>
      </c>
      <c r="R3220" s="10">
        <f t="shared" si="203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1.0011000000000001</v>
      </c>
      <c r="R3221" s="10">
        <f t="shared" si="203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1.0084</v>
      </c>
      <c r="R3222" s="10">
        <f t="shared" si="203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1.0342499999999999</v>
      </c>
      <c r="R3223" s="10">
        <f t="shared" si="203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1.248</v>
      </c>
      <c r="R3224" s="10">
        <f t="shared" si="203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1.0951612903225807</v>
      </c>
      <c r="R3225" s="10">
        <f t="shared" si="203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1.0203333333333333</v>
      </c>
      <c r="R3226" s="10">
        <f t="shared" si="203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1.0235000000000001</v>
      </c>
      <c r="R3227" s="10">
        <f t="shared" si="203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1.0416666666666667</v>
      </c>
      <c r="R3228" s="10">
        <f t="shared" si="203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1.25</v>
      </c>
      <c r="R3229" s="10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1.0234285714285714</v>
      </c>
      <c r="R3230" s="10">
        <f t="shared" si="203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1.0786500000000001</v>
      </c>
      <c r="R3231" s="10">
        <f t="shared" si="203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1.0988461538461538</v>
      </c>
      <c r="R3232" s="10">
        <f t="shared" si="203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1.61</v>
      </c>
      <c r="R3233" s="10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1.3120000000000001</v>
      </c>
      <c r="R3234" s="10">
        <f t="shared" si="203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1.1879999999999999</v>
      </c>
      <c r="R3235" s="10">
        <f t="shared" si="203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1.0039275000000001</v>
      </c>
      <c r="R3236" s="10">
        <f t="shared" si="203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1.0320666666666667</v>
      </c>
      <c r="R3237" s="10">
        <f t="shared" si="203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1.006</v>
      </c>
      <c r="R3238" s="10">
        <f t="shared" si="203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1.0078754285714286</v>
      </c>
      <c r="R3239" s="10">
        <f t="shared" si="203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1.1232142857142857</v>
      </c>
      <c r="R3240" s="10">
        <f t="shared" si="203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1.0591914022517912</v>
      </c>
      <c r="R3241" s="10">
        <f t="shared" si="203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1.0056666666666667</v>
      </c>
      <c r="R3242" s="10">
        <f t="shared" si="203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1.1530588235294117</v>
      </c>
      <c r="R3243" s="10">
        <f t="shared" si="203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1.273042</v>
      </c>
      <c r="R3244" s="10">
        <f t="shared" si="203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1.028375</v>
      </c>
      <c r="R3245" s="10">
        <f t="shared" si="203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1.0293749999999999</v>
      </c>
      <c r="R3246" s="10">
        <f t="shared" si="203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1.043047619047619</v>
      </c>
      <c r="R3247" s="10">
        <f t="shared" si="203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1.1122000000000001</v>
      </c>
      <c r="R3248" s="10">
        <f t="shared" si="203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1.0586</v>
      </c>
      <c r="R3249" s="10">
        <f t="shared" si="203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1.0079166666666666</v>
      </c>
      <c r="R3250" s="10">
        <f t="shared" si="203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1.0492727272727274</v>
      </c>
      <c r="R3251" s="10">
        <f t="shared" si="203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1.01552</v>
      </c>
      <c r="R3252" s="10">
        <f t="shared" si="203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1.1073333333333333</v>
      </c>
      <c r="R3253" s="10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1.2782222222222221</v>
      </c>
      <c r="R3254" s="10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1.0182500000000001</v>
      </c>
      <c r="R3255" s="10">
        <f t="shared" si="203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1.012576923076923</v>
      </c>
      <c r="R3256" s="10">
        <f t="shared" si="203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1.75</v>
      </c>
      <c r="R3257" s="10">
        <f t="shared" si="203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1.2806</v>
      </c>
      <c r="R3258" s="10">
        <f t="shared" si="203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1.0629949999999999</v>
      </c>
      <c r="R3259" s="10">
        <f t="shared" si="203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1.052142857142857</v>
      </c>
      <c r="R3260" s="10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1.0616782608695652</v>
      </c>
      <c r="R3261" s="10">
        <f t="shared" si="203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1.0924</v>
      </c>
      <c r="R3262" s="10">
        <f t="shared" si="203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1.0045454545454546</v>
      </c>
      <c r="R3263" s="10">
        <f t="shared" si="203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1.0304098360655738</v>
      </c>
      <c r="R3264" s="10">
        <f t="shared" si="203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1.121664</v>
      </c>
      <c r="R3265" s="10">
        <f t="shared" si="203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1.03</v>
      </c>
      <c r="R3266" s="10">
        <f t="shared" si="203"/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(((I3267/60)/60)/24)+DATE(1970,1,1)</f>
        <v>42341.708333333328</v>
      </c>
      <c r="K3267">
        <v>1446570315</v>
      </c>
      <c r="L3267" s="13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</f>
        <v>1.64</v>
      </c>
      <c r="R3267" s="10">
        <f t="shared" ref="R3267:R3330" si="207">IFERROR(E3267/N3267,0)</f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1.3128333333333333</v>
      </c>
      <c r="R3268" s="10">
        <f t="shared" si="207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1.0209999999999999</v>
      </c>
      <c r="R3269" s="10">
        <f t="shared" si="207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1.28</v>
      </c>
      <c r="R3270" s="10">
        <f t="shared" si="207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1.0149999999999999</v>
      </c>
      <c r="R3271" s="10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1.0166666666666666</v>
      </c>
      <c r="R3272" s="10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1.3</v>
      </c>
      <c r="R3273" s="10">
        <f t="shared" si="207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1.5443</v>
      </c>
      <c r="R3274" s="10">
        <f t="shared" si="207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1.0740000000000001</v>
      </c>
      <c r="R3275" s="10">
        <f t="shared" si="207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1.0132258064516129</v>
      </c>
      <c r="R3276" s="10">
        <f t="shared" si="207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1.0027777777777778</v>
      </c>
      <c r="R3277" s="10">
        <f t="shared" si="207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1.1684444444444444</v>
      </c>
      <c r="R3278" s="10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1.0860000000000001</v>
      </c>
      <c r="R3279" s="10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1.034</v>
      </c>
      <c r="R3280" s="10">
        <f t="shared" si="207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1.1427586206896552</v>
      </c>
      <c r="R3281" s="10">
        <f t="shared" si="207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1.03</v>
      </c>
      <c r="R3282" s="10">
        <f t="shared" si="207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1.216</v>
      </c>
      <c r="R3283" s="10">
        <f t="shared" si="207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1.026467741935484</v>
      </c>
      <c r="R3284" s="10">
        <f t="shared" si="207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1.0475000000000001</v>
      </c>
      <c r="R3285" s="10">
        <f t="shared" si="207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1.016</v>
      </c>
      <c r="R3286" s="10">
        <f t="shared" si="207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1.1210242048409682</v>
      </c>
      <c r="R3287" s="10">
        <f t="shared" si="207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1.0176666666666667</v>
      </c>
      <c r="R3288" s="10">
        <f t="shared" si="207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</v>
      </c>
      <c r="R3289" s="10">
        <f t="shared" si="207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1.0026489999999999</v>
      </c>
      <c r="R3290" s="10">
        <f t="shared" si="207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1.3304200000000002</v>
      </c>
      <c r="R3291" s="10">
        <f t="shared" si="207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1.212</v>
      </c>
      <c r="R3292" s="10">
        <f t="shared" si="207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1.1399999999999999</v>
      </c>
      <c r="R3293" s="10">
        <f t="shared" si="207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2.8613861386138613</v>
      </c>
      <c r="R3294" s="10">
        <f t="shared" si="207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1.7044444444444444</v>
      </c>
      <c r="R3295" s="10">
        <f t="shared" si="207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1.1833333333333333</v>
      </c>
      <c r="R3296" s="10">
        <f t="shared" si="207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1.0285857142857142</v>
      </c>
      <c r="R3297" s="10">
        <f t="shared" si="207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1.4406666666666668</v>
      </c>
      <c r="R3298" s="10">
        <f t="shared" si="207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1.0007272727272727</v>
      </c>
      <c r="R3299" s="10">
        <f t="shared" si="207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1.0173000000000001</v>
      </c>
      <c r="R3300" s="10">
        <f t="shared" si="207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1.1619999999999999</v>
      </c>
      <c r="R3301" s="10">
        <f t="shared" si="207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1.3616666666666666</v>
      </c>
      <c r="R3302" s="10">
        <f t="shared" si="207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1.3346666666666667</v>
      </c>
      <c r="R3303" s="10">
        <f t="shared" si="207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1.0339285714285715</v>
      </c>
      <c r="R3304" s="10">
        <f t="shared" si="207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1.1588888888888889</v>
      </c>
      <c r="R3305" s="10">
        <f t="shared" si="207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1.0451666666666666</v>
      </c>
      <c r="R3306" s="10">
        <f t="shared" si="207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1.0202500000000001</v>
      </c>
      <c r="R3307" s="10">
        <f t="shared" si="207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1.7533333333333334</v>
      </c>
      <c r="R3308" s="10">
        <f t="shared" si="207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1.0668</v>
      </c>
      <c r="R3309" s="10">
        <f t="shared" si="207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1.2228571428571429</v>
      </c>
      <c r="R3310" s="10">
        <f t="shared" si="207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1.5942857142857143</v>
      </c>
      <c r="R3311" s="10">
        <f t="shared" si="207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1.0007692307692309</v>
      </c>
      <c r="R3312" s="10">
        <f t="shared" si="207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1.0984</v>
      </c>
      <c r="R3313" s="10">
        <f t="shared" si="207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1.0004</v>
      </c>
      <c r="R3314" s="10">
        <f t="shared" si="207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1.1605000000000001</v>
      </c>
      <c r="R3315" s="10">
        <f t="shared" si="207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2.1074999999999999</v>
      </c>
      <c r="R3316" s="10">
        <f t="shared" si="207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1.1000000000000001</v>
      </c>
      <c r="R3317" s="10">
        <f t="shared" si="207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1.0008673425918038</v>
      </c>
      <c r="R3318" s="10">
        <f t="shared" si="207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1.0619047619047619</v>
      </c>
      <c r="R3319" s="10">
        <f t="shared" si="207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1.256</v>
      </c>
      <c r="R3320" s="10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1.08</v>
      </c>
      <c r="R3321" s="10">
        <f t="shared" si="207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1.01</v>
      </c>
      <c r="R3322" s="10">
        <f t="shared" si="207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1.0740000000000001</v>
      </c>
      <c r="R3323" s="10">
        <f t="shared" si="207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1.0151515151515151</v>
      </c>
      <c r="R3324" s="10">
        <f t="shared" si="207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1.2589999999999999</v>
      </c>
      <c r="R3325" s="10">
        <f t="shared" si="207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1.0166666666666666</v>
      </c>
      <c r="R3326" s="10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1.125</v>
      </c>
      <c r="R3327" s="10">
        <f t="shared" si="207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1.0137499999999999</v>
      </c>
      <c r="R3328" s="10">
        <f t="shared" si="207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1.0125</v>
      </c>
      <c r="R3329" s="10">
        <f t="shared" si="207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1.4638888888888888</v>
      </c>
      <c r="R3330" s="10">
        <f t="shared" si="207"/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(((I3331/60)/60)/24)+DATE(1970,1,1)</f>
        <v>41847.958333333336</v>
      </c>
      <c r="K3331">
        <v>1405583108</v>
      </c>
      <c r="L3331" s="13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</f>
        <v>1.1679999999999999</v>
      </c>
      <c r="R3331" s="10">
        <f t="shared" ref="R3331:R3394" si="211">IFERROR(E3331/N3331,0)</f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1.0626666666666666</v>
      </c>
      <c r="R3332" s="10">
        <f t="shared" si="211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1.0451999999999999</v>
      </c>
      <c r="R3333" s="10">
        <f t="shared" si="211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</v>
      </c>
      <c r="R3334" s="10">
        <f t="shared" si="211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1.0457142857142858</v>
      </c>
      <c r="R3335" s="10">
        <f t="shared" si="211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1.3862051149573753</v>
      </c>
      <c r="R3336" s="10">
        <f t="shared" si="211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1.0032000000000001</v>
      </c>
      <c r="R3337" s="10">
        <f t="shared" si="211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</v>
      </c>
      <c r="R3338" s="10">
        <f t="shared" si="211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1.1020000000000001</v>
      </c>
      <c r="R3339" s="10">
        <f t="shared" si="211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1.0218</v>
      </c>
      <c r="R3340" s="10">
        <f t="shared" si="211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1.0435000000000001</v>
      </c>
      <c r="R3341" s="10">
        <f t="shared" si="211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1.3816666666666666</v>
      </c>
      <c r="R3342" s="10">
        <f t="shared" si="211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</v>
      </c>
      <c r="R3343" s="10">
        <f t="shared" si="211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1.0166666666666666</v>
      </c>
      <c r="R3344" s="10">
        <f t="shared" si="211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1.7142857142857142</v>
      </c>
      <c r="R3345" s="10">
        <f t="shared" si="211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1.0144444444444445</v>
      </c>
      <c r="R3346" s="10">
        <f t="shared" si="211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1.3</v>
      </c>
      <c r="R3347" s="10">
        <f t="shared" si="211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1.1000000000000001</v>
      </c>
      <c r="R3348" s="10">
        <f t="shared" si="211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1.1944999999999999</v>
      </c>
      <c r="R3349" s="10">
        <f t="shared" si="211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1.002909090909091</v>
      </c>
      <c r="R3350" s="10">
        <f t="shared" si="211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1.534</v>
      </c>
      <c r="R3351" s="10">
        <f t="shared" si="211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1.0442857142857143</v>
      </c>
      <c r="R3352" s="10">
        <f t="shared" si="211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1.0109999999999999</v>
      </c>
      <c r="R3353" s="10">
        <f t="shared" si="211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1.0751999999999999</v>
      </c>
      <c r="R3354" s="10">
        <f t="shared" si="211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3.15</v>
      </c>
      <c r="R3355" s="10">
        <f t="shared" si="211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1.0193333333333334</v>
      </c>
      <c r="R3356" s="10">
        <f t="shared" si="211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1.2628571428571429</v>
      </c>
      <c r="R3357" s="10">
        <f t="shared" si="211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1.014</v>
      </c>
      <c r="R3358" s="10">
        <f t="shared" si="211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1.01</v>
      </c>
      <c r="R3359" s="10">
        <f t="shared" si="211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1.0299</v>
      </c>
      <c r="R3360" s="10">
        <f t="shared" si="211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1.0625</v>
      </c>
      <c r="R3361" s="10">
        <f t="shared" si="211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1.0137777777777779</v>
      </c>
      <c r="R3362" s="10">
        <f t="shared" si="211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1.1346000000000001</v>
      </c>
      <c r="R3363" s="10">
        <f t="shared" si="211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2.1800000000000002</v>
      </c>
      <c r="R3364" s="10">
        <f t="shared" si="211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1.0141935483870967</v>
      </c>
      <c r="R3365" s="10">
        <f t="shared" si="211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1.0593333333333332</v>
      </c>
      <c r="R3366" s="10">
        <f t="shared" si="211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1.04</v>
      </c>
      <c r="R3367" s="10">
        <f t="shared" si="211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2.21</v>
      </c>
      <c r="R3368" s="10">
        <f t="shared" si="211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1.1866666666666668</v>
      </c>
      <c r="R3369" s="10">
        <f t="shared" si="211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1.046</v>
      </c>
      <c r="R3370" s="10">
        <f t="shared" si="211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1.0389999999999999</v>
      </c>
      <c r="R3371" s="10">
        <f t="shared" si="211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1.1773333333333333</v>
      </c>
      <c r="R3372" s="10">
        <f t="shared" si="211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1.385</v>
      </c>
      <c r="R3373" s="10">
        <f t="shared" si="211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1.0349999999999999</v>
      </c>
      <c r="R3374" s="10">
        <f t="shared" si="211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1.0024999999999999</v>
      </c>
      <c r="R3375" s="10">
        <f t="shared" si="211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1.0657142857142856</v>
      </c>
      <c r="R3376" s="10">
        <f t="shared" si="211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</v>
      </c>
      <c r="R3377" s="10">
        <f t="shared" si="211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1.0001249999999999</v>
      </c>
      <c r="R3378" s="10">
        <f t="shared" si="211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1.0105</v>
      </c>
      <c r="R3379" s="10">
        <f t="shared" si="211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1.0763636363636364</v>
      </c>
      <c r="R3380" s="10">
        <f t="shared" si="211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1.0365</v>
      </c>
      <c r="R3381" s="10">
        <f t="shared" si="211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1.0443333333333333</v>
      </c>
      <c r="R3382" s="10">
        <f t="shared" si="211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1.0225</v>
      </c>
      <c r="R3383" s="10">
        <f t="shared" si="211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1.0074285714285713</v>
      </c>
      <c r="R3384" s="10">
        <f t="shared" si="211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1.1171428571428572</v>
      </c>
      <c r="R3385" s="10">
        <f t="shared" si="211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1.0001100000000001</v>
      </c>
      <c r="R3386" s="10">
        <f t="shared" si="211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</v>
      </c>
      <c r="R3387" s="10">
        <f t="shared" si="211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1.05</v>
      </c>
      <c r="R3388" s="10">
        <f t="shared" si="211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1.1686666666666667</v>
      </c>
      <c r="R3389" s="10">
        <f t="shared" si="211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1.038</v>
      </c>
      <c r="R3390" s="10">
        <f t="shared" si="211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1.145</v>
      </c>
      <c r="R3391" s="10">
        <f t="shared" si="211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1.024</v>
      </c>
      <c r="R3392" s="10">
        <f t="shared" si="211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2.23</v>
      </c>
      <c r="R3393" s="10">
        <f t="shared" si="211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</v>
      </c>
      <c r="R3394" s="10">
        <f t="shared" si="211"/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(((I3395/60)/60)/24)+DATE(1970,1,1)</f>
        <v>41949.031944444447</v>
      </c>
      <c r="K3395">
        <v>1413065230</v>
      </c>
      <c r="L3395" s="13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</f>
        <v>1.0580000000000001</v>
      </c>
      <c r="R3395" s="10">
        <f t="shared" ref="R3395:R3458" si="215">IFERROR(E3395/N3395,0)</f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1.4236363636363636</v>
      </c>
      <c r="R3396" s="10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1.84</v>
      </c>
      <c r="R3397" s="10">
        <f t="shared" si="215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1.0433333333333332</v>
      </c>
      <c r="R3398" s="10">
        <f t="shared" si="215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1.1200000000000001</v>
      </c>
      <c r="R3399" s="10">
        <f t="shared" si="215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1.1107499999999999</v>
      </c>
      <c r="R3400" s="10">
        <f t="shared" si="215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1.0375000000000001</v>
      </c>
      <c r="R3401" s="10">
        <f t="shared" si="215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1.0041</v>
      </c>
      <c r="R3402" s="10">
        <f t="shared" si="215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1.0186206896551724</v>
      </c>
      <c r="R3403" s="10">
        <f t="shared" si="215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1.0976666666666666</v>
      </c>
      <c r="R3404" s="10">
        <f t="shared" si="215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</v>
      </c>
      <c r="R3405" s="10">
        <f t="shared" si="215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1.22</v>
      </c>
      <c r="R3406" s="10">
        <f t="shared" si="215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1.3757142857142857</v>
      </c>
      <c r="R3407" s="10">
        <f t="shared" si="215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1.0031000000000001</v>
      </c>
      <c r="R3408" s="10">
        <f t="shared" si="215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1.071</v>
      </c>
      <c r="R3409" s="10">
        <f t="shared" si="215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2.11</v>
      </c>
      <c r="R3410" s="10">
        <f t="shared" si="215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1.236</v>
      </c>
      <c r="R3411" s="10">
        <f t="shared" si="215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1.085</v>
      </c>
      <c r="R3412" s="10">
        <f t="shared" si="215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1.0356666666666667</v>
      </c>
      <c r="R3413" s="10">
        <f t="shared" si="215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</v>
      </c>
      <c r="R3414" s="10">
        <f t="shared" si="215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1.3</v>
      </c>
      <c r="R3415" s="10">
        <f t="shared" si="215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1.0349999999999999</v>
      </c>
      <c r="R3416" s="10">
        <f t="shared" si="215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</v>
      </c>
      <c r="R3417" s="10">
        <f t="shared" si="215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1.196</v>
      </c>
      <c r="R3418" s="10">
        <f t="shared" si="215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1.0000058823529412</v>
      </c>
      <c r="R3419" s="10">
        <f t="shared" si="215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1.00875</v>
      </c>
      <c r="R3420" s="10">
        <f t="shared" si="215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1.0654545454545454</v>
      </c>
      <c r="R3421" s="10">
        <f t="shared" si="215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1.38</v>
      </c>
      <c r="R3422" s="10">
        <f t="shared" si="215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1.0115000000000001</v>
      </c>
      <c r="R3423" s="10">
        <f t="shared" si="215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1.091</v>
      </c>
      <c r="R3424" s="10">
        <f t="shared" si="215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1.4</v>
      </c>
      <c r="R3425" s="10">
        <f t="shared" si="215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1.0358333333333334</v>
      </c>
      <c r="R3426" s="10">
        <f t="shared" si="215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1.0297033333333332</v>
      </c>
      <c r="R3427" s="10">
        <f t="shared" si="215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1.0813333333333333</v>
      </c>
      <c r="R3428" s="10">
        <f t="shared" si="215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</v>
      </c>
      <c r="R3429" s="10">
        <f t="shared" si="215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1.0275000000000001</v>
      </c>
      <c r="R3430" s="10">
        <f t="shared" si="215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1.3</v>
      </c>
      <c r="R3431" s="10">
        <f t="shared" si="215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1.0854949999999999</v>
      </c>
      <c r="R3432" s="10">
        <f t="shared" si="215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</v>
      </c>
      <c r="R3433" s="10">
        <f t="shared" si="215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1.0965</v>
      </c>
      <c r="R3434" s="10">
        <f t="shared" si="215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1.0026315789473683</v>
      </c>
      <c r="R3435" s="10">
        <f t="shared" si="215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1.0555000000000001</v>
      </c>
      <c r="R3436" s="10">
        <f t="shared" si="215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1.1200000000000001</v>
      </c>
      <c r="R3437" s="10">
        <f t="shared" si="215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1.0589999999999999</v>
      </c>
      <c r="R3438" s="10">
        <f t="shared" si="215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1.01</v>
      </c>
      <c r="R3439" s="10">
        <f t="shared" si="215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1.042</v>
      </c>
      <c r="R3440" s="10">
        <f t="shared" si="215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1.3467833333333334</v>
      </c>
      <c r="R3441" s="10">
        <f t="shared" si="215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1.052184</v>
      </c>
      <c r="R3442" s="10">
        <f t="shared" si="215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1.026</v>
      </c>
      <c r="R3443" s="10">
        <f t="shared" si="215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</v>
      </c>
      <c r="R3444" s="10">
        <f t="shared" si="215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1.855</v>
      </c>
      <c r="R3445" s="10">
        <f t="shared" si="215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2.89</v>
      </c>
      <c r="R3446" s="10">
        <f t="shared" si="215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</v>
      </c>
      <c r="R3447" s="10">
        <f t="shared" si="215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1.0820000000000001</v>
      </c>
      <c r="R3448" s="10">
        <f t="shared" si="215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1.0780000000000001</v>
      </c>
      <c r="R3449" s="10">
        <f t="shared" si="215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1.0976190476190477</v>
      </c>
      <c r="R3450" s="10">
        <f t="shared" si="215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1.70625</v>
      </c>
      <c r="R3451" s="10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1.52</v>
      </c>
      <c r="R3452" s="10">
        <f t="shared" si="215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1.0123076923076924</v>
      </c>
      <c r="R3453" s="10">
        <f t="shared" si="215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1.532</v>
      </c>
      <c r="R3454" s="10">
        <f t="shared" si="215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1.2833333333333334</v>
      </c>
      <c r="R3455" s="10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1.0071428571428571</v>
      </c>
      <c r="R3456" s="10">
        <f t="shared" si="215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1.0065</v>
      </c>
      <c r="R3457" s="10">
        <f t="shared" si="215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1.913</v>
      </c>
      <c r="R3458" s="10">
        <f t="shared" si="215"/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(((I3459/60)/60)/24)+DATE(1970,1,1)</f>
        <v>42047.249305555553</v>
      </c>
      <c r="K3459">
        <v>1421081857</v>
      </c>
      <c r="L3459" s="13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</f>
        <v>1.4019999999999999</v>
      </c>
      <c r="R3459" s="10">
        <f t="shared" ref="R3459:R3522" si="219">IFERROR(E3459/N3459,0)</f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1.2433537832310839</v>
      </c>
      <c r="R3460" s="10">
        <f t="shared" si="219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1.262</v>
      </c>
      <c r="R3461" s="10">
        <f t="shared" si="219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1.9</v>
      </c>
      <c r="R3462" s="10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1.39</v>
      </c>
      <c r="R3463" s="10">
        <f t="shared" si="219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2.02</v>
      </c>
      <c r="R3464" s="10">
        <f t="shared" si="219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1.0338000000000001</v>
      </c>
      <c r="R3465" s="10">
        <f t="shared" si="219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1.023236</v>
      </c>
      <c r="R3466" s="10">
        <f t="shared" si="219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1.03</v>
      </c>
      <c r="R3467" s="10">
        <f t="shared" si="219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1.2714285714285714</v>
      </c>
      <c r="R3468" s="10">
        <f t="shared" si="219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1.01</v>
      </c>
      <c r="R3469" s="10">
        <f t="shared" si="219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1.2178</v>
      </c>
      <c r="R3470" s="10">
        <f t="shared" si="219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1.1339285714285714</v>
      </c>
      <c r="R3471" s="10">
        <f t="shared" si="219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1.5</v>
      </c>
      <c r="R3472" s="10">
        <f t="shared" si="219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2.1459999999999999</v>
      </c>
      <c r="R3473" s="10">
        <f t="shared" si="219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1.0205</v>
      </c>
      <c r="R3474" s="10">
        <f t="shared" si="219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</v>
      </c>
      <c r="R3475" s="10">
        <f t="shared" si="219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1.01</v>
      </c>
      <c r="R3476" s="10">
        <f t="shared" si="219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1.1333333333333333</v>
      </c>
      <c r="R3477" s="10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1.04</v>
      </c>
      <c r="R3478" s="10">
        <f t="shared" si="219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1.1533333333333333</v>
      </c>
      <c r="R3479" s="10">
        <f t="shared" si="219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1.1285000000000001</v>
      </c>
      <c r="R3480" s="10">
        <f t="shared" si="219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1.2786666666666666</v>
      </c>
      <c r="R3481" s="10">
        <f t="shared" si="219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1.4266666666666667</v>
      </c>
      <c r="R3482" s="10">
        <f t="shared" si="219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1.1879999999999999</v>
      </c>
      <c r="R3483" s="10">
        <f t="shared" si="219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1.3833333333333333</v>
      </c>
      <c r="R3484" s="10">
        <f t="shared" si="219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1.599402985074627</v>
      </c>
      <c r="R3485" s="10">
        <f t="shared" si="219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1.1424000000000001</v>
      </c>
      <c r="R3486" s="10">
        <f t="shared" si="219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1.0060606060606061</v>
      </c>
      <c r="R3487" s="10">
        <f t="shared" si="219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1.552</v>
      </c>
      <c r="R3488" s="10">
        <f t="shared" si="219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1.2775000000000001</v>
      </c>
      <c r="R3489" s="10">
        <f t="shared" si="219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1.212</v>
      </c>
      <c r="R3490" s="10">
        <f t="shared" si="219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1.127</v>
      </c>
      <c r="R3491" s="10">
        <f t="shared" si="219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1.2749999999999999</v>
      </c>
      <c r="R3492" s="10">
        <f t="shared" si="219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1.5820000000000001</v>
      </c>
      <c r="R3493" s="10">
        <f t="shared" si="219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1.0526894736842105</v>
      </c>
      <c r="R3494" s="10">
        <f t="shared" si="219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</v>
      </c>
      <c r="R3495" s="10">
        <f t="shared" si="219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</v>
      </c>
      <c r="R3496" s="10">
        <f t="shared" si="219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1.0686</v>
      </c>
      <c r="R3497" s="10">
        <f t="shared" si="219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1.244</v>
      </c>
      <c r="R3498" s="10">
        <f t="shared" si="219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1.0870406189555126</v>
      </c>
      <c r="R3499" s="10">
        <f t="shared" si="219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1.0242424242424242</v>
      </c>
      <c r="R3500" s="10">
        <f t="shared" si="219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1.0549999999999999</v>
      </c>
      <c r="R3501" s="10">
        <f t="shared" si="219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1.0629999999999999</v>
      </c>
      <c r="R3502" s="10">
        <f t="shared" si="219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1.0066666666666666</v>
      </c>
      <c r="R3503" s="10">
        <f t="shared" si="219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1.054</v>
      </c>
      <c r="R3504" s="10">
        <f t="shared" si="219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1.0755999999999999</v>
      </c>
      <c r="R3505" s="10">
        <f t="shared" si="219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</v>
      </c>
      <c r="R3506" s="10">
        <f t="shared" si="219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1.0376000000000001</v>
      </c>
      <c r="R3507" s="10">
        <f t="shared" si="219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1.0149999999999999</v>
      </c>
      <c r="R3508" s="10">
        <f t="shared" si="219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1.044</v>
      </c>
      <c r="R3509" s="10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1.8</v>
      </c>
      <c r="R3510" s="10">
        <f t="shared" si="219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1.0633333333333332</v>
      </c>
      <c r="R3511" s="10">
        <f t="shared" si="219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1.0055555555555555</v>
      </c>
      <c r="R3512" s="10">
        <f t="shared" si="219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1.012</v>
      </c>
      <c r="R3513" s="10">
        <f t="shared" si="219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</v>
      </c>
      <c r="R3514" s="10">
        <f t="shared" si="219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1.1839285714285714</v>
      </c>
      <c r="R3515" s="10">
        <f t="shared" si="219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1.1000000000000001</v>
      </c>
      <c r="R3516" s="10">
        <f t="shared" si="219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1.0266666666666666</v>
      </c>
      <c r="R3517" s="10">
        <f t="shared" si="219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</v>
      </c>
      <c r="R3518" s="10">
        <f t="shared" si="219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</v>
      </c>
      <c r="R3519" s="10">
        <f t="shared" si="219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1.10046</v>
      </c>
      <c r="R3520" s="10">
        <f t="shared" si="219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1.0135000000000001</v>
      </c>
      <c r="R3521" s="10">
        <f t="shared" si="219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1.0075000000000001</v>
      </c>
      <c r="R3522" s="10">
        <f t="shared" si="219"/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(((I3523/60)/60)/24)+DATE(1970,1,1)</f>
        <v>41911.361342592594</v>
      </c>
      <c r="K3523">
        <v>1409388020</v>
      </c>
      <c r="L3523" s="13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</f>
        <v>1.6942857142857144</v>
      </c>
      <c r="R3523" s="10">
        <f t="shared" ref="R3523:R3586" si="223">IFERROR(E3523/N3523,0)</f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</v>
      </c>
      <c r="R3524" s="10">
        <f t="shared" si="223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1.1365000000000001</v>
      </c>
      <c r="R3525" s="10">
        <f t="shared" si="223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1.0156000000000001</v>
      </c>
      <c r="R3526" s="10">
        <f t="shared" si="223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1.06</v>
      </c>
      <c r="R3527" s="10">
        <f t="shared" si="223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1.02</v>
      </c>
      <c r="R3528" s="10">
        <f t="shared" si="223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1.1691666666666667</v>
      </c>
      <c r="R3529" s="10">
        <f t="shared" si="223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1.0115151515151515</v>
      </c>
      <c r="R3530" s="10">
        <f t="shared" si="223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1.32</v>
      </c>
      <c r="R3531" s="10">
        <f t="shared" si="223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</v>
      </c>
      <c r="R3532" s="10">
        <f t="shared" si="223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1.28</v>
      </c>
      <c r="R3533" s="10">
        <f t="shared" si="223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1.1895833333333334</v>
      </c>
      <c r="R3534" s="10">
        <f t="shared" si="223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1.262</v>
      </c>
      <c r="R3535" s="10">
        <f t="shared" si="223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1.5620000000000001</v>
      </c>
      <c r="R3536" s="10">
        <f t="shared" si="223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1.0315000000000001</v>
      </c>
      <c r="R3537" s="10">
        <f t="shared" si="223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1.5333333333333334</v>
      </c>
      <c r="R3538" s="10">
        <f t="shared" si="223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1.8044444444444445</v>
      </c>
      <c r="R3539" s="10">
        <f t="shared" si="223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1.2845</v>
      </c>
      <c r="R3540" s="10">
        <f t="shared" si="223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1.1966666666666668</v>
      </c>
      <c r="R3541" s="10">
        <f t="shared" si="223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1.23</v>
      </c>
      <c r="R3542" s="10">
        <f t="shared" si="223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1.05</v>
      </c>
      <c r="R3543" s="10">
        <f t="shared" si="223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1.0223636363636364</v>
      </c>
      <c r="R3544" s="10">
        <f t="shared" si="223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1.0466666666666666</v>
      </c>
      <c r="R3545" s="10">
        <f t="shared" si="223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</v>
      </c>
      <c r="R3546" s="10">
        <f t="shared" si="223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1.004</v>
      </c>
      <c r="R3547" s="10">
        <f t="shared" si="223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1.0227272727272727</v>
      </c>
      <c r="R3548" s="10">
        <f t="shared" si="223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1.1440928571428572</v>
      </c>
      <c r="R3549" s="10">
        <f t="shared" si="223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1.019047619047619</v>
      </c>
      <c r="R3550" s="10">
        <f t="shared" si="223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1.02</v>
      </c>
      <c r="R3551" s="10">
        <f t="shared" si="223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1.048</v>
      </c>
      <c r="R3552" s="10">
        <f t="shared" si="223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1.0183333333333333</v>
      </c>
      <c r="R3553" s="10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</v>
      </c>
      <c r="R3554" s="10">
        <f t="shared" si="223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1.0627272727272727</v>
      </c>
      <c r="R3555" s="10">
        <f t="shared" si="223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1.1342219999999998</v>
      </c>
      <c r="R3556" s="10">
        <f t="shared" si="223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</v>
      </c>
      <c r="R3557" s="10">
        <f t="shared" si="223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1.0045454545454546</v>
      </c>
      <c r="R3558" s="10">
        <f t="shared" si="223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1.0003599999999999</v>
      </c>
      <c r="R3559" s="10">
        <f t="shared" si="223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1.44</v>
      </c>
      <c r="R3560" s="10">
        <f t="shared" si="223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1.0349999999999999</v>
      </c>
      <c r="R3561" s="10">
        <f t="shared" si="223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1.0843750000000001</v>
      </c>
      <c r="R3562" s="10">
        <f t="shared" si="223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1.024</v>
      </c>
      <c r="R3563" s="10">
        <f t="shared" si="223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1.4888888888888889</v>
      </c>
      <c r="R3564" s="10">
        <f t="shared" si="223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1.0549000000000002</v>
      </c>
      <c r="R3565" s="10">
        <f t="shared" si="223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1.0049999999999999</v>
      </c>
      <c r="R3566" s="10">
        <f t="shared" si="223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1.3055555555555556</v>
      </c>
      <c r="R3567" s="10">
        <f t="shared" si="223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1.0475000000000001</v>
      </c>
      <c r="R3568" s="10">
        <f t="shared" si="223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1.0880000000000001</v>
      </c>
      <c r="R3569" s="10">
        <f t="shared" si="223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1.1100000000000001</v>
      </c>
      <c r="R3570" s="10">
        <f t="shared" si="223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1.0047999999999999</v>
      </c>
      <c r="R3571" s="10">
        <f t="shared" si="223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1.1435</v>
      </c>
      <c r="R3572" s="10">
        <f t="shared" si="223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1.2206666666666666</v>
      </c>
      <c r="R3573" s="10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</v>
      </c>
      <c r="R3574" s="10">
        <f t="shared" si="223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1.028</v>
      </c>
      <c r="R3575" s="10">
        <f t="shared" si="223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1.0612068965517241</v>
      </c>
      <c r="R3576" s="10">
        <f t="shared" si="223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1.0133000000000001</v>
      </c>
      <c r="R3577" s="10">
        <f t="shared" si="223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</v>
      </c>
      <c r="R3578" s="10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1.3</v>
      </c>
      <c r="R3579" s="10">
        <f t="shared" si="223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1.0001333333333333</v>
      </c>
      <c r="R3580" s="10">
        <f t="shared" si="223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</v>
      </c>
      <c r="R3581" s="10">
        <f t="shared" si="223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1.1388888888888888</v>
      </c>
      <c r="R3582" s="10">
        <f t="shared" si="223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</v>
      </c>
      <c r="R3583" s="10">
        <f t="shared" si="223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2.87</v>
      </c>
      <c r="R3584" s="10">
        <f t="shared" si="223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1.085</v>
      </c>
      <c r="R3585" s="10">
        <f t="shared" si="223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1.155</v>
      </c>
      <c r="R3586" s="10">
        <f t="shared" si="223"/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(((I3587/60)/60)/24)+DATE(1970,1,1)</f>
        <v>41994.716319444444</v>
      </c>
      <c r="K3587">
        <v>1416589890</v>
      </c>
      <c r="L3587" s="13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</f>
        <v>1.1911764705882353</v>
      </c>
      <c r="R3587" s="10">
        <f t="shared" ref="R3587:R3650" si="227">IFERROR(E3587/N3587,0)</f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1.0942666666666667</v>
      </c>
      <c r="R3588" s="10">
        <f t="shared" si="227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1.266</v>
      </c>
      <c r="R3589" s="10">
        <f t="shared" si="227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1.0049999999999999</v>
      </c>
      <c r="R3590" s="10">
        <f t="shared" si="227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1.2749999999999999</v>
      </c>
      <c r="R3591" s="10">
        <f t="shared" si="227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1.0005999999999999</v>
      </c>
      <c r="R3592" s="10">
        <f t="shared" si="227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1.75</v>
      </c>
      <c r="R3593" s="10">
        <f t="shared" si="227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1.2725</v>
      </c>
      <c r="R3594" s="10">
        <f t="shared" si="227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1.1063333333333334</v>
      </c>
      <c r="R3595" s="10">
        <f t="shared" si="227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1.2593749999999999</v>
      </c>
      <c r="R3596" s="10">
        <f t="shared" si="227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1.1850000000000001</v>
      </c>
      <c r="R3597" s="10">
        <f t="shared" si="227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1.0772727272727274</v>
      </c>
      <c r="R3598" s="10">
        <f t="shared" si="227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1.026</v>
      </c>
      <c r="R3599" s="10">
        <f t="shared" si="227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1.101</v>
      </c>
      <c r="R3600" s="10">
        <f t="shared" si="227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2.02</v>
      </c>
      <c r="R3601" s="10">
        <f t="shared" si="227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1.3</v>
      </c>
      <c r="R3602" s="10">
        <f t="shared" si="227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1.0435000000000001</v>
      </c>
      <c r="R3603" s="10">
        <f t="shared" si="227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1.0004999999999999</v>
      </c>
      <c r="R3604" s="10">
        <f t="shared" si="227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1.7066666666666668</v>
      </c>
      <c r="R3605" s="10">
        <f t="shared" si="227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1.1283333333333334</v>
      </c>
      <c r="R3606" s="10">
        <f t="shared" si="227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1.84</v>
      </c>
      <c r="R3607" s="10">
        <f t="shared" si="227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1.3026666666666666</v>
      </c>
      <c r="R3608" s="10">
        <f t="shared" si="227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1.0545454545454545</v>
      </c>
      <c r="R3609" s="10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</v>
      </c>
      <c r="R3610" s="10">
        <f t="shared" si="227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1.5331632653061225</v>
      </c>
      <c r="R3611" s="10">
        <f t="shared" si="227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1.623</v>
      </c>
      <c r="R3612" s="10">
        <f t="shared" si="227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1.36</v>
      </c>
      <c r="R3613" s="10">
        <f t="shared" si="227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1.444</v>
      </c>
      <c r="R3614" s="10">
        <f t="shared" si="227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</v>
      </c>
      <c r="R3615" s="10">
        <f t="shared" si="227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1.008</v>
      </c>
      <c r="R3616" s="10">
        <f t="shared" si="227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1.0680000000000001</v>
      </c>
      <c r="R3617" s="10">
        <f t="shared" si="227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1.248</v>
      </c>
      <c r="R3618" s="10">
        <f t="shared" si="227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1.1891891891891893</v>
      </c>
      <c r="R3619" s="10">
        <f t="shared" si="227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1.01</v>
      </c>
      <c r="R3620" s="10">
        <f t="shared" si="227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1.1299999999999999</v>
      </c>
      <c r="R3621" s="10">
        <f t="shared" si="227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1.0519047619047619</v>
      </c>
      <c r="R3622" s="10">
        <f t="shared" si="227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1.0973333333333333</v>
      </c>
      <c r="R3623" s="10">
        <f t="shared" si="227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1.00099</v>
      </c>
      <c r="R3624" s="10">
        <f t="shared" si="227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1.2</v>
      </c>
      <c r="R3625" s="10">
        <f t="shared" si="227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1.0493333333333332</v>
      </c>
      <c r="R3626" s="10">
        <f t="shared" si="227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1.0266666666666666</v>
      </c>
      <c r="R3627" s="10">
        <f t="shared" si="227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1.0182500000000001</v>
      </c>
      <c r="R3628" s="10">
        <f t="shared" si="227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</v>
      </c>
      <c r="R3629" s="10">
        <f t="shared" si="227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10">
        <f t="shared" si="227"/>
        <v>0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1.9999999999999999E-6</v>
      </c>
      <c r="R3631" s="10">
        <f t="shared" si="227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3.3333333333333332E-4</v>
      </c>
      <c r="R3632" s="10">
        <f t="shared" si="227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0.51023391812865493</v>
      </c>
      <c r="R3633" s="10">
        <f t="shared" si="227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0.2</v>
      </c>
      <c r="R3634" s="10">
        <f t="shared" si="227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0.35239999999999999</v>
      </c>
      <c r="R3635" s="10">
        <f t="shared" si="227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4.2466666666666666E-2</v>
      </c>
      <c r="R3636" s="10">
        <f t="shared" si="227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0.36457142857142855</v>
      </c>
      <c r="R3637" s="10">
        <f t="shared" si="227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10">
        <f t="shared" si="227"/>
        <v>0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0.30866666666666664</v>
      </c>
      <c r="R3639" s="10">
        <f t="shared" si="227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6.545454545454546E-2</v>
      </c>
      <c r="R3640" s="10">
        <f t="shared" si="227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4.0000000000000003E-5</v>
      </c>
      <c r="R3641" s="10">
        <f t="shared" si="227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5.5E-2</v>
      </c>
      <c r="R3642" s="10">
        <f t="shared" si="227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10">
        <f t="shared" si="227"/>
        <v>0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2.1428571428571429E-2</v>
      </c>
      <c r="R3644" s="10">
        <f t="shared" si="227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10">
        <f t="shared" si="227"/>
        <v>0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0.16420000000000001</v>
      </c>
      <c r="R3646" s="10">
        <f t="shared" si="227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1E-3</v>
      </c>
      <c r="R3647" s="10">
        <f t="shared" si="227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4.8099999999999997E-2</v>
      </c>
      <c r="R3648" s="10">
        <f t="shared" si="227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0.06</v>
      </c>
      <c r="R3649" s="10">
        <f t="shared" si="227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1.003825</v>
      </c>
      <c r="R3650" s="10">
        <f t="shared" si="227"/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(((I3651/60)/60)/24)+DATE(1970,1,1)</f>
        <v>41806.712893518517</v>
      </c>
      <c r="K3651">
        <v>1400691994</v>
      </c>
      <c r="L3651" s="13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</f>
        <v>1.04</v>
      </c>
      <c r="R3651" s="10">
        <f t="shared" ref="R3651:R3714" si="231">IFERROR(E3651/N3651,0)</f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</v>
      </c>
      <c r="R3652" s="10">
        <f t="shared" si="231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1.04</v>
      </c>
      <c r="R3653" s="10">
        <f t="shared" si="231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2.5066666666666668</v>
      </c>
      <c r="R3654" s="10">
        <f t="shared" si="231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1.0049999999999999</v>
      </c>
      <c r="R3655" s="10">
        <f t="shared" si="231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1.744</v>
      </c>
      <c r="R3656" s="10">
        <f t="shared" si="231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1.1626000000000001</v>
      </c>
      <c r="R3657" s="10">
        <f t="shared" si="231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1.0582</v>
      </c>
      <c r="R3658" s="10">
        <f t="shared" si="231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1.1074999999999999</v>
      </c>
      <c r="R3659" s="10">
        <f t="shared" si="231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1.0066666666666666</v>
      </c>
      <c r="R3660" s="10">
        <f t="shared" si="231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1.0203333333333333</v>
      </c>
      <c r="R3661" s="10">
        <f t="shared" si="231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</v>
      </c>
      <c r="R3662" s="10">
        <f t="shared" si="231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1.1100000000000001</v>
      </c>
      <c r="R3663" s="10">
        <f t="shared" si="231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1.0142500000000001</v>
      </c>
      <c r="R3664" s="10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1.04</v>
      </c>
      <c r="R3665" s="10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1.09375</v>
      </c>
      <c r="R3666" s="10">
        <f t="shared" si="231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1.1516129032258065</v>
      </c>
      <c r="R3667" s="10">
        <f t="shared" si="231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</v>
      </c>
      <c r="R3668" s="10">
        <f t="shared" si="231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1.0317033333333334</v>
      </c>
      <c r="R3669" s="10">
        <f t="shared" si="231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1.0349999999999999</v>
      </c>
      <c r="R3670" s="10">
        <f t="shared" si="231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1.3819999999999999</v>
      </c>
      <c r="R3671" s="10">
        <f t="shared" si="231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1.0954545454545455</v>
      </c>
      <c r="R3672" s="10">
        <f t="shared" si="231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1.0085714285714287</v>
      </c>
      <c r="R3673" s="10">
        <f t="shared" si="231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1.0153333333333334</v>
      </c>
      <c r="R3674" s="10">
        <f t="shared" si="231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1.13625</v>
      </c>
      <c r="R3675" s="10">
        <f t="shared" si="231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</v>
      </c>
      <c r="R3676" s="10">
        <f t="shared" si="231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1.4</v>
      </c>
      <c r="R3677" s="10">
        <f t="shared" si="231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1.2875000000000001</v>
      </c>
      <c r="R3678" s="10">
        <f t="shared" si="231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1.0290416666666666</v>
      </c>
      <c r="R3679" s="10">
        <f t="shared" si="231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1.0249999999999999</v>
      </c>
      <c r="R3680" s="10">
        <f t="shared" si="231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1.101</v>
      </c>
      <c r="R3681" s="10">
        <f t="shared" si="231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1.1276666666666666</v>
      </c>
      <c r="R3682" s="10">
        <f t="shared" si="231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1.119</v>
      </c>
      <c r="R3683" s="10">
        <f t="shared" si="231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1.3919999999999999</v>
      </c>
      <c r="R3684" s="10">
        <f t="shared" si="231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1.1085714285714285</v>
      </c>
      <c r="R3685" s="10">
        <f t="shared" si="231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1.3906666666666667</v>
      </c>
      <c r="R3686" s="10">
        <f t="shared" si="231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1.0569999999999999</v>
      </c>
      <c r="R3687" s="10">
        <f t="shared" si="231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1.0142857142857142</v>
      </c>
      <c r="R3688" s="10">
        <f t="shared" si="231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1.0024500000000001</v>
      </c>
      <c r="R3689" s="10">
        <f t="shared" si="231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1.0916666666666666</v>
      </c>
      <c r="R3690" s="10">
        <f t="shared" si="231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1.1833333333333333</v>
      </c>
      <c r="R3691" s="10">
        <f t="shared" si="231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1.2</v>
      </c>
      <c r="R3692" s="10">
        <f t="shared" si="231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1.2796000000000001</v>
      </c>
      <c r="R3693" s="10">
        <f t="shared" si="231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1.26</v>
      </c>
      <c r="R3694" s="10">
        <f t="shared" si="231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1.2912912912912913</v>
      </c>
      <c r="R3695" s="10">
        <f t="shared" si="231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1.0742857142857143</v>
      </c>
      <c r="R3696" s="10">
        <f t="shared" si="231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1.00125</v>
      </c>
      <c r="R3697" s="10">
        <f t="shared" si="231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1.55</v>
      </c>
      <c r="R3698" s="10">
        <f t="shared" si="231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1.08</v>
      </c>
      <c r="R3699" s="10">
        <f t="shared" si="231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1.1052</v>
      </c>
      <c r="R3700" s="10">
        <f t="shared" si="231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1.008</v>
      </c>
      <c r="R3701" s="10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1.212</v>
      </c>
      <c r="R3702" s="10">
        <f t="shared" si="231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1.0033333333333334</v>
      </c>
      <c r="R3703" s="10">
        <f t="shared" si="231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1.0916666666666666</v>
      </c>
      <c r="R3704" s="10">
        <f t="shared" si="231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1.2342857142857142</v>
      </c>
      <c r="R3705" s="10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1.3633666666666666</v>
      </c>
      <c r="R3706" s="10">
        <f t="shared" si="231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1.0346657233816767</v>
      </c>
      <c r="R3707" s="10">
        <f t="shared" si="231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1.2133333333333334</v>
      </c>
      <c r="R3708" s="10">
        <f t="shared" si="231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1.86</v>
      </c>
      <c r="R3709" s="10">
        <f t="shared" si="231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</v>
      </c>
      <c r="R3710" s="10">
        <f t="shared" si="231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1.0825</v>
      </c>
      <c r="R3711" s="10">
        <f t="shared" si="231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1.4115384615384616</v>
      </c>
      <c r="R3712" s="10">
        <f t="shared" si="231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1.1399999999999999</v>
      </c>
      <c r="R3713" s="10">
        <f t="shared" si="231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1.5373333333333334</v>
      </c>
      <c r="R3714" s="10">
        <f t="shared" si="231"/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(((I3715/60)/60)/24)+DATE(1970,1,1)</f>
        <v>42525.738032407404</v>
      </c>
      <c r="K3715">
        <v>1463334166</v>
      </c>
      <c r="L3715" s="13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</f>
        <v>1.0149999999999999</v>
      </c>
      <c r="R3715" s="10">
        <f t="shared" ref="R3715:R3778" si="235">IFERROR(E3715/N3715,0)</f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1.0235000000000001</v>
      </c>
      <c r="R3716" s="10">
        <f t="shared" si="235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1.0257142857142858</v>
      </c>
      <c r="R3717" s="10">
        <f t="shared" si="235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1.5575000000000001</v>
      </c>
      <c r="R3718" s="10">
        <f t="shared" si="235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1.0075000000000001</v>
      </c>
      <c r="R3719" s="10">
        <f t="shared" si="235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2.3940000000000001</v>
      </c>
      <c r="R3720" s="10">
        <f t="shared" si="235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2.1</v>
      </c>
      <c r="R3721" s="10">
        <f t="shared" si="235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1.0451515151515152</v>
      </c>
      <c r="R3722" s="10">
        <f t="shared" si="235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1.008</v>
      </c>
      <c r="R3723" s="10">
        <f t="shared" si="235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1.1120000000000001</v>
      </c>
      <c r="R3724" s="10">
        <f t="shared" si="235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1.0204444444444445</v>
      </c>
      <c r="R3725" s="10">
        <f t="shared" si="235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1.0254767441860466</v>
      </c>
      <c r="R3726" s="10">
        <f t="shared" si="235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1.27</v>
      </c>
      <c r="R3727" s="10">
        <f t="shared" si="235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3.3870588235294119</v>
      </c>
      <c r="R3728" s="10">
        <f t="shared" si="235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1.0075000000000001</v>
      </c>
      <c r="R3729" s="10">
        <f t="shared" si="235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9.3100000000000002E-2</v>
      </c>
      <c r="R3730" s="10">
        <f t="shared" si="235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7.2400000000000006E-2</v>
      </c>
      <c r="R3731" s="10">
        <f t="shared" si="235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0.1</v>
      </c>
      <c r="R3732" s="10">
        <f t="shared" si="235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0.11272727272727273</v>
      </c>
      <c r="R3733" s="10">
        <f t="shared" si="235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0.15411764705882353</v>
      </c>
      <c r="R3734" s="10">
        <f t="shared" si="235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10">
        <f t="shared" si="235"/>
        <v>0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0.28466666666666668</v>
      </c>
      <c r="R3736" s="10">
        <f t="shared" si="235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0.13333333333333333</v>
      </c>
      <c r="R3737" s="10">
        <f t="shared" si="235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6.6666666666666671E-3</v>
      </c>
      <c r="R3738" s="10">
        <f t="shared" si="235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0.21428571428571427</v>
      </c>
      <c r="R3739" s="10">
        <f t="shared" si="235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0.18</v>
      </c>
      <c r="R3740" s="10">
        <f t="shared" si="235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0.20125000000000001</v>
      </c>
      <c r="R3741" s="10">
        <f t="shared" si="235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0.17899999999999999</v>
      </c>
      <c r="R3742" s="10">
        <f t="shared" si="235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10">
        <f t="shared" si="235"/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0.02</v>
      </c>
      <c r="R3744" s="10">
        <f t="shared" si="235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10">
        <f t="shared" si="235"/>
        <v>0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10">
        <f t="shared" si="235"/>
        <v>0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0.1</v>
      </c>
      <c r="R3747" s="10">
        <f t="shared" si="235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2.3764705882352941E-2</v>
      </c>
      <c r="R3748" s="10">
        <f t="shared" si="235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0.01</v>
      </c>
      <c r="R3749" s="10">
        <f t="shared" si="235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1.0351999999999999</v>
      </c>
      <c r="R3750" s="10">
        <f t="shared" si="235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1.05</v>
      </c>
      <c r="R3751" s="10">
        <f t="shared" si="235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1.0044999999999999</v>
      </c>
      <c r="R3752" s="10">
        <f t="shared" si="235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1.3260000000000001</v>
      </c>
      <c r="R3753" s="10">
        <f t="shared" si="235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1.1299999999999999</v>
      </c>
      <c r="R3754" s="10">
        <f t="shared" si="235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1.0334000000000001</v>
      </c>
      <c r="R3755" s="10">
        <f t="shared" si="235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1.2</v>
      </c>
      <c r="R3756" s="10">
        <f t="shared" si="235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1.2963636363636364</v>
      </c>
      <c r="R3757" s="10">
        <f t="shared" si="235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1.0111111111111111</v>
      </c>
      <c r="R3758" s="10">
        <f t="shared" si="235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1.0851428571428572</v>
      </c>
      <c r="R3759" s="10">
        <f t="shared" si="235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1.0233333333333334</v>
      </c>
      <c r="R3760" s="10">
        <f t="shared" si="235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1.1024425000000002</v>
      </c>
      <c r="R3761" s="10">
        <f t="shared" si="235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1.010154</v>
      </c>
      <c r="R3762" s="10">
        <f t="shared" si="235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</v>
      </c>
      <c r="R3763" s="10">
        <f t="shared" si="235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1.0624</v>
      </c>
      <c r="R3764" s="10">
        <f t="shared" si="235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</v>
      </c>
      <c r="R3765" s="10">
        <f t="shared" si="235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</v>
      </c>
      <c r="R3766" s="10">
        <f t="shared" si="235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1.1345714285714286</v>
      </c>
      <c r="R3767" s="10">
        <f t="shared" si="235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1.0265010000000001</v>
      </c>
      <c r="R3768" s="10">
        <f t="shared" si="235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1.1675</v>
      </c>
      <c r="R3769" s="10">
        <f t="shared" si="235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1.0765274999999999</v>
      </c>
      <c r="R3770" s="10">
        <f t="shared" si="235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</v>
      </c>
      <c r="R3771" s="10">
        <f t="shared" si="235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</v>
      </c>
      <c r="R3772" s="10">
        <f t="shared" si="235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1.46</v>
      </c>
      <c r="R3773" s="10">
        <f t="shared" si="235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1.1020000000000001</v>
      </c>
      <c r="R3774" s="10">
        <f t="shared" si="235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1.0820000000000001</v>
      </c>
      <c r="R3775" s="10">
        <f t="shared" si="235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</v>
      </c>
      <c r="R3776" s="10">
        <f t="shared" si="235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1.0024999999999999</v>
      </c>
      <c r="R3777" s="10">
        <f t="shared" si="235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1.0671250000000001</v>
      </c>
      <c r="R3778" s="10">
        <f t="shared" si="235"/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(((I3779/60)/60)/24)+DATE(1970,1,1)</f>
        <v>41909.166666666664</v>
      </c>
      <c r="K3779">
        <v>1409884821</v>
      </c>
      <c r="L3779" s="13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</f>
        <v>1.4319999999999999</v>
      </c>
      <c r="R3779" s="10">
        <f t="shared" ref="R3779:R3842" si="239">IFERROR(E3779/N3779,0)</f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1.0504166666666668</v>
      </c>
      <c r="R3780" s="10">
        <f t="shared" si="239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1.0398000000000001</v>
      </c>
      <c r="R3781" s="10">
        <f t="shared" si="239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1.2</v>
      </c>
      <c r="R3782" s="10">
        <f t="shared" si="23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1.0966666666666667</v>
      </c>
      <c r="R3783" s="10">
        <f t="shared" si="239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1.0175000000000001</v>
      </c>
      <c r="R3784" s="10">
        <f t="shared" si="239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1.2891666666666666</v>
      </c>
      <c r="R3785" s="10">
        <f t="shared" si="239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1.1499999999999999</v>
      </c>
      <c r="R3786" s="10">
        <f t="shared" si="23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1.5075000000000001</v>
      </c>
      <c r="R3787" s="10">
        <f t="shared" si="23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1.1096666666666666</v>
      </c>
      <c r="R3788" s="10">
        <f t="shared" si="239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1.0028571428571429</v>
      </c>
      <c r="R3789" s="10">
        <f t="shared" si="23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6.6666666666666671E-3</v>
      </c>
      <c r="R3790" s="10">
        <f t="shared" si="23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3.267605633802817E-2</v>
      </c>
      <c r="R3791" s="10">
        <f t="shared" si="23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10">
        <f t="shared" si="239"/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10">
        <f t="shared" si="239"/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2.8E-3</v>
      </c>
      <c r="R3794" s="10">
        <f t="shared" si="23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0.59657142857142853</v>
      </c>
      <c r="R3795" s="10">
        <f t="shared" si="23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0.01</v>
      </c>
      <c r="R3796" s="10">
        <f t="shared" si="23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1.6666666666666666E-2</v>
      </c>
      <c r="R3797" s="10">
        <f t="shared" si="23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4.4444444444444447E-5</v>
      </c>
      <c r="R3798" s="10">
        <f t="shared" si="23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0.89666666666666661</v>
      </c>
      <c r="R3799" s="10">
        <f t="shared" si="239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1.4642857142857143E-2</v>
      </c>
      <c r="R3800" s="10">
        <f t="shared" si="23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4.02E-2</v>
      </c>
      <c r="R3801" s="10">
        <f t="shared" si="23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4.0045454545454544E-2</v>
      </c>
      <c r="R3802" s="10">
        <f t="shared" si="239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8.5199999999999998E-2</v>
      </c>
      <c r="R3803" s="10">
        <f t="shared" si="239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10">
        <f t="shared" si="239"/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0.19650000000000001</v>
      </c>
      <c r="R3805" s="10">
        <f t="shared" si="23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10">
        <f t="shared" si="239"/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2.0000000000000002E-5</v>
      </c>
      <c r="R3807" s="10">
        <f t="shared" si="23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6.6666666666666664E-4</v>
      </c>
      <c r="R3808" s="10">
        <f t="shared" si="23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0.30333333333333334</v>
      </c>
      <c r="R3809" s="10">
        <f t="shared" si="239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</v>
      </c>
      <c r="R3810" s="10">
        <f t="shared" si="239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1.0125</v>
      </c>
      <c r="R3811" s="10">
        <f t="shared" si="239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1.2173333333333334</v>
      </c>
      <c r="R3812" s="10">
        <f t="shared" si="239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3.3</v>
      </c>
      <c r="R3813" s="10">
        <f t="shared" si="239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1.0954999999999999</v>
      </c>
      <c r="R3814" s="10">
        <f t="shared" si="239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1.0095190476190474</v>
      </c>
      <c r="R3815" s="10">
        <f t="shared" si="239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1.4013333333333333</v>
      </c>
      <c r="R3816" s="10">
        <f t="shared" si="239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1.0000100000000001</v>
      </c>
      <c r="R3817" s="10">
        <f t="shared" si="239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1.19238</v>
      </c>
      <c r="R3818" s="10">
        <f t="shared" si="239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1.0725</v>
      </c>
      <c r="R3819" s="10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2.2799999999999998</v>
      </c>
      <c r="R3820" s="10">
        <f t="shared" si="23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1.0640000000000001</v>
      </c>
      <c r="R3821" s="10">
        <f t="shared" si="239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1.4333333333333333</v>
      </c>
      <c r="R3822" s="10">
        <f t="shared" si="23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1.0454285714285714</v>
      </c>
      <c r="R3823" s="10">
        <f t="shared" si="239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1.1002000000000001</v>
      </c>
      <c r="R3824" s="10">
        <f t="shared" si="239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1.06</v>
      </c>
      <c r="R3825" s="10">
        <f t="shared" si="239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1.08</v>
      </c>
      <c r="R3826" s="10">
        <f t="shared" si="239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1.0542</v>
      </c>
      <c r="R3827" s="10">
        <f t="shared" si="239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1.1916666666666667</v>
      </c>
      <c r="R3828" s="10">
        <f t="shared" si="23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1.5266666666666666</v>
      </c>
      <c r="R3829" s="10">
        <f t="shared" si="239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</v>
      </c>
      <c r="R3830" s="10">
        <f t="shared" si="239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1.002</v>
      </c>
      <c r="R3831" s="10">
        <f t="shared" si="239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2.25</v>
      </c>
      <c r="R3832" s="10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1.0602199999999999</v>
      </c>
      <c r="R3833" s="10">
        <f t="shared" si="239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1.0466666666666666</v>
      </c>
      <c r="R3834" s="10">
        <f t="shared" si="239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1.1666666666666667</v>
      </c>
      <c r="R3835" s="10">
        <f t="shared" si="23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1.0903333333333334</v>
      </c>
      <c r="R3836" s="10">
        <f t="shared" si="239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1.6</v>
      </c>
      <c r="R3837" s="10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1.125</v>
      </c>
      <c r="R3838" s="10">
        <f t="shared" si="239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1.0209999999999999</v>
      </c>
      <c r="R3839" s="10">
        <f t="shared" si="239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1.00824</v>
      </c>
      <c r="R3840" s="10">
        <f t="shared" si="23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1.0125</v>
      </c>
      <c r="R3841" s="10">
        <f t="shared" si="239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</v>
      </c>
      <c r="R3842" s="10">
        <f t="shared" si="239"/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(((I3843/60)/60)/24)+DATE(1970,1,1)</f>
        <v>41840.785729166666</v>
      </c>
      <c r="K3843">
        <v>1400698287</v>
      </c>
      <c r="L3843" s="13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</f>
        <v>8.72E-2</v>
      </c>
      <c r="R3843" s="10">
        <f t="shared" ref="R3843:R3906" si="243">IFERROR(E3843/N3843,0)</f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0.21940000000000001</v>
      </c>
      <c r="R3844" s="10">
        <f t="shared" si="243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0.21299999999999999</v>
      </c>
      <c r="R3845" s="10">
        <f t="shared" si="243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0.41489795918367345</v>
      </c>
      <c r="R3846" s="10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2.1049999999999999E-2</v>
      </c>
      <c r="R3847" s="10">
        <f t="shared" si="243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2.7E-2</v>
      </c>
      <c r="R3848" s="10">
        <f t="shared" si="243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0.16161904761904761</v>
      </c>
      <c r="R3849" s="10">
        <f t="shared" si="243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0.16376923076923078</v>
      </c>
      <c r="R3850" s="10">
        <f t="shared" si="243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7.0433333333333334E-2</v>
      </c>
      <c r="R3851" s="10">
        <f t="shared" si="243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3.7999999999999999E-2</v>
      </c>
      <c r="R3852" s="10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0.34079999999999999</v>
      </c>
      <c r="R3853" s="10">
        <f t="shared" si="243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2E-3</v>
      </c>
      <c r="R3854" s="10">
        <f t="shared" si="243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2.5999999999999998E-4</v>
      </c>
      <c r="R3855" s="10">
        <f t="shared" si="243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0.16254545454545455</v>
      </c>
      <c r="R3856" s="10">
        <f t="shared" si="243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2.5000000000000001E-2</v>
      </c>
      <c r="R3857" s="10">
        <f t="shared" si="243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2.0000000000000001E-4</v>
      </c>
      <c r="R3858" s="10">
        <f t="shared" si="243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5.1999999999999998E-2</v>
      </c>
      <c r="R3859" s="10">
        <f t="shared" si="243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0.02</v>
      </c>
      <c r="R3860" s="10">
        <f t="shared" si="243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4.0000000000000002E-4</v>
      </c>
      <c r="R3861" s="10">
        <f t="shared" si="243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0.17666666666666667</v>
      </c>
      <c r="R3862" s="10">
        <f t="shared" si="243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0.05</v>
      </c>
      <c r="R3863" s="10">
        <f t="shared" si="243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1.3333333333333334E-4</v>
      </c>
      <c r="R3864" s="10">
        <f t="shared" si="243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10">
        <f t="shared" si="243"/>
        <v>0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1.2E-2</v>
      </c>
      <c r="R3866" s="10">
        <f t="shared" si="243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0.26937422295897223</v>
      </c>
      <c r="R3867" s="10">
        <f t="shared" si="243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5.4999999999999997E-3</v>
      </c>
      <c r="R3868" s="10">
        <f t="shared" si="243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0.1255</v>
      </c>
      <c r="R3869" s="10">
        <f t="shared" si="243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2E-3</v>
      </c>
      <c r="R3870" s="10">
        <f t="shared" si="243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3.44748684310884E-2</v>
      </c>
      <c r="R3871" s="10">
        <f t="shared" si="243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0.15</v>
      </c>
      <c r="R3872" s="10">
        <f t="shared" si="243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2.6666666666666668E-2</v>
      </c>
      <c r="R3873" s="10">
        <f t="shared" si="243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10">
        <f t="shared" si="243"/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10">
        <f t="shared" si="243"/>
        <v>0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10">
        <f t="shared" si="243"/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10">
        <f t="shared" si="243"/>
        <v>0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0.52794871794871789</v>
      </c>
      <c r="R3878" s="10">
        <f t="shared" si="243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4.9639999999999997E-2</v>
      </c>
      <c r="R3879" s="10">
        <f t="shared" si="243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5.5555555555555556E-4</v>
      </c>
      <c r="R3880" s="10">
        <f t="shared" si="243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10">
        <f t="shared" si="243"/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0.13066666666666665</v>
      </c>
      <c r="R3882" s="10">
        <f t="shared" si="243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0.05</v>
      </c>
      <c r="R3883" s="10">
        <f t="shared" si="243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10">
        <f t="shared" si="243"/>
        <v>0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10">
        <f t="shared" si="243"/>
        <v>0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10">
        <f t="shared" si="243"/>
        <v>0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10">
        <f t="shared" si="243"/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10">
        <f t="shared" si="243"/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1.7500000000000002E-2</v>
      </c>
      <c r="R3889" s="10">
        <f t="shared" si="243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0.27100000000000002</v>
      </c>
      <c r="R3890" s="10">
        <f t="shared" si="243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1.4749999999999999E-2</v>
      </c>
      <c r="R3891" s="10">
        <f t="shared" si="243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0.16826666666666668</v>
      </c>
      <c r="R3892" s="10">
        <f t="shared" si="243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0.32500000000000001</v>
      </c>
      <c r="R3893" s="10">
        <f t="shared" si="243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10">
        <f t="shared" si="243"/>
        <v>0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0.2155</v>
      </c>
      <c r="R3895" s="10">
        <f t="shared" si="243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3.4666666666666665E-2</v>
      </c>
      <c r="R3896" s="10">
        <f t="shared" si="243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0.05</v>
      </c>
      <c r="R3897" s="10">
        <f t="shared" si="243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0.10625</v>
      </c>
      <c r="R3898" s="10">
        <f t="shared" si="243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0.17599999999999999</v>
      </c>
      <c r="R3899" s="10">
        <f t="shared" si="243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0.3256</v>
      </c>
      <c r="R3900" s="10">
        <f t="shared" si="243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1.2500000000000001E-2</v>
      </c>
      <c r="R3901" s="10">
        <f t="shared" si="243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5.3999999999999999E-2</v>
      </c>
      <c r="R3902" s="10">
        <f t="shared" si="243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8.3333333333333332E-3</v>
      </c>
      <c r="R3903" s="10">
        <f t="shared" si="243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0.48833333333333334</v>
      </c>
      <c r="R3904" s="10">
        <f t="shared" si="243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10">
        <f t="shared" si="243"/>
        <v>0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2.9999999999999997E-4</v>
      </c>
      <c r="R3906" s="10">
        <f t="shared" si="243"/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(((I3907/60)/60)/24)+DATE(1970,1,1)</f>
        <v>42166.958333333328</v>
      </c>
      <c r="K3907">
        <v>1430405903</v>
      </c>
      <c r="L3907" s="13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</f>
        <v>0.11533333333333333</v>
      </c>
      <c r="R3907" s="10">
        <f t="shared" ref="R3907:R3970" si="247">IFERROR(E3907/N3907,0)</f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0.67333333333333334</v>
      </c>
      <c r="R3908" s="10">
        <f t="shared" si="247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0.153</v>
      </c>
      <c r="R3909" s="10">
        <f t="shared" si="247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8.666666666666667E-2</v>
      </c>
      <c r="R3910" s="10">
        <f t="shared" si="247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2.2499999999999998E-3</v>
      </c>
      <c r="R3911" s="10">
        <f t="shared" si="247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3.0833333333333334E-2</v>
      </c>
      <c r="R3912" s="10">
        <f t="shared" si="247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0.37412499999999999</v>
      </c>
      <c r="R3913" s="10">
        <f t="shared" si="247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6.666666666666667E-5</v>
      </c>
      <c r="R3914" s="10">
        <f t="shared" si="247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0.1</v>
      </c>
      <c r="R3915" s="10">
        <f t="shared" si="247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0.36359999999999998</v>
      </c>
      <c r="R3916" s="10">
        <f t="shared" si="247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3.3333333333333335E-3</v>
      </c>
      <c r="R3917" s="10">
        <f t="shared" si="247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10">
        <f t="shared" si="247"/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2.8571428571428571E-3</v>
      </c>
      <c r="R3919" s="10">
        <f t="shared" si="247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2E-3</v>
      </c>
      <c r="R3920" s="10">
        <f t="shared" si="247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1.7999999999999999E-2</v>
      </c>
      <c r="R3921" s="10">
        <f t="shared" si="247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5.3999999999999999E-2</v>
      </c>
      <c r="R3922" s="10">
        <f t="shared" si="247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10">
        <f t="shared" si="247"/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8.1333333333333327E-2</v>
      </c>
      <c r="R3924" s="10">
        <f t="shared" si="247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0.12034782608695652</v>
      </c>
      <c r="R3925" s="10">
        <f t="shared" si="247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0.15266666666666667</v>
      </c>
      <c r="R3926" s="10">
        <f t="shared" si="247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0.1</v>
      </c>
      <c r="R3927" s="10">
        <f t="shared" si="247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3.0000000000000001E-3</v>
      </c>
      <c r="R3928" s="10">
        <f t="shared" si="247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0.01</v>
      </c>
      <c r="R3929" s="10">
        <f t="shared" si="247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0.13020000000000001</v>
      </c>
      <c r="R3930" s="10">
        <f t="shared" si="247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2.265E-2</v>
      </c>
      <c r="R3931" s="10">
        <f t="shared" si="247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10">
        <f t="shared" si="247"/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10">
        <f t="shared" si="247"/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8.3333333333333331E-5</v>
      </c>
      <c r="R3934" s="10">
        <f t="shared" si="247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0.15742857142857142</v>
      </c>
      <c r="R3935" s="10">
        <f t="shared" si="247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0.11</v>
      </c>
      <c r="R3936" s="10">
        <f t="shared" si="247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0.43833333333333335</v>
      </c>
      <c r="R3937" s="10">
        <f t="shared" si="247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10">
        <f t="shared" si="247"/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0.86135181975736563</v>
      </c>
      <c r="R3939" s="10">
        <f t="shared" si="247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0.12196620583717357</v>
      </c>
      <c r="R3940" s="10">
        <f t="shared" si="247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1E-3</v>
      </c>
      <c r="R3941" s="10">
        <f t="shared" si="247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2.2000000000000001E-3</v>
      </c>
      <c r="R3942" s="10">
        <f t="shared" si="247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9.0909090909090905E-3</v>
      </c>
      <c r="R3943" s="10">
        <f t="shared" si="247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10">
        <f t="shared" si="247"/>
        <v>0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0.35639999999999999</v>
      </c>
      <c r="R3945" s="10">
        <f t="shared" si="247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10">
        <f t="shared" si="247"/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2.5000000000000001E-3</v>
      </c>
      <c r="R3947" s="10">
        <f t="shared" si="247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3.2500000000000001E-2</v>
      </c>
      <c r="R3948" s="10">
        <f t="shared" si="247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3.3666666666666664E-2</v>
      </c>
      <c r="R3949" s="10">
        <f t="shared" si="247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10">
        <f t="shared" si="247"/>
        <v>0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0.15770000000000001</v>
      </c>
      <c r="R3951" s="10">
        <f t="shared" si="247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6.2500000000000003E-3</v>
      </c>
      <c r="R3952" s="10">
        <f t="shared" si="247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5.0000000000000004E-6</v>
      </c>
      <c r="R3953" s="10">
        <f t="shared" si="247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9.6153846153846159E-4</v>
      </c>
      <c r="R3954" s="10">
        <f t="shared" si="247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10">
        <f t="shared" si="247"/>
        <v>0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10">
        <f t="shared" si="247"/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0.24285714285714285</v>
      </c>
      <c r="R3957" s="10">
        <f t="shared" si="247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10">
        <f t="shared" si="247"/>
        <v>0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2.5000000000000001E-4</v>
      </c>
      <c r="R3959" s="10">
        <f t="shared" si="247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0.32050000000000001</v>
      </c>
      <c r="R3960" s="10">
        <f t="shared" si="247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0.24333333333333335</v>
      </c>
      <c r="R3961" s="10">
        <f t="shared" si="247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1.4999999999999999E-2</v>
      </c>
      <c r="R3962" s="10">
        <f t="shared" si="247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4.1999999999999997E-3</v>
      </c>
      <c r="R3963" s="10">
        <f t="shared" si="247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3.214285714285714E-2</v>
      </c>
      <c r="R3964" s="10">
        <f t="shared" si="247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10">
        <f t="shared" si="247"/>
        <v>0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6.3E-2</v>
      </c>
      <c r="R3966" s="10">
        <f t="shared" si="247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0.14249999999999999</v>
      </c>
      <c r="R3967" s="10">
        <f t="shared" si="247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6.0000000000000001E-3</v>
      </c>
      <c r="R3968" s="10">
        <f t="shared" si="247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0.2411764705882353</v>
      </c>
      <c r="R3969" s="10">
        <f t="shared" si="247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0.10539999999999999</v>
      </c>
      <c r="R3970" s="10">
        <f t="shared" si="247"/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(((I3971/60)/60)/24)+DATE(1970,1,1)</f>
        <v>42611.163194444445</v>
      </c>
      <c r="K3971">
        <v>1471638646</v>
      </c>
      <c r="L3971" s="13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</f>
        <v>7.4690265486725665E-2</v>
      </c>
      <c r="R3971" s="10">
        <f t="shared" ref="R3971:R4034" si="251">IFERROR(E3971/N3971,0)</f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7.3333333333333334E-4</v>
      </c>
      <c r="R3972" s="10">
        <f t="shared" si="251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9.7142857142857135E-3</v>
      </c>
      <c r="R3973" s="10">
        <f t="shared" si="251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0.21099999999999999</v>
      </c>
      <c r="R3974" s="10">
        <f t="shared" si="251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0.78100000000000003</v>
      </c>
      <c r="R3975" s="10">
        <f t="shared" si="251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0.32</v>
      </c>
      <c r="R3976" s="10">
        <f t="shared" si="251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10">
        <f t="shared" si="251"/>
        <v>0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0.47692307692307695</v>
      </c>
      <c r="R3978" s="10">
        <f t="shared" si="251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1.4500000000000001E-2</v>
      </c>
      <c r="R3979" s="10">
        <f t="shared" si="251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0.107</v>
      </c>
      <c r="R3980" s="10">
        <f t="shared" si="251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1.8333333333333333E-2</v>
      </c>
      <c r="R3981" s="10">
        <f t="shared" si="251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0.18</v>
      </c>
      <c r="R3982" s="10">
        <f t="shared" si="251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4.0833333333333333E-2</v>
      </c>
      <c r="R3983" s="10">
        <f t="shared" si="251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0.2</v>
      </c>
      <c r="R3984" s="10">
        <f t="shared" si="251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0.34802513464991025</v>
      </c>
      <c r="R3985" s="10">
        <f t="shared" si="251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6.3333333333333339E-2</v>
      </c>
      <c r="R3986" s="10">
        <f t="shared" si="251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0.32050000000000001</v>
      </c>
      <c r="R3987" s="10">
        <f t="shared" si="251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9.7600000000000006E-2</v>
      </c>
      <c r="R3988" s="10">
        <f t="shared" si="251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0.3775</v>
      </c>
      <c r="R3989" s="10">
        <f t="shared" si="251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2.1333333333333333E-2</v>
      </c>
      <c r="R3990" s="10">
        <f t="shared" si="251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10">
        <f t="shared" si="251"/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4.1818181818181817E-2</v>
      </c>
      <c r="R3992" s="10">
        <f t="shared" si="251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0.2</v>
      </c>
      <c r="R3993" s="10">
        <f t="shared" si="251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5.4100000000000002E-2</v>
      </c>
      <c r="R3994" s="10">
        <f t="shared" si="251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6.0000000000000002E-5</v>
      </c>
      <c r="R3995" s="10">
        <f t="shared" si="251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2.5000000000000001E-3</v>
      </c>
      <c r="R3996" s="10">
        <f t="shared" si="251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0.35</v>
      </c>
      <c r="R3997" s="10">
        <f t="shared" si="251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0.16566666666666666</v>
      </c>
      <c r="R3998" s="10">
        <f t="shared" si="251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10">
        <f t="shared" si="251"/>
        <v>0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0.57199999999999995</v>
      </c>
      <c r="R4000" s="10">
        <f t="shared" si="251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0.16514285714285715</v>
      </c>
      <c r="R4001" s="10">
        <f t="shared" si="251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1.25E-3</v>
      </c>
      <c r="R4002" s="10">
        <f t="shared" si="251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0.3775</v>
      </c>
      <c r="R4003" s="10">
        <f t="shared" si="251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1.84E-2</v>
      </c>
      <c r="R4004" s="10">
        <f t="shared" si="251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0.10050000000000001</v>
      </c>
      <c r="R4005" s="10">
        <f t="shared" si="251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2E-3</v>
      </c>
      <c r="R4006" s="10">
        <f t="shared" si="251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1.3333333333333334E-2</v>
      </c>
      <c r="R4007" s="10">
        <f t="shared" si="251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6.666666666666667E-5</v>
      </c>
      <c r="R4008" s="10">
        <f t="shared" si="251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2.5000000000000001E-3</v>
      </c>
      <c r="R4009" s="10">
        <f t="shared" si="251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0.06</v>
      </c>
      <c r="R4010" s="10">
        <f t="shared" si="251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3.8860103626943004E-2</v>
      </c>
      <c r="R4011" s="10">
        <f t="shared" si="251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0.24194444444444443</v>
      </c>
      <c r="R4012" s="10">
        <f t="shared" si="251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7.5999999999999998E-2</v>
      </c>
      <c r="R4013" s="10">
        <f t="shared" si="251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10">
        <f t="shared" si="251"/>
        <v>0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1.2999999999999999E-2</v>
      </c>
      <c r="R4015" s="10">
        <f t="shared" si="251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10">
        <f t="shared" si="251"/>
        <v>0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1.4285714285714287E-4</v>
      </c>
      <c r="R4017" s="10">
        <f t="shared" si="251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0.14000000000000001</v>
      </c>
      <c r="R4018" s="10">
        <f t="shared" si="251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1.0500000000000001E-2</v>
      </c>
      <c r="R4019" s="10">
        <f t="shared" si="251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8.666666666666667E-2</v>
      </c>
      <c r="R4020" s="10">
        <f t="shared" si="251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8.2857142857142851E-3</v>
      </c>
      <c r="R4021" s="10">
        <f t="shared" si="251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0.16666666666666666</v>
      </c>
      <c r="R4022" s="10">
        <f t="shared" si="251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8.3333333333333332E-3</v>
      </c>
      <c r="R4023" s="10">
        <f t="shared" si="251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0.69561111111111107</v>
      </c>
      <c r="R4024" s="10">
        <f t="shared" si="251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10">
        <f t="shared" si="251"/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1.2500000000000001E-2</v>
      </c>
      <c r="R4026" s="10">
        <f t="shared" si="251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0.05</v>
      </c>
      <c r="R4027" s="10">
        <f t="shared" si="251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10">
        <f t="shared" si="251"/>
        <v>0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7.166666666666667E-2</v>
      </c>
      <c r="R4029" s="10">
        <f t="shared" si="251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0.28050000000000003</v>
      </c>
      <c r="R4030" s="10">
        <f t="shared" si="251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10">
        <f t="shared" si="251"/>
        <v>0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0.16</v>
      </c>
      <c r="R4032" s="10">
        <f t="shared" si="251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10">
        <f t="shared" si="251"/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6.8287037037037035E-2</v>
      </c>
      <c r="R4034" s="10">
        <f t="shared" si="251"/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(((I4035/60)/60)/24)+DATE(1970,1,1)</f>
        <v>42645.375</v>
      </c>
      <c r="K4035">
        <v>1472711224</v>
      </c>
      <c r="L4035" s="13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</f>
        <v>0.25698702928870293</v>
      </c>
      <c r="R4035" s="10">
        <f t="shared" ref="R4035:R4098" si="255">IFERROR(E4035/N4035,0)</f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1.4814814814814815E-2</v>
      </c>
      <c r="R4036" s="10">
        <f t="shared" si="255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0.36849999999999999</v>
      </c>
      <c r="R4037" s="10">
        <f t="shared" si="255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0.47049999999999997</v>
      </c>
      <c r="R4038" s="10">
        <f t="shared" si="255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0.11428571428571428</v>
      </c>
      <c r="R4039" s="10">
        <f t="shared" si="255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0.12039999999999999</v>
      </c>
      <c r="R4040" s="10">
        <f t="shared" si="255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0.6</v>
      </c>
      <c r="R4041" s="10">
        <f t="shared" si="255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0.3125</v>
      </c>
      <c r="R4042" s="10">
        <f t="shared" si="255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4.1999999999999997E-3</v>
      </c>
      <c r="R4043" s="10">
        <f t="shared" si="255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2.0999999999999999E-3</v>
      </c>
      <c r="R4044" s="10">
        <f t="shared" si="255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10">
        <f t="shared" si="255"/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0.375</v>
      </c>
      <c r="R4046" s="10">
        <f t="shared" si="255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2.0000000000000001E-4</v>
      </c>
      <c r="R4047" s="10">
        <f t="shared" si="255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8.2142857142857142E-2</v>
      </c>
      <c r="R4048" s="10">
        <f t="shared" si="255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2.1999999999999999E-2</v>
      </c>
      <c r="R4049" s="10">
        <f t="shared" si="255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0.17652941176470588</v>
      </c>
      <c r="R4050" s="10">
        <f t="shared" si="255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8.0000000000000004E-4</v>
      </c>
      <c r="R4051" s="10">
        <f t="shared" si="255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6.6666666666666664E-4</v>
      </c>
      <c r="R4052" s="10">
        <f t="shared" si="255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10">
        <f t="shared" si="255"/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0.37533333333333335</v>
      </c>
      <c r="R4054" s="10">
        <f t="shared" si="255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0.22</v>
      </c>
      <c r="R4055" s="10">
        <f t="shared" si="255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10">
        <f t="shared" si="255"/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0.1762</v>
      </c>
      <c r="R4057" s="10">
        <f t="shared" si="255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0.53</v>
      </c>
      <c r="R4058" s="10">
        <f t="shared" si="255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0.22142857142857142</v>
      </c>
      <c r="R4059" s="10">
        <f t="shared" si="255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2.5333333333333333E-2</v>
      </c>
      <c r="R4060" s="10">
        <f t="shared" si="255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2.5000000000000001E-2</v>
      </c>
      <c r="R4061" s="10">
        <f t="shared" si="255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2.8500000000000001E-2</v>
      </c>
      <c r="R4062" s="10">
        <f t="shared" si="255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10">
        <f t="shared" si="255"/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2.4500000000000001E-2</v>
      </c>
      <c r="R4064" s="10">
        <f t="shared" si="255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1.4210526315789474E-2</v>
      </c>
      <c r="R4065" s="10">
        <f t="shared" si="255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0.1925</v>
      </c>
      <c r="R4066" s="10">
        <f t="shared" si="255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6.7499999999999999E-3</v>
      </c>
      <c r="R4067" s="10">
        <f t="shared" si="255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1.6666666666666668E-3</v>
      </c>
      <c r="R4068" s="10">
        <f t="shared" si="255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0.60899999999999999</v>
      </c>
      <c r="R4069" s="10">
        <f t="shared" si="255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0.01</v>
      </c>
      <c r="R4070" s="10">
        <f t="shared" si="255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0.34399999999999997</v>
      </c>
      <c r="R4071" s="10">
        <f t="shared" si="255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0.16500000000000001</v>
      </c>
      <c r="R4072" s="10">
        <f t="shared" si="255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10">
        <f t="shared" si="255"/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4.0000000000000001E-3</v>
      </c>
      <c r="R4074" s="10">
        <f t="shared" si="255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1.0571428571428572E-2</v>
      </c>
      <c r="R4075" s="10">
        <f t="shared" si="255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0.26727272727272727</v>
      </c>
      <c r="R4076" s="10">
        <f t="shared" si="255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0.28799999999999998</v>
      </c>
      <c r="R4077" s="10">
        <f t="shared" si="255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10">
        <f t="shared" si="255"/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8.8999999999999996E-2</v>
      </c>
      <c r="R4079" s="10">
        <f t="shared" si="255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10">
        <f t="shared" si="255"/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1.6666666666666668E-3</v>
      </c>
      <c r="R4081" s="10">
        <f t="shared" si="255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10">
        <f t="shared" si="255"/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0.15737410071942445</v>
      </c>
      <c r="R4083" s="10">
        <f t="shared" si="255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0.02</v>
      </c>
      <c r="R4084" s="10">
        <f t="shared" si="255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0.21685714285714286</v>
      </c>
      <c r="R4085" s="10">
        <f t="shared" si="255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3.3333333333333335E-3</v>
      </c>
      <c r="R4086" s="10">
        <f t="shared" si="255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2.8571428571428571E-3</v>
      </c>
      <c r="R4087" s="10">
        <f t="shared" si="255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4.7E-2</v>
      </c>
      <c r="R4088" s="10">
        <f t="shared" si="255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10">
        <f t="shared" si="255"/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0.108</v>
      </c>
      <c r="R4090" s="10">
        <f t="shared" si="255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4.8000000000000001E-2</v>
      </c>
      <c r="R4091" s="10">
        <f t="shared" si="255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3.2000000000000001E-2</v>
      </c>
      <c r="R4092" s="10">
        <f t="shared" si="255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0.1275</v>
      </c>
      <c r="R4093" s="10">
        <f t="shared" si="255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1.8181818181818181E-4</v>
      </c>
      <c r="R4094" s="10">
        <f t="shared" si="255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2.4E-2</v>
      </c>
      <c r="R4095" s="10">
        <f t="shared" si="255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0.36499999999999999</v>
      </c>
      <c r="R4096" s="10">
        <f t="shared" si="255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2.6666666666666668E-2</v>
      </c>
      <c r="R4097" s="10">
        <f t="shared" si="255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0.11428571428571428</v>
      </c>
      <c r="R4098" s="10">
        <f t="shared" si="255"/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(((I4099/60)/60)/24)+DATE(1970,1,1)</f>
        <v>42400.996527777781</v>
      </c>
      <c r="K4099">
        <v>1449431237</v>
      </c>
      <c r="L4099" s="13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</f>
        <v>0</v>
      </c>
      <c r="R4099" s="10">
        <f t="shared" ref="R4099:R4115" si="259">IFERROR(E4099/N4099,0)</f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10">
        <f t="shared" si="259"/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1.1111111111111112E-2</v>
      </c>
      <c r="R4101" s="10">
        <f t="shared" si="259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10">
        <f t="shared" si="259"/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10">
        <f t="shared" si="259"/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0.27400000000000002</v>
      </c>
      <c r="R4104" s="10">
        <f t="shared" si="259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0.1</v>
      </c>
      <c r="R4105" s="10">
        <f t="shared" si="259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0.21366666666666667</v>
      </c>
      <c r="R4106" s="10">
        <f t="shared" si="259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6.9696969696969702E-2</v>
      </c>
      <c r="R4107" s="10">
        <f t="shared" si="259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0.70599999999999996</v>
      </c>
      <c r="R4108" s="10">
        <f t="shared" si="259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2.0500000000000001E-2</v>
      </c>
      <c r="R4109" s="10">
        <f t="shared" si="259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1.9666666666666666E-2</v>
      </c>
      <c r="R4110" s="10">
        <f t="shared" si="259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10">
        <f t="shared" si="259"/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0.28666666666666668</v>
      </c>
      <c r="R4112" s="10">
        <f t="shared" si="259"/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3.1333333333333331E-2</v>
      </c>
      <c r="R4113" s="10">
        <f t="shared" si="259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4.0000000000000002E-4</v>
      </c>
      <c r="R4114" s="10">
        <f t="shared" si="259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2E-3</v>
      </c>
      <c r="R4115" s="10">
        <f t="shared" si="259"/>
        <v>1</v>
      </c>
      <c r="S4115" t="s">
        <v>8317</v>
      </c>
      <c r="T4115" t="s">
        <v>8318</v>
      </c>
    </row>
  </sheetData>
  <conditionalFormatting sqref="F2:F4115">
    <cfRule type="containsText" dxfId="5" priority="8" operator="containsText" text="successful">
      <formula>NOT(ISERROR(SEARCH("successful",F2)))</formula>
    </cfRule>
  </conditionalFormatting>
  <conditionalFormatting sqref="F1:F4115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"failed "</formula>
    </cfRule>
    <cfRule type="cellIs" dxfId="0" priority="7" operator="equal">
      <formula>"successful"</formula>
    </cfRule>
  </conditionalFormatting>
  <conditionalFormatting sqref="Q1:Q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1E67-0B29-4AB6-9237-C3F6D65C342F}">
  <sheetPr codeName="Sheet2"/>
  <dimension ref="A1:F14"/>
  <sheetViews>
    <sheetView workbookViewId="0">
      <selection activeCell="E18" sqref="E1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8223</v>
      </c>
      <c r="B1" t="s">
        <v>8364</v>
      </c>
    </row>
    <row r="3" spans="1:6" x14ac:dyDescent="0.35">
      <c r="A3" s="11" t="s">
        <v>8363</v>
      </c>
      <c r="B3" s="11" t="s">
        <v>8362</v>
      </c>
    </row>
    <row r="4" spans="1:6" x14ac:dyDescent="0.3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2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12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12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12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12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12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12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12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12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12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E5EE0-BA05-4F5B-A05E-67C2D5C5715A}">
  <sheetPr codeName="Sheet3"/>
  <dimension ref="A1:E47"/>
  <sheetViews>
    <sheetView topLeftCell="A4" workbookViewId="0">
      <selection activeCell="G2" sqref="G2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8223</v>
      </c>
      <c r="B1" t="s">
        <v>8364</v>
      </c>
    </row>
    <row r="2" spans="1:5" x14ac:dyDescent="0.35">
      <c r="A2" s="11" t="s">
        <v>8308</v>
      </c>
      <c r="B2" t="s">
        <v>8364</v>
      </c>
    </row>
    <row r="4" spans="1:5" x14ac:dyDescent="0.35">
      <c r="A4" s="11" t="s">
        <v>8363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8316</v>
      </c>
      <c r="B6" s="7"/>
      <c r="C6" s="7">
        <v>100</v>
      </c>
      <c r="D6" s="7"/>
      <c r="E6" s="7">
        <v>100</v>
      </c>
    </row>
    <row r="7" spans="1:5" x14ac:dyDescent="0.35">
      <c r="A7" s="12" t="s">
        <v>8344</v>
      </c>
      <c r="B7" s="7">
        <v>20</v>
      </c>
      <c r="C7" s="7"/>
      <c r="D7" s="7"/>
      <c r="E7" s="7">
        <v>20</v>
      </c>
    </row>
    <row r="8" spans="1:5" x14ac:dyDescent="0.35">
      <c r="A8" s="12" t="s">
        <v>8332</v>
      </c>
      <c r="B8" s="7">
        <v>24</v>
      </c>
      <c r="C8" s="7"/>
      <c r="D8" s="7"/>
      <c r="E8" s="7">
        <v>24</v>
      </c>
    </row>
    <row r="9" spans="1:5" x14ac:dyDescent="0.35">
      <c r="A9" s="12" t="s">
        <v>8358</v>
      </c>
      <c r="B9" s="7"/>
      <c r="C9" s="7">
        <v>40</v>
      </c>
      <c r="D9" s="7"/>
      <c r="E9" s="7">
        <v>40</v>
      </c>
    </row>
    <row r="10" spans="1:5" x14ac:dyDescent="0.35">
      <c r="A10" s="12" t="s">
        <v>8354</v>
      </c>
      <c r="B10" s="7"/>
      <c r="C10" s="7"/>
      <c r="D10" s="7">
        <v>40</v>
      </c>
      <c r="E10" s="7">
        <v>40</v>
      </c>
    </row>
    <row r="11" spans="1:5" x14ac:dyDescent="0.35">
      <c r="A11" s="12" t="s">
        <v>8315</v>
      </c>
      <c r="B11" s="7"/>
      <c r="C11" s="7"/>
      <c r="D11" s="7">
        <v>180</v>
      </c>
      <c r="E11" s="7">
        <v>180</v>
      </c>
    </row>
    <row r="12" spans="1:5" x14ac:dyDescent="0.35">
      <c r="A12" s="12" t="s">
        <v>8314</v>
      </c>
      <c r="B12" s="7"/>
      <c r="C12" s="7">
        <v>80</v>
      </c>
      <c r="D12" s="7"/>
      <c r="E12" s="7">
        <v>80</v>
      </c>
    </row>
    <row r="13" spans="1:5" x14ac:dyDescent="0.35">
      <c r="A13" s="12" t="s">
        <v>8330</v>
      </c>
      <c r="B13" s="7"/>
      <c r="C13" s="7"/>
      <c r="D13" s="7">
        <v>40</v>
      </c>
      <c r="E13" s="7">
        <v>40</v>
      </c>
    </row>
    <row r="14" spans="1:5" x14ac:dyDescent="0.35">
      <c r="A14" s="12" t="s">
        <v>8347</v>
      </c>
      <c r="B14" s="7"/>
      <c r="C14" s="7">
        <v>40</v>
      </c>
      <c r="D14" s="7"/>
      <c r="E14" s="7">
        <v>40</v>
      </c>
    </row>
    <row r="15" spans="1:5" x14ac:dyDescent="0.35">
      <c r="A15" s="12" t="s">
        <v>8324</v>
      </c>
      <c r="B15" s="7"/>
      <c r="C15" s="7">
        <v>40</v>
      </c>
      <c r="D15" s="7"/>
      <c r="E15" s="7">
        <v>40</v>
      </c>
    </row>
    <row r="16" spans="1:5" x14ac:dyDescent="0.35">
      <c r="A16" s="12" t="s">
        <v>8337</v>
      </c>
      <c r="B16" s="7">
        <v>20</v>
      </c>
      <c r="C16" s="7">
        <v>120</v>
      </c>
      <c r="D16" s="7"/>
      <c r="E16" s="7">
        <v>140</v>
      </c>
    </row>
    <row r="17" spans="1:5" x14ac:dyDescent="0.35">
      <c r="A17" s="12" t="s">
        <v>8348</v>
      </c>
      <c r="B17" s="7"/>
      <c r="C17" s="7">
        <v>20</v>
      </c>
      <c r="D17" s="7"/>
      <c r="E17" s="7">
        <v>20</v>
      </c>
    </row>
    <row r="18" spans="1:5" x14ac:dyDescent="0.35">
      <c r="A18" s="12" t="s">
        <v>8349</v>
      </c>
      <c r="B18" s="7"/>
      <c r="C18" s="7"/>
      <c r="D18" s="7">
        <v>140</v>
      </c>
      <c r="E18" s="7">
        <v>140</v>
      </c>
    </row>
    <row r="19" spans="1:5" x14ac:dyDescent="0.35">
      <c r="A19" s="12" t="s">
        <v>8329</v>
      </c>
      <c r="B19" s="7"/>
      <c r="C19" s="7">
        <v>20</v>
      </c>
      <c r="D19" s="7">
        <v>140</v>
      </c>
      <c r="E19" s="7">
        <v>160</v>
      </c>
    </row>
    <row r="20" spans="1:5" x14ac:dyDescent="0.35">
      <c r="A20" s="12" t="s">
        <v>8328</v>
      </c>
      <c r="B20" s="7"/>
      <c r="C20" s="7">
        <v>60</v>
      </c>
      <c r="D20" s="7"/>
      <c r="E20" s="7">
        <v>60</v>
      </c>
    </row>
    <row r="21" spans="1:5" x14ac:dyDescent="0.35">
      <c r="A21" s="12" t="s">
        <v>8356</v>
      </c>
      <c r="B21" s="7"/>
      <c r="C21" s="7">
        <v>11</v>
      </c>
      <c r="D21" s="7">
        <v>9</v>
      </c>
      <c r="E21" s="7">
        <v>20</v>
      </c>
    </row>
    <row r="22" spans="1:5" x14ac:dyDescent="0.35">
      <c r="A22" s="12" t="s">
        <v>8327</v>
      </c>
      <c r="B22" s="7"/>
      <c r="C22" s="7"/>
      <c r="D22" s="7">
        <v>20</v>
      </c>
      <c r="E22" s="7">
        <v>20</v>
      </c>
    </row>
    <row r="23" spans="1:5" x14ac:dyDescent="0.35">
      <c r="A23" s="12" t="s">
        <v>8335</v>
      </c>
      <c r="B23" s="7"/>
      <c r="C23" s="7">
        <v>40</v>
      </c>
      <c r="D23" s="7"/>
      <c r="E23" s="7">
        <v>40</v>
      </c>
    </row>
    <row r="24" spans="1:5" x14ac:dyDescent="0.35">
      <c r="A24" s="12" t="s">
        <v>8359</v>
      </c>
      <c r="B24" s="7">
        <v>20</v>
      </c>
      <c r="C24" s="7">
        <v>60</v>
      </c>
      <c r="D24" s="7">
        <v>60</v>
      </c>
      <c r="E24" s="7">
        <v>140</v>
      </c>
    </row>
    <row r="25" spans="1:5" x14ac:dyDescent="0.35">
      <c r="A25" s="12" t="s">
        <v>8343</v>
      </c>
      <c r="B25" s="7"/>
      <c r="C25" s="7">
        <v>20</v>
      </c>
      <c r="D25" s="7"/>
      <c r="E25" s="7">
        <v>20</v>
      </c>
    </row>
    <row r="26" spans="1:5" x14ac:dyDescent="0.35">
      <c r="A26" s="12" t="s">
        <v>8323</v>
      </c>
      <c r="B26" s="7"/>
      <c r="C26" s="7"/>
      <c r="D26" s="7">
        <v>60</v>
      </c>
      <c r="E26" s="7">
        <v>60</v>
      </c>
    </row>
    <row r="27" spans="1:5" x14ac:dyDescent="0.35">
      <c r="A27" s="12" t="s">
        <v>8350</v>
      </c>
      <c r="B27" s="7"/>
      <c r="C27" s="7">
        <v>20</v>
      </c>
      <c r="D27" s="7"/>
      <c r="E27" s="7">
        <v>20</v>
      </c>
    </row>
    <row r="28" spans="1:5" x14ac:dyDescent="0.35">
      <c r="A28" s="12" t="s">
        <v>8339</v>
      </c>
      <c r="B28" s="7"/>
      <c r="C28" s="7">
        <v>57</v>
      </c>
      <c r="D28" s="7">
        <v>103</v>
      </c>
      <c r="E28" s="7">
        <v>160</v>
      </c>
    </row>
    <row r="29" spans="1:5" x14ac:dyDescent="0.35">
      <c r="A29" s="12" t="s">
        <v>8345</v>
      </c>
      <c r="B29" s="7"/>
      <c r="C29" s="7">
        <v>20</v>
      </c>
      <c r="D29" s="7"/>
      <c r="E29" s="7">
        <v>20</v>
      </c>
    </row>
    <row r="30" spans="1:5" x14ac:dyDescent="0.35">
      <c r="A30" s="12" t="s">
        <v>8318</v>
      </c>
      <c r="B30" s="7"/>
      <c r="C30" s="7">
        <v>353</v>
      </c>
      <c r="D30" s="7">
        <v>694</v>
      </c>
      <c r="E30" s="7">
        <v>1047</v>
      </c>
    </row>
    <row r="31" spans="1:5" x14ac:dyDescent="0.35">
      <c r="A31" s="12" t="s">
        <v>8346</v>
      </c>
      <c r="B31" s="7"/>
      <c r="C31" s="7"/>
      <c r="D31" s="7">
        <v>40</v>
      </c>
      <c r="E31" s="7">
        <v>40</v>
      </c>
    </row>
    <row r="32" spans="1:5" x14ac:dyDescent="0.35">
      <c r="A32" s="12" t="s">
        <v>8342</v>
      </c>
      <c r="B32" s="7"/>
      <c r="C32" s="7"/>
      <c r="D32" s="7">
        <v>20</v>
      </c>
      <c r="E32" s="7">
        <v>20</v>
      </c>
    </row>
    <row r="33" spans="1:5" x14ac:dyDescent="0.35">
      <c r="A33" s="12" t="s">
        <v>8353</v>
      </c>
      <c r="B33" s="7"/>
      <c r="C33" s="7">
        <v>20</v>
      </c>
      <c r="D33" s="7"/>
      <c r="E33" s="7">
        <v>20</v>
      </c>
    </row>
    <row r="34" spans="1:5" x14ac:dyDescent="0.35">
      <c r="A34" s="12" t="s">
        <v>8326</v>
      </c>
      <c r="B34" s="7"/>
      <c r="C34" s="7"/>
      <c r="D34" s="7">
        <v>260</v>
      </c>
      <c r="E34" s="7">
        <v>260</v>
      </c>
    </row>
    <row r="35" spans="1:5" x14ac:dyDescent="0.35">
      <c r="A35" s="12" t="s">
        <v>8313</v>
      </c>
      <c r="B35" s="7">
        <v>40</v>
      </c>
      <c r="C35" s="7"/>
      <c r="D35" s="7"/>
      <c r="E35" s="7">
        <v>40</v>
      </c>
    </row>
    <row r="36" spans="1:5" x14ac:dyDescent="0.35">
      <c r="A36" s="12" t="s">
        <v>8312</v>
      </c>
      <c r="B36" s="7"/>
      <c r="C36" s="7"/>
      <c r="D36" s="7">
        <v>60</v>
      </c>
      <c r="E36" s="7">
        <v>60</v>
      </c>
    </row>
    <row r="37" spans="1:5" x14ac:dyDescent="0.35">
      <c r="A37" s="12" t="s">
        <v>8352</v>
      </c>
      <c r="B37" s="7"/>
      <c r="C37" s="7"/>
      <c r="D37" s="7">
        <v>34</v>
      </c>
      <c r="E37" s="7">
        <v>34</v>
      </c>
    </row>
    <row r="38" spans="1:5" x14ac:dyDescent="0.35">
      <c r="A38" s="12" t="s">
        <v>8355</v>
      </c>
      <c r="B38" s="7">
        <v>18</v>
      </c>
      <c r="C38" s="7">
        <v>2</v>
      </c>
      <c r="D38" s="7">
        <v>40</v>
      </c>
      <c r="E38" s="7">
        <v>60</v>
      </c>
    </row>
    <row r="39" spans="1:5" x14ac:dyDescent="0.35">
      <c r="A39" s="12" t="s">
        <v>8357</v>
      </c>
      <c r="B39" s="7">
        <v>17</v>
      </c>
      <c r="C39" s="7">
        <v>80</v>
      </c>
      <c r="D39" s="7">
        <v>85</v>
      </c>
      <c r="E39" s="7">
        <v>182</v>
      </c>
    </row>
    <row r="40" spans="1:5" x14ac:dyDescent="0.35">
      <c r="A40" s="12" t="s">
        <v>8351</v>
      </c>
      <c r="B40" s="7"/>
      <c r="C40" s="7"/>
      <c r="D40" s="7">
        <v>80</v>
      </c>
      <c r="E40" s="7">
        <v>80</v>
      </c>
    </row>
    <row r="41" spans="1:5" x14ac:dyDescent="0.35">
      <c r="A41" s="12" t="s">
        <v>8311</v>
      </c>
      <c r="B41" s="7"/>
      <c r="C41" s="7"/>
      <c r="D41" s="7">
        <v>60</v>
      </c>
      <c r="E41" s="7">
        <v>60</v>
      </c>
    </row>
    <row r="42" spans="1:5" x14ac:dyDescent="0.35">
      <c r="A42" s="12" t="s">
        <v>8341</v>
      </c>
      <c r="B42" s="7">
        <v>10</v>
      </c>
      <c r="C42" s="7">
        <v>47</v>
      </c>
      <c r="D42" s="7"/>
      <c r="E42" s="7">
        <v>57</v>
      </c>
    </row>
    <row r="43" spans="1:5" x14ac:dyDescent="0.35">
      <c r="A43" s="12" t="s">
        <v>8334</v>
      </c>
      <c r="B43" s="7"/>
      <c r="C43" s="7">
        <v>100</v>
      </c>
      <c r="D43" s="7"/>
      <c r="E43" s="7">
        <v>100</v>
      </c>
    </row>
    <row r="44" spans="1:5" x14ac:dyDescent="0.35">
      <c r="A44" s="12" t="s">
        <v>8321</v>
      </c>
      <c r="B44" s="7">
        <v>60</v>
      </c>
      <c r="C44" s="7">
        <v>120</v>
      </c>
      <c r="D44" s="7">
        <v>20</v>
      </c>
      <c r="E44" s="7">
        <v>200</v>
      </c>
    </row>
    <row r="45" spans="1:5" x14ac:dyDescent="0.35">
      <c r="A45" s="12" t="s">
        <v>8320</v>
      </c>
      <c r="B45" s="7">
        <v>100</v>
      </c>
      <c r="C45" s="7">
        <v>60</v>
      </c>
      <c r="D45" s="7"/>
      <c r="E45" s="7">
        <v>160</v>
      </c>
    </row>
    <row r="46" spans="1:5" x14ac:dyDescent="0.35">
      <c r="A46" s="12" t="s">
        <v>8340</v>
      </c>
      <c r="B46" s="7">
        <v>20</v>
      </c>
      <c r="C46" s="7"/>
      <c r="D46" s="7"/>
      <c r="E46" s="7">
        <v>20</v>
      </c>
    </row>
    <row r="47" spans="1:5" x14ac:dyDescent="0.35">
      <c r="A47" s="12" t="s">
        <v>8361</v>
      </c>
      <c r="B47" s="7">
        <v>349</v>
      </c>
      <c r="C47" s="7">
        <v>1530</v>
      </c>
      <c r="D47" s="7">
        <v>2185</v>
      </c>
      <c r="E47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F5EAE-6B56-4D48-913B-C7CF1CE9A415}">
  <sheetPr codeName="Sheet4"/>
  <dimension ref="A1:F18"/>
  <sheetViews>
    <sheetView workbookViewId="0">
      <selection activeCell="L21" sqref="L2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8364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5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15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15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15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15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15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15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15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15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15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15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15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15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5FF97-32D2-455D-B02C-980A3402E289}">
  <sheetPr codeName="Sheet5"/>
  <dimension ref="A1:H13"/>
  <sheetViews>
    <sheetView workbookViewId="0">
      <selection activeCell="I1" sqref="I1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style="8" bestFit="1" customWidth="1"/>
    <col min="7" max="7" width="16.1796875" style="8" bestFit="1" customWidth="1"/>
    <col min="8" max="8" width="18.90625" style="8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8" t="s">
        <v>8385</v>
      </c>
      <c r="G1" s="8" t="s">
        <v>8386</v>
      </c>
      <c r="H1" s="8" t="s">
        <v>8387</v>
      </c>
    </row>
    <row r="2" spans="1:8" x14ac:dyDescent="0.35">
      <c r="A2" t="s">
        <v>8388</v>
      </c>
      <c r="B2">
        <f>COUNTIFS(Sheet1!$F:$F, "successful",Sheet1!$D:$D,"&lt;1000")</f>
        <v>322</v>
      </c>
      <c r="C2">
        <f>COUNTIFS(Sheet1!$F:$F,"failed",Sheet1!$D:$D,"&lt;1000")</f>
        <v>113</v>
      </c>
      <c r="D2">
        <f>COUNTIFS(Sheet1!$F:$F, "canceled",Sheet1!$D:$D,"&lt;1000")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8389</v>
      </c>
      <c r="B3">
        <f>COUNTIFS(Sheet1!$F:$F, "successful",Sheet1!$D:$D,"&gt;=1000",Sheet1!$D:$D,"&lt;=4999")</f>
        <v>932</v>
      </c>
      <c r="C3">
        <f>COUNTIFS(Sheet1!$F:$F, "failed",Sheet1!$D:$D,"&gt;=1000",Sheet1!$D:$D,"&lt;=4999")</f>
        <v>420</v>
      </c>
      <c r="D3">
        <f>COUNTIFS(Sheet1!$F:$F, "canceled",Sheet1!$D:$D,"&gt;=1000",Sheet1!$D:$D,"&lt;=4999")</f>
        <v>60</v>
      </c>
      <c r="E3">
        <f t="shared" ref="E3:E13" si="0">SUM(B3:D3)</f>
        <v>1412</v>
      </c>
      <c r="F3" s="8">
        <f>B3/E3</f>
        <v>0.66005665722379603</v>
      </c>
      <c r="G3" s="8">
        <f>C3/E3</f>
        <v>0.29745042492917845</v>
      </c>
      <c r="H3" s="8">
        <f>D3/E3</f>
        <v>4.2492917847025496E-2</v>
      </c>
    </row>
    <row r="4" spans="1:8" x14ac:dyDescent="0.35">
      <c r="A4" t="s">
        <v>8390</v>
      </c>
      <c r="B4">
        <f>COUNTIFS(Sheet1!$F:$F, "successful",Sheet1!$D:$D,"&gt;=5000",Sheet1!$D:$D,"&lt;=9999")</f>
        <v>381</v>
      </c>
      <c r="C4">
        <f>COUNTIFS(Sheet1!$F:$F, "failed",Sheet1!$D:$D,"&gt;=5000",Sheet1!$D:$D,"&lt;=9999")</f>
        <v>283</v>
      </c>
      <c r="D4">
        <f>COUNTIFS(Sheet1!$F:$F, "canceled",Sheet1!$D:$D,"&gt;=5000",Sheet1!$D:$D,"&lt;=9999")</f>
        <v>52</v>
      </c>
      <c r="E4">
        <f t="shared" si="0"/>
        <v>716</v>
      </c>
      <c r="F4" s="8">
        <f>B4/E4</f>
        <v>0.53212290502793291</v>
      </c>
      <c r="G4" s="8">
        <f>C4/E4</f>
        <v>0.39525139664804471</v>
      </c>
      <c r="H4" s="8">
        <f>D4/E4</f>
        <v>7.2625698324022353E-2</v>
      </c>
    </row>
    <row r="5" spans="1:8" x14ac:dyDescent="0.35">
      <c r="A5" t="s">
        <v>8391</v>
      </c>
      <c r="B5">
        <f>COUNTIFS(Sheet1!$F:$F, "successful",Sheet1!$D:$D,"&gt;=10000",Sheet1!$D:$D,"&lt;=14999")</f>
        <v>168</v>
      </c>
      <c r="C5">
        <f>COUNTIFS(Sheet1!$F:$F, "failed",Sheet1!$D:$D,"&gt;=10000",Sheet1!$D:$D,"&lt;=14999")</f>
        <v>144</v>
      </c>
      <c r="D5">
        <f>COUNTIFS(Sheet1!$F:$F, "canceled",Sheet1!$D:$D,"&gt;=10000",Sheet1!$D:$D,"&lt;=14999")</f>
        <v>40</v>
      </c>
      <c r="E5">
        <f t="shared" si="0"/>
        <v>352</v>
      </c>
      <c r="F5" s="8">
        <f>B5/E5</f>
        <v>0.47727272727272729</v>
      </c>
      <c r="G5" s="8">
        <f>C5/E5</f>
        <v>0.40909090909090912</v>
      </c>
      <c r="H5" s="8">
        <f>D5/E5</f>
        <v>0.11363636363636363</v>
      </c>
    </row>
    <row r="6" spans="1:8" x14ac:dyDescent="0.35">
      <c r="A6" t="s">
        <v>8392</v>
      </c>
      <c r="B6">
        <f>COUNTIFS(Sheet1!$F:$F, "successful",Sheet1!$D:$D,"&gt;=15000",Sheet1!$D:$D,"&lt;=19999")</f>
        <v>94</v>
      </c>
      <c r="C6">
        <f>COUNTIFS(Sheet1!$F:$F, "failed",Sheet1!$D:$D,"&gt;=15000",Sheet1!$D:$D,"&lt;=19999")</f>
        <v>90</v>
      </c>
      <c r="D6">
        <f>COUNTIFS(Sheet1!$F:$F, "canceled",Sheet1!$D:$D,"&gt;=15000",Sheet1!$D:$D,"&lt;=19999")</f>
        <v>17</v>
      </c>
      <c r="E6">
        <f t="shared" si="0"/>
        <v>201</v>
      </c>
      <c r="F6" s="8">
        <f>B6/E6</f>
        <v>0.46766169154228854</v>
      </c>
      <c r="G6" s="8">
        <f>C6/E6</f>
        <v>0.44776119402985076</v>
      </c>
      <c r="H6" s="8">
        <f>D6/E6</f>
        <v>8.45771144278607E-2</v>
      </c>
    </row>
    <row r="7" spans="1:8" x14ac:dyDescent="0.35">
      <c r="A7" t="s">
        <v>8393</v>
      </c>
      <c r="B7">
        <f>COUNTIFS(Sheet1!$F:$F, "successful",Sheet1!$D:$D,"&gt;=20000",Sheet1!$D:$D,"&lt;=24999")</f>
        <v>62</v>
      </c>
      <c r="C7">
        <f>COUNTIFS(Sheet1!$F:$F, "failed",Sheet1!$D:$D,"&gt;=20000",Sheet1!$D:$D,"&lt;=24999")</f>
        <v>72</v>
      </c>
      <c r="D7">
        <f>COUNTIFS(Sheet1!$F:$F, "canceled",Sheet1!$D:$D,"&gt;=20000",Sheet1!$D:$D,"&lt;=24999")</f>
        <v>14</v>
      </c>
      <c r="E7">
        <f t="shared" si="0"/>
        <v>148</v>
      </c>
      <c r="F7" s="8">
        <f>B7/E7</f>
        <v>0.41891891891891891</v>
      </c>
      <c r="G7" s="8">
        <f>C7/E7</f>
        <v>0.48648648648648651</v>
      </c>
      <c r="H7" s="8">
        <f>D7/E7</f>
        <v>9.45945945945946E-2</v>
      </c>
    </row>
    <row r="8" spans="1:8" x14ac:dyDescent="0.35">
      <c r="A8" t="s">
        <v>8394</v>
      </c>
      <c r="B8">
        <f>COUNTIFS(Sheet1!$F:$F, "successful",Sheet1!$D:$D,"&gt;=25000",Sheet1!$D:$D,"&lt;=29999")</f>
        <v>55</v>
      </c>
      <c r="C8">
        <f>COUNTIFS(Sheet1!$F:$F, "failed",Sheet1!$D:$D,"&gt;=25000",Sheet1!$D:$D,"&lt;=29999")</f>
        <v>64</v>
      </c>
      <c r="D8">
        <f>COUNTIFS(Sheet1!$F:$F, "canceled",Sheet1!$D:$D,"&gt;=25000",Sheet1!$D:$D,"&lt;=29999")</f>
        <v>18</v>
      </c>
      <c r="E8">
        <f t="shared" si="0"/>
        <v>137</v>
      </c>
      <c r="F8" s="8">
        <f>B8/E8</f>
        <v>0.40145985401459855</v>
      </c>
      <c r="G8" s="8">
        <f>C8/E8</f>
        <v>0.46715328467153283</v>
      </c>
      <c r="H8" s="8">
        <f>D8/E8</f>
        <v>0.13138686131386862</v>
      </c>
    </row>
    <row r="9" spans="1:8" x14ac:dyDescent="0.35">
      <c r="A9" t="s">
        <v>8395</v>
      </c>
      <c r="B9">
        <f>COUNTIFS(Sheet1!$F:$F, "successful",Sheet1!$D:$D,"&gt;=30000",Sheet1!$D:$D,"&lt;=34999")</f>
        <v>32</v>
      </c>
      <c r="C9">
        <f>COUNTIFS(Sheet1!$F:$F, "failed",Sheet1!$D:$D,"&gt;=30000",Sheet1!$D:$D,"&lt;=34999")</f>
        <v>37</v>
      </c>
      <c r="D9">
        <f>COUNTIFS(Sheet1!$F:$F, "canceled",Sheet1!$D:$D,"&gt;=30000",Sheet1!$D:$D,"&lt;=34999")</f>
        <v>13</v>
      </c>
      <c r="E9">
        <f t="shared" si="0"/>
        <v>82</v>
      </c>
      <c r="F9" s="8">
        <f>B9/E9</f>
        <v>0.3902439024390244</v>
      </c>
      <c r="G9" s="8">
        <f>C9/E9</f>
        <v>0.45121951219512196</v>
      </c>
      <c r="H9" s="8">
        <f>D9/E9</f>
        <v>0.15853658536585366</v>
      </c>
    </row>
    <row r="10" spans="1:8" x14ac:dyDescent="0.35">
      <c r="A10" t="s">
        <v>8396</v>
      </c>
      <c r="B10">
        <f>COUNTIFS(Sheet1!$F:$F, "successful",Sheet1!$D:$D,"&gt;=35000",Sheet1!$D:$D,"&lt;=39999")</f>
        <v>26</v>
      </c>
      <c r="C10">
        <f>COUNTIFS(Sheet1!$F:$F, "failed",Sheet1!$D:$D,"&gt;=35000",Sheet1!$D:$D,"&lt;=39999")</f>
        <v>22</v>
      </c>
      <c r="D10">
        <f>COUNTIFS(Sheet1!$F:$F, "canceled",Sheet1!$D:$D,"&gt;=35000",Sheet1!$D:$D,"&lt;=39999")</f>
        <v>7</v>
      </c>
      <c r="E10">
        <f t="shared" si="0"/>
        <v>55</v>
      </c>
      <c r="F10" s="8">
        <f>B10/E10</f>
        <v>0.47272727272727272</v>
      </c>
      <c r="G10" s="8">
        <f>C10/E10</f>
        <v>0.4</v>
      </c>
      <c r="H10" s="8">
        <f>D10/E10</f>
        <v>0.12727272727272726</v>
      </c>
    </row>
    <row r="11" spans="1:8" x14ac:dyDescent="0.35">
      <c r="A11" t="s">
        <v>8397</v>
      </c>
      <c r="B11">
        <f>COUNTIFS(Sheet1!$F:$F, "successful",Sheet1!$D:$D,"&gt;=40000",Sheet1!$D:$D,"&lt;=44999")</f>
        <v>21</v>
      </c>
      <c r="C11">
        <f>COUNTIFS(Sheet1!$F:$F, "failed",Sheet1!$D:$D,"&gt;=40000",Sheet1!$D:$D,"&lt;=44999")</f>
        <v>16</v>
      </c>
      <c r="D11">
        <f>COUNTIFS(Sheet1!$F:$F, "canceled",Sheet1!$D:$D,"&gt;=40000",Sheet1!$D:$D,"&lt;=44999")</f>
        <v>6</v>
      </c>
      <c r="E11">
        <f t="shared" si="0"/>
        <v>43</v>
      </c>
      <c r="F11" s="8">
        <f>B11/E11</f>
        <v>0.48837209302325579</v>
      </c>
      <c r="G11" s="8">
        <f>C11/E11</f>
        <v>0.37209302325581395</v>
      </c>
      <c r="H11" s="8">
        <f>D11/E11</f>
        <v>0.13953488372093023</v>
      </c>
    </row>
    <row r="12" spans="1:8" x14ac:dyDescent="0.35">
      <c r="A12" t="s">
        <v>8398</v>
      </c>
      <c r="B12">
        <f>COUNTIFS(Sheet1!$F:$F, "successful",Sheet1!$D:$D,"&gt;=45000",Sheet1!$D:$D,"&lt;=49999")</f>
        <v>6</v>
      </c>
      <c r="C12">
        <f>COUNTIFS(Sheet1!$F:$F, "failed",Sheet1!$D:$D,"&gt;=45000",Sheet1!$D:$D,"&lt;=49999")</f>
        <v>11</v>
      </c>
      <c r="D12">
        <f>COUNTIFS(Sheet1!$F:$F, "canceled",Sheet1!$D:$D,"&gt;=45000",Sheet1!$D:$D,"&lt;=49999")</f>
        <v>4</v>
      </c>
      <c r="E12">
        <f t="shared" si="0"/>
        <v>21</v>
      </c>
      <c r="F12" s="8">
        <f>B12/E12</f>
        <v>0.2857142857142857</v>
      </c>
      <c r="G12" s="8">
        <f>C12/E12</f>
        <v>0.52380952380952384</v>
      </c>
      <c r="H12" s="8">
        <f>D12/E12</f>
        <v>0.19047619047619047</v>
      </c>
    </row>
    <row r="13" spans="1:8" x14ac:dyDescent="0.35">
      <c r="A13" t="s">
        <v>8399</v>
      </c>
      <c r="B13">
        <f>COUNTIFS(Sheet1!$F:$F, "successful",Sheet1!$D:$D,"&gt;=50000")</f>
        <v>86</v>
      </c>
      <c r="C13">
        <f>COUNTIFS(Sheet1!$F:$F, "failed",Sheet1!$D:$D,"&gt;=50000")</f>
        <v>258</v>
      </c>
      <c r="D13">
        <f>COUNTIFS(Sheet1!$F:$F, "canceled",Sheet1!$D:$D,"&gt;=50000")</f>
        <v>100</v>
      </c>
      <c r="E13">
        <f t="shared" si="0"/>
        <v>444</v>
      </c>
      <c r="F13" s="8">
        <f>B13/E13</f>
        <v>0.19369369369369369</v>
      </c>
      <c r="G13" s="8">
        <f>C13/E13</f>
        <v>0.58108108108108103</v>
      </c>
      <c r="H13" s="8">
        <f>D13/E13</f>
        <v>0.22522522522522523</v>
      </c>
    </row>
  </sheetData>
  <phoneticPr fontId="2" type="noConversion"/>
  <pageMargins left="0.7" right="0.7" top="0.75" bottom="0.75" header="0.3" footer="0.3"/>
  <pageSetup orientation="portrait" horizontalDpi="300" verticalDpi="300" r:id="rId1"/>
  <ignoredErrors>
    <ignoredError sqref="C3:C6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Amanda Muldoon</cp:lastModifiedBy>
  <dcterms:created xsi:type="dcterms:W3CDTF">2017-04-20T15:17:24Z</dcterms:created>
  <dcterms:modified xsi:type="dcterms:W3CDTF">2021-06-20T17:42:58Z</dcterms:modified>
</cp:coreProperties>
</file>