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6c720ed24b6364/Área de Trabalho/Fluxo de Caixa com Simulador Financeiro/01 - BaseDados/Despesas/"/>
    </mc:Choice>
  </mc:AlternateContent>
  <xr:revisionPtr revIDLastSave="36" documentId="13_ncr:1_{3397287A-ECED-4AD1-B4C5-00AC7F0AB788}" xr6:coauthVersionLast="47" xr6:coauthVersionMax="47" xr10:uidLastSave="{598C33AB-E850-4BF8-8E73-FDBC696731DB}"/>
  <bookViews>
    <workbookView xWindow="-120" yWindow="-120" windowWidth="29040" windowHeight="15720" xr2:uid="{C6F0DC28-92A1-422D-8F44-E8829BB7461D}"/>
  </bookViews>
  <sheets>
    <sheet name="Despesas" sheetId="3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3" l="1"/>
  <c r="O23" i="3"/>
  <c r="O13" i="3"/>
  <c r="N9" i="3"/>
  <c r="M9" i="3"/>
  <c r="M16" i="3"/>
  <c r="M25" i="3"/>
  <c r="M28" i="3"/>
  <c r="L9" i="3"/>
  <c r="K9" i="3"/>
  <c r="J9" i="3"/>
  <c r="I9" i="3"/>
  <c r="H9" i="3"/>
  <c r="G9" i="3"/>
  <c r="F9" i="3"/>
  <c r="E9" i="3"/>
  <c r="D9" i="3"/>
  <c r="C9" i="3"/>
  <c r="N16" i="3"/>
  <c r="L16" i="3"/>
  <c r="K16" i="3"/>
  <c r="J16" i="3"/>
  <c r="I16" i="3"/>
  <c r="H16" i="3"/>
  <c r="G16" i="3"/>
  <c r="F16" i="3"/>
  <c r="E16" i="3"/>
  <c r="D16" i="3"/>
  <c r="C16" i="3"/>
  <c r="C25" i="3"/>
  <c r="O26" i="3"/>
  <c r="N25" i="3"/>
  <c r="L25" i="3"/>
  <c r="K25" i="3"/>
  <c r="J25" i="3"/>
  <c r="I25" i="3"/>
  <c r="H25" i="3"/>
  <c r="G25" i="3"/>
  <c r="F25" i="3"/>
  <c r="E25" i="3"/>
  <c r="D25" i="3"/>
  <c r="O22" i="3"/>
  <c r="O21" i="3"/>
  <c r="O20" i="3"/>
  <c r="O19" i="3"/>
  <c r="O18" i="3"/>
  <c r="O17" i="3"/>
  <c r="O10" i="3"/>
  <c r="I28" i="3"/>
  <c r="O25" i="3"/>
  <c r="O16" i="3"/>
  <c r="O11" i="3"/>
  <c r="H28" i="3"/>
  <c r="E28" i="3"/>
  <c r="J28" i="3"/>
  <c r="L28" i="3"/>
  <c r="F28" i="3"/>
  <c r="G28" i="3"/>
  <c r="K28" i="3"/>
  <c r="D28" i="3"/>
  <c r="N28" i="3"/>
  <c r="O12" i="3"/>
  <c r="O9" i="3"/>
  <c r="O28" i="3"/>
  <c r="C28" i="3"/>
</calcChain>
</file>

<file path=xl/sharedStrings.xml><?xml version="1.0" encoding="utf-8"?>
<sst xmlns="http://schemas.openxmlformats.org/spreadsheetml/2006/main" count="37" uniqueCount="37">
  <si>
    <t>Marketing</t>
  </si>
  <si>
    <t>Conta</t>
  </si>
  <si>
    <t>Total</t>
  </si>
  <si>
    <t>DESPESAS FIXAS</t>
  </si>
  <si>
    <t>OUTRAS DESPESAS</t>
  </si>
  <si>
    <t>ID Conta</t>
  </si>
  <si>
    <t>DESPESAS ADMINISTRATIVAS</t>
  </si>
  <si>
    <t>DESPESAS COM PESSOAL</t>
  </si>
  <si>
    <t>Pró-labore</t>
  </si>
  <si>
    <t>Salários</t>
  </si>
  <si>
    <t>Encargos</t>
  </si>
  <si>
    <t>Treinamentos</t>
  </si>
  <si>
    <t>Outras com Pessoal</t>
  </si>
  <si>
    <t>TOTAL</t>
  </si>
  <si>
    <t>Contabilidade</t>
  </si>
  <si>
    <t>Água e Luz</t>
  </si>
  <si>
    <t>Internet e Telefone</t>
  </si>
  <si>
    <t>Limpeza e Conservação</t>
  </si>
  <si>
    <t>Aluguel e Condomínio</t>
  </si>
  <si>
    <t>Outras Administrativas</t>
  </si>
  <si>
    <t>Despesas Gerais</t>
  </si>
  <si>
    <t>2.03</t>
  </si>
  <si>
    <t>2.03.01</t>
  </si>
  <si>
    <t>2.03.02</t>
  </si>
  <si>
    <t>2.03.03</t>
  </si>
  <si>
    <t>2.03.04</t>
  </si>
  <si>
    <t>2.03.05</t>
  </si>
  <si>
    <t>2.04</t>
  </si>
  <si>
    <t>2.04.01</t>
  </si>
  <si>
    <t>2.05</t>
  </si>
  <si>
    <t>2.04.02</t>
  </si>
  <si>
    <t>2.04.03</t>
  </si>
  <si>
    <t>2.04.04</t>
  </si>
  <si>
    <t>2.04.05</t>
  </si>
  <si>
    <t>2.04.06</t>
  </si>
  <si>
    <t>2.04.07</t>
  </si>
  <si>
    <t>2.05.01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</si>
</sst>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</font>
    <font>
      <b/>
      <sz val="28"/>
      <color rgb="FF000000"/>
      <name val="Calibri"/>
    </font>
    <font>
      <b/>
      <sz val="10"/>
      <color rgb="FFFFFFFF"/>
      <name val="Calibri"/>
    </font>
    <font>
      <b/>
      <sz val="10"/>
      <color rgb="FF000000"/>
      <name val="Calibri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EEECE1"/>
        <bgColor rgb="FFEEECE1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3" fillId="2" borderId="9" xfId="0" applyNumberFormat="1" applyFont="1" applyFill="1" applyBorder="1" applyAlignment="1">
      <alignment horizontal="center"/>
    </xf>
    <xf numFmtId="0" fontId="4" fillId="0" borderId="0" xfId="0" applyFont="1"/>
    <xf numFmtId="164" fontId="4" fillId="3" borderId="0" xfId="0" applyNumberFormat="1" applyFont="1" applyFill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3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5" fillId="2" borderId="9" xfId="0" applyFont="1" applyFill="1" applyBorder="1"/>
    <xf numFmtId="17" fontId="5" fillId="2" borderId="9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E5C8-FFCD-42BB-9920-B24FFDC25D93}">
  <dimension ref="A1:O28"/>
  <sheetViews>
    <sheetView showGridLines="0" tabSelected="1" topLeftCell="A12" workbookViewId="0">
      <selection activeCell="E27" sqref="E27"/>
    </sheetView>
  </sheetViews>
  <sheetFormatPr defaultRowHeight="15" x14ac:dyDescent="0.25"/>
  <cols>
    <col min="1" max="1" width="11.7109375" customWidth="1"/>
    <col min="2" max="2" width="29" bestFit="1" customWidth="1"/>
    <col min="3" max="11" width="13.7109375" bestFit="1" customWidth="1"/>
    <col min="12" max="14" width="14.28515625" bestFit="1" customWidth="1"/>
    <col min="15" max="15" width="15.28515625" bestFit="1" customWidth="1"/>
  </cols>
  <sheetData>
    <row r="1" spans="1:15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4.45" customHeight="1" x14ac:dyDescent="0.25">
      <c r="A2" s="1"/>
      <c r="B2" s="1"/>
      <c r="C2" s="15" t="s">
        <v>3</v>
      </c>
      <c r="D2" s="16"/>
      <c r="E2" s="16"/>
      <c r="F2" s="16"/>
      <c r="G2" s="16"/>
      <c r="H2" s="16"/>
      <c r="I2" s="16"/>
      <c r="J2" s="17"/>
      <c r="M2" s="2"/>
      <c r="N2" s="2"/>
      <c r="O2" s="2"/>
    </row>
    <row r="3" spans="1:15" x14ac:dyDescent="0.25">
      <c r="A3" s="1"/>
      <c r="B3" s="1"/>
      <c r="C3" s="18"/>
      <c r="D3" s="19"/>
      <c r="E3" s="19"/>
      <c r="F3" s="19"/>
      <c r="G3" s="19"/>
      <c r="H3" s="19"/>
      <c r="I3" s="19"/>
      <c r="J3" s="20"/>
      <c r="M3" s="2"/>
      <c r="N3" s="2"/>
      <c r="O3" s="2"/>
    </row>
    <row r="4" spans="1:15" x14ac:dyDescent="0.25">
      <c r="A4" s="1"/>
      <c r="B4" s="1"/>
      <c r="C4" s="18"/>
      <c r="D4" s="19"/>
      <c r="E4" s="19"/>
      <c r="F4" s="19"/>
      <c r="G4" s="19"/>
      <c r="H4" s="19"/>
      <c r="I4" s="19"/>
      <c r="J4" s="20"/>
      <c r="M4" s="2"/>
      <c r="N4" s="2"/>
      <c r="O4" s="2"/>
    </row>
    <row r="5" spans="1:15" x14ac:dyDescent="0.25">
      <c r="A5" s="1"/>
      <c r="B5" s="1"/>
      <c r="C5" s="21"/>
      <c r="D5" s="22"/>
      <c r="E5" s="22"/>
      <c r="F5" s="22"/>
      <c r="G5" s="22"/>
      <c r="H5" s="22"/>
      <c r="I5" s="22"/>
      <c r="J5" s="23"/>
      <c r="M5" s="2"/>
      <c r="N5" s="2"/>
      <c r="O5" s="2"/>
    </row>
    <row r="6" spans="1:15" x14ac:dyDescent="0.25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13" t="s">
        <v>5</v>
      </c>
      <c r="B8" s="13" t="s">
        <v>1</v>
      </c>
      <c r="C8" s="14">
        <v>43831</v>
      </c>
      <c r="D8" s="14">
        <v>43862</v>
      </c>
      <c r="E8" s="14">
        <v>43891</v>
      </c>
      <c r="F8" s="14">
        <v>43922</v>
      </c>
      <c r="G8" s="14">
        <v>43952</v>
      </c>
      <c r="H8" s="14">
        <v>43983</v>
      </c>
      <c r="I8" s="14">
        <v>44013</v>
      </c>
      <c r="J8" s="14">
        <v>44044</v>
      </c>
      <c r="K8" s="14">
        <v>44075</v>
      </c>
      <c r="L8" s="14">
        <v>44105</v>
      </c>
      <c r="M8" s="14">
        <v>44136</v>
      </c>
      <c r="N8" s="14">
        <v>44166</v>
      </c>
      <c r="O8" s="3" t="s">
        <v>2</v>
      </c>
    </row>
    <row r="9" spans="1:15" x14ac:dyDescent="0.25">
      <c r="A9" s="7" t="s">
        <v>21</v>
      </c>
      <c r="B9" s="7" t="s">
        <v>7</v>
      </c>
      <c r="C9" s="8">
        <f>SUM(C10:C14)</f>
        <v>57592.5</v>
      </c>
      <c r="D9" s="8">
        <f t="shared" ref="D9:N9" si="0">SUM(D10:D14)</f>
        <v>102354</v>
      </c>
      <c r="E9" s="8">
        <f t="shared" si="0"/>
        <v>100837.8</v>
      </c>
      <c r="F9" s="8">
        <f t="shared" si="0"/>
        <v>99303.75</v>
      </c>
      <c r="G9" s="8">
        <f t="shared" si="0"/>
        <v>101320.8</v>
      </c>
      <c r="H9" s="8">
        <f t="shared" si="0"/>
        <v>102268.95</v>
      </c>
      <c r="I9" s="8">
        <f t="shared" si="0"/>
        <v>133353.15</v>
      </c>
      <c r="J9" s="8">
        <f t="shared" si="0"/>
        <v>134989.04999999999</v>
      </c>
      <c r="K9" s="8">
        <f t="shared" si="0"/>
        <v>145222.35</v>
      </c>
      <c r="L9" s="8">
        <f t="shared" si="0"/>
        <v>231840</v>
      </c>
      <c r="M9" s="8">
        <f t="shared" si="0"/>
        <v>248850</v>
      </c>
      <c r="N9" s="8">
        <f t="shared" si="0"/>
        <v>249900</v>
      </c>
      <c r="O9" s="8">
        <f t="shared" ref="O9:O14" si="1">SUM(C9:N9)</f>
        <v>1707832.35</v>
      </c>
    </row>
    <row r="10" spans="1:15" x14ac:dyDescent="0.25">
      <c r="A10" s="6" t="s">
        <v>22</v>
      </c>
      <c r="B10" s="12" t="s">
        <v>8</v>
      </c>
      <c r="C10" s="9">
        <v>7875</v>
      </c>
      <c r="D10" s="9">
        <v>15750</v>
      </c>
      <c r="E10" s="9">
        <v>15750</v>
      </c>
      <c r="F10" s="9">
        <v>15750</v>
      </c>
      <c r="G10" s="9">
        <v>15750</v>
      </c>
      <c r="H10" s="9">
        <v>15750</v>
      </c>
      <c r="I10" s="9">
        <v>21000</v>
      </c>
      <c r="J10" s="9">
        <v>21000</v>
      </c>
      <c r="K10" s="9">
        <v>31500</v>
      </c>
      <c r="L10" s="9">
        <v>36750</v>
      </c>
      <c r="M10" s="9">
        <v>36750</v>
      </c>
      <c r="N10" s="9">
        <v>36750</v>
      </c>
      <c r="O10" s="10">
        <f t="shared" si="1"/>
        <v>270375</v>
      </c>
    </row>
    <row r="11" spans="1:15" x14ac:dyDescent="0.25">
      <c r="A11" s="6" t="s">
        <v>23</v>
      </c>
      <c r="B11" s="12" t="s">
        <v>9</v>
      </c>
      <c r="C11" s="9">
        <v>42000</v>
      </c>
      <c r="D11" s="9">
        <v>68250</v>
      </c>
      <c r="E11" s="9">
        <v>68250</v>
      </c>
      <c r="F11" s="9">
        <v>68250</v>
      </c>
      <c r="G11" s="9">
        <v>68250</v>
      </c>
      <c r="H11" s="9">
        <v>68250</v>
      </c>
      <c r="I11" s="9">
        <v>89250</v>
      </c>
      <c r="J11" s="9">
        <v>89250</v>
      </c>
      <c r="K11" s="9">
        <v>89250</v>
      </c>
      <c r="L11" s="9">
        <v>147000</v>
      </c>
      <c r="M11" s="9">
        <v>157500</v>
      </c>
      <c r="N11" s="9">
        <v>157500</v>
      </c>
      <c r="O11" s="10">
        <f t="shared" si="1"/>
        <v>1113000</v>
      </c>
    </row>
    <row r="12" spans="1:15" x14ac:dyDescent="0.25">
      <c r="A12" s="6" t="s">
        <v>24</v>
      </c>
      <c r="B12" s="12" t="s">
        <v>10</v>
      </c>
      <c r="C12" s="9">
        <v>5250</v>
      </c>
      <c r="D12" s="9">
        <v>12600</v>
      </c>
      <c r="E12" s="9">
        <v>12600</v>
      </c>
      <c r="F12" s="9">
        <v>12600</v>
      </c>
      <c r="G12" s="9">
        <v>12600</v>
      </c>
      <c r="H12" s="9">
        <v>12600</v>
      </c>
      <c r="I12" s="9">
        <v>18900</v>
      </c>
      <c r="J12" s="9">
        <v>18900</v>
      </c>
      <c r="K12" s="9">
        <v>18900</v>
      </c>
      <c r="L12" s="9">
        <v>36750</v>
      </c>
      <c r="M12" s="9">
        <v>36750</v>
      </c>
      <c r="N12" s="9">
        <v>36750</v>
      </c>
      <c r="O12" s="10">
        <f t="shared" si="1"/>
        <v>235200</v>
      </c>
    </row>
    <row r="13" spans="1:15" x14ac:dyDescent="0.25">
      <c r="A13" s="6" t="s">
        <v>25</v>
      </c>
      <c r="B13" s="12" t="s">
        <v>11</v>
      </c>
      <c r="C13" s="9">
        <v>2100</v>
      </c>
      <c r="D13" s="9">
        <v>5250</v>
      </c>
      <c r="E13" s="9">
        <v>3675</v>
      </c>
      <c r="F13" s="9">
        <v>2100</v>
      </c>
      <c r="G13" s="9">
        <v>4200</v>
      </c>
      <c r="H13" s="9">
        <v>5250</v>
      </c>
      <c r="I13" s="9">
        <v>3675</v>
      </c>
      <c r="J13" s="9">
        <v>5250</v>
      </c>
      <c r="K13" s="9">
        <v>5250</v>
      </c>
      <c r="L13" s="9">
        <v>10500</v>
      </c>
      <c r="M13" s="9">
        <v>15750</v>
      </c>
      <c r="N13" s="9">
        <v>15750</v>
      </c>
      <c r="O13" s="10">
        <f t="shared" si="1"/>
        <v>78750</v>
      </c>
    </row>
    <row r="14" spans="1:15" x14ac:dyDescent="0.25">
      <c r="A14" s="6" t="s">
        <v>26</v>
      </c>
      <c r="B14" s="12" t="s">
        <v>12</v>
      </c>
      <c r="C14" s="9">
        <v>367.5</v>
      </c>
      <c r="D14" s="9">
        <v>504</v>
      </c>
      <c r="E14" s="9">
        <v>562.79999999999995</v>
      </c>
      <c r="F14" s="9">
        <v>603.75</v>
      </c>
      <c r="G14" s="9">
        <v>520.79999999999995</v>
      </c>
      <c r="H14" s="9">
        <v>418.95</v>
      </c>
      <c r="I14" s="9">
        <v>528.15</v>
      </c>
      <c r="J14" s="9">
        <v>589.04999999999995</v>
      </c>
      <c r="K14" s="9">
        <v>322.35000000000002</v>
      </c>
      <c r="L14" s="9">
        <v>840</v>
      </c>
      <c r="M14" s="9">
        <v>2100</v>
      </c>
      <c r="N14" s="9">
        <v>3150</v>
      </c>
      <c r="O14" s="10">
        <f t="shared" si="1"/>
        <v>10507.35</v>
      </c>
    </row>
    <row r="15" spans="1:15" x14ac:dyDescent="0.25">
      <c r="A15" s="6"/>
      <c r="B15" s="6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1"/>
    </row>
    <row r="16" spans="1:15" x14ac:dyDescent="0.25">
      <c r="A16" s="7" t="s">
        <v>27</v>
      </c>
      <c r="B16" s="7" t="s">
        <v>6</v>
      </c>
      <c r="C16" s="8">
        <f>SUM(C17:C23)</f>
        <v>9328.2000000000007</v>
      </c>
      <c r="D16" s="8">
        <f t="shared" ref="D16:N16" si="2">SUM(D17:D23)</f>
        <v>9054.15</v>
      </c>
      <c r="E16" s="8">
        <f t="shared" si="2"/>
        <v>9361.7999999999993</v>
      </c>
      <c r="F16" s="8">
        <f t="shared" si="2"/>
        <v>9300.9</v>
      </c>
      <c r="G16" s="8">
        <f t="shared" si="2"/>
        <v>9289.35</v>
      </c>
      <c r="H16" s="8">
        <f t="shared" si="2"/>
        <v>9589.65</v>
      </c>
      <c r="I16" s="8">
        <f t="shared" si="2"/>
        <v>12502.35</v>
      </c>
      <c r="J16" s="8">
        <f t="shared" si="2"/>
        <v>12371.1</v>
      </c>
      <c r="K16" s="8">
        <f t="shared" si="2"/>
        <v>12020.4</v>
      </c>
      <c r="L16" s="8">
        <f t="shared" si="2"/>
        <v>18861.150000000001</v>
      </c>
      <c r="M16" s="8">
        <f t="shared" si="2"/>
        <v>20020.349999999999</v>
      </c>
      <c r="N16" s="8">
        <f t="shared" si="2"/>
        <v>19979.400000000001</v>
      </c>
      <c r="O16" s="8">
        <f t="shared" ref="O16:O23" si="3">SUM(C16:N16)</f>
        <v>151678.79999999999</v>
      </c>
    </row>
    <row r="17" spans="1:15" x14ac:dyDescent="0.25">
      <c r="A17" s="6" t="s">
        <v>28</v>
      </c>
      <c r="B17" s="6" t="s">
        <v>18</v>
      </c>
      <c r="C17" s="9">
        <v>3675</v>
      </c>
      <c r="D17" s="9">
        <v>3675</v>
      </c>
      <c r="E17" s="9">
        <v>3675</v>
      </c>
      <c r="F17" s="9">
        <v>3675</v>
      </c>
      <c r="G17" s="9">
        <v>3675</v>
      </c>
      <c r="H17" s="9">
        <v>3675</v>
      </c>
      <c r="I17" s="9">
        <v>4725</v>
      </c>
      <c r="J17" s="9">
        <v>4725</v>
      </c>
      <c r="K17" s="9">
        <v>4725</v>
      </c>
      <c r="L17" s="9">
        <v>4725</v>
      </c>
      <c r="M17" s="9">
        <v>5250</v>
      </c>
      <c r="N17" s="9">
        <v>5250</v>
      </c>
      <c r="O17" s="10">
        <f t="shared" si="3"/>
        <v>51450</v>
      </c>
    </row>
    <row r="18" spans="1:15" x14ac:dyDescent="0.25">
      <c r="A18" s="6" t="s">
        <v>30</v>
      </c>
      <c r="B18" s="6" t="s">
        <v>14</v>
      </c>
      <c r="C18" s="9">
        <v>525</v>
      </c>
      <c r="D18" s="9">
        <v>525</v>
      </c>
      <c r="E18" s="9">
        <v>525</v>
      </c>
      <c r="F18" s="9">
        <v>525</v>
      </c>
      <c r="G18" s="9">
        <v>525</v>
      </c>
      <c r="H18" s="9">
        <v>525</v>
      </c>
      <c r="I18" s="9">
        <v>787.5</v>
      </c>
      <c r="J18" s="9">
        <v>787.5</v>
      </c>
      <c r="K18" s="9">
        <v>787.5</v>
      </c>
      <c r="L18" s="9">
        <v>787.5</v>
      </c>
      <c r="M18" s="9">
        <v>787.5</v>
      </c>
      <c r="N18" s="9">
        <v>787.5</v>
      </c>
      <c r="O18" s="10">
        <f t="shared" si="3"/>
        <v>7875</v>
      </c>
    </row>
    <row r="19" spans="1:15" x14ac:dyDescent="0.25">
      <c r="A19" s="6" t="s">
        <v>31</v>
      </c>
      <c r="B19" s="6" t="s">
        <v>15</v>
      </c>
      <c r="C19" s="9">
        <v>840</v>
      </c>
      <c r="D19" s="9">
        <v>840</v>
      </c>
      <c r="E19" s="9">
        <v>840</v>
      </c>
      <c r="F19" s="9">
        <v>840</v>
      </c>
      <c r="G19" s="9">
        <v>840</v>
      </c>
      <c r="H19" s="9">
        <v>840</v>
      </c>
      <c r="I19" s="9">
        <v>1260</v>
      </c>
      <c r="J19" s="9">
        <v>1260</v>
      </c>
      <c r="K19" s="9">
        <v>1260</v>
      </c>
      <c r="L19" s="9">
        <v>1260</v>
      </c>
      <c r="M19" s="9">
        <v>1260</v>
      </c>
      <c r="N19" s="9">
        <v>1260</v>
      </c>
      <c r="O19" s="10">
        <f t="shared" si="3"/>
        <v>12600</v>
      </c>
    </row>
    <row r="20" spans="1:15" x14ac:dyDescent="0.25">
      <c r="A20" s="6" t="s">
        <v>32</v>
      </c>
      <c r="B20" s="6" t="s">
        <v>16</v>
      </c>
      <c r="C20" s="9">
        <v>262.5</v>
      </c>
      <c r="D20" s="9">
        <v>262.5</v>
      </c>
      <c r="E20" s="9">
        <v>262.5</v>
      </c>
      <c r="F20" s="9">
        <v>262.5</v>
      </c>
      <c r="G20" s="9">
        <v>262.5</v>
      </c>
      <c r="H20" s="9">
        <v>262.5</v>
      </c>
      <c r="I20" s="9">
        <v>262.5</v>
      </c>
      <c r="J20" s="9">
        <v>262.5</v>
      </c>
      <c r="K20" s="9">
        <v>262.5</v>
      </c>
      <c r="L20" s="9">
        <v>262.5</v>
      </c>
      <c r="M20" s="9">
        <v>262.5</v>
      </c>
      <c r="N20" s="9">
        <v>262.5</v>
      </c>
      <c r="O20" s="10">
        <f t="shared" si="3"/>
        <v>3150</v>
      </c>
    </row>
    <row r="21" spans="1:15" x14ac:dyDescent="0.25">
      <c r="A21" s="6" t="s">
        <v>33</v>
      </c>
      <c r="B21" s="12" t="s">
        <v>0</v>
      </c>
      <c r="C21" s="9">
        <v>2625</v>
      </c>
      <c r="D21" s="9">
        <v>2625</v>
      </c>
      <c r="E21" s="9">
        <v>2625</v>
      </c>
      <c r="F21" s="9">
        <v>2625</v>
      </c>
      <c r="G21" s="9">
        <v>2625</v>
      </c>
      <c r="H21" s="9">
        <v>2625</v>
      </c>
      <c r="I21" s="9">
        <v>3675</v>
      </c>
      <c r="J21" s="9">
        <v>3675</v>
      </c>
      <c r="K21" s="9">
        <v>3675</v>
      </c>
      <c r="L21" s="9">
        <v>10500</v>
      </c>
      <c r="M21" s="9">
        <v>10500</v>
      </c>
      <c r="N21" s="9">
        <v>10500</v>
      </c>
      <c r="O21" s="10">
        <f t="shared" si="3"/>
        <v>58275</v>
      </c>
    </row>
    <row r="22" spans="1:15" x14ac:dyDescent="0.25">
      <c r="A22" s="6" t="s">
        <v>34</v>
      </c>
      <c r="B22" s="12" t="s">
        <v>17</v>
      </c>
      <c r="C22" s="9">
        <v>367.5</v>
      </c>
      <c r="D22" s="9">
        <v>367.5</v>
      </c>
      <c r="E22" s="9">
        <v>367.5</v>
      </c>
      <c r="F22" s="9">
        <v>367.5</v>
      </c>
      <c r="G22" s="9">
        <v>367.5</v>
      </c>
      <c r="H22" s="9">
        <v>367.5</v>
      </c>
      <c r="I22" s="9">
        <v>525</v>
      </c>
      <c r="J22" s="9">
        <v>525</v>
      </c>
      <c r="K22" s="9">
        <v>525</v>
      </c>
      <c r="L22" s="9">
        <v>525</v>
      </c>
      <c r="M22" s="9">
        <v>525</v>
      </c>
      <c r="N22" s="9">
        <v>525</v>
      </c>
      <c r="O22" s="10">
        <f t="shared" si="3"/>
        <v>5355</v>
      </c>
    </row>
    <row r="23" spans="1:15" x14ac:dyDescent="0.25">
      <c r="A23" s="6" t="s">
        <v>35</v>
      </c>
      <c r="B23" s="12" t="s">
        <v>19</v>
      </c>
      <c r="C23" s="9">
        <v>1033.2</v>
      </c>
      <c r="D23" s="9">
        <v>759.15</v>
      </c>
      <c r="E23" s="9">
        <v>1066.8</v>
      </c>
      <c r="F23" s="9">
        <v>1005.9</v>
      </c>
      <c r="G23" s="9">
        <v>994.35</v>
      </c>
      <c r="H23" s="9">
        <v>1294.6500000000001</v>
      </c>
      <c r="I23" s="9">
        <v>1267.3499999999999</v>
      </c>
      <c r="J23" s="9">
        <v>1136.0999999999999</v>
      </c>
      <c r="K23" s="9">
        <v>785.4</v>
      </c>
      <c r="L23" s="9">
        <v>801.15</v>
      </c>
      <c r="M23" s="9">
        <v>1435.35</v>
      </c>
      <c r="N23" s="9">
        <v>1394.4</v>
      </c>
      <c r="O23" s="10">
        <f t="shared" si="3"/>
        <v>12973.8</v>
      </c>
    </row>
    <row r="24" spans="1:15" x14ac:dyDescent="0.25">
      <c r="A24" s="6"/>
      <c r="B24" s="6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8"/>
    </row>
    <row r="25" spans="1:15" x14ac:dyDescent="0.25">
      <c r="A25" s="7" t="s">
        <v>29</v>
      </c>
      <c r="B25" s="7" t="s">
        <v>4</v>
      </c>
      <c r="C25" s="8">
        <f t="shared" ref="C25:N25" si="4">SUM(C26:C26)</f>
        <v>6986.7</v>
      </c>
      <c r="D25" s="8">
        <f t="shared" si="4"/>
        <v>5443.2</v>
      </c>
      <c r="E25" s="8">
        <f t="shared" si="4"/>
        <v>8217.2999999999993</v>
      </c>
      <c r="F25" s="8">
        <f t="shared" si="4"/>
        <v>4636.8</v>
      </c>
      <c r="G25" s="8">
        <f t="shared" si="4"/>
        <v>3612</v>
      </c>
      <c r="H25" s="8">
        <f t="shared" si="4"/>
        <v>4818.45</v>
      </c>
      <c r="I25" s="8">
        <f t="shared" si="4"/>
        <v>6597.15</v>
      </c>
      <c r="J25" s="8">
        <f t="shared" si="4"/>
        <v>8058.75</v>
      </c>
      <c r="K25" s="8">
        <f t="shared" si="4"/>
        <v>4439.3999999999996</v>
      </c>
      <c r="L25" s="8">
        <f t="shared" si="4"/>
        <v>9975</v>
      </c>
      <c r="M25" s="8">
        <f t="shared" si="4"/>
        <v>9975</v>
      </c>
      <c r="N25" s="8">
        <f t="shared" si="4"/>
        <v>9975</v>
      </c>
      <c r="O25" s="8">
        <f t="shared" ref="O25:O26" si="5">SUM(C25:N25)</f>
        <v>82734.75</v>
      </c>
    </row>
    <row r="26" spans="1:15" x14ac:dyDescent="0.25">
      <c r="A26" s="6" t="s">
        <v>36</v>
      </c>
      <c r="B26" s="6" t="s">
        <v>20</v>
      </c>
      <c r="C26" s="9">
        <v>6986.7</v>
      </c>
      <c r="D26" s="9">
        <v>5443.2</v>
      </c>
      <c r="E26" s="9">
        <v>8217.2999999999993</v>
      </c>
      <c r="F26" s="9">
        <v>4636.8</v>
      </c>
      <c r="G26" s="9">
        <v>3612</v>
      </c>
      <c r="H26" s="9">
        <v>4818.45</v>
      </c>
      <c r="I26" s="9">
        <v>6597.15</v>
      </c>
      <c r="J26" s="9">
        <v>8058.75</v>
      </c>
      <c r="K26" s="9">
        <v>4439.3999999999996</v>
      </c>
      <c r="L26" s="9">
        <v>9975</v>
      </c>
      <c r="M26" s="9">
        <v>9975</v>
      </c>
      <c r="N26" s="9">
        <v>9975</v>
      </c>
      <c r="O26" s="10">
        <f t="shared" si="5"/>
        <v>82734.75</v>
      </c>
    </row>
    <row r="28" spans="1:15" x14ac:dyDescent="0.25">
      <c r="A28" s="4"/>
      <c r="B28" s="4" t="s">
        <v>13</v>
      </c>
      <c r="C28" s="5">
        <f t="shared" ref="C28:O28" si="6">C9+C16+C25</f>
        <v>73907.399999999994</v>
      </c>
      <c r="D28" s="5">
        <f t="shared" si="6"/>
        <v>116851.34999999999</v>
      </c>
      <c r="E28" s="5">
        <f t="shared" si="6"/>
        <v>118416.90000000001</v>
      </c>
      <c r="F28" s="5">
        <f t="shared" si="6"/>
        <v>113241.45</v>
      </c>
      <c r="G28" s="5">
        <f t="shared" si="6"/>
        <v>114222.15000000001</v>
      </c>
      <c r="H28" s="5">
        <f t="shared" si="6"/>
        <v>116677.04999999999</v>
      </c>
      <c r="I28" s="5">
        <f t="shared" si="6"/>
        <v>152452.65</v>
      </c>
      <c r="J28" s="5">
        <f t="shared" si="6"/>
        <v>155418.9</v>
      </c>
      <c r="K28" s="5">
        <f t="shared" si="6"/>
        <v>161682.15</v>
      </c>
      <c r="L28" s="5">
        <f t="shared" si="6"/>
        <v>260676.15</v>
      </c>
      <c r="M28" s="5">
        <f t="shared" si="6"/>
        <v>278845.34999999998</v>
      </c>
      <c r="N28" s="5">
        <f t="shared" si="6"/>
        <v>279854.40000000002</v>
      </c>
      <c r="O28" s="5">
        <f t="shared" si="6"/>
        <v>1942245.9000000001</v>
      </c>
    </row>
  </sheetData>
  <mergeCells count="1">
    <mergeCell ref="C2:J5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Despesas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Nogueira Jr</cp:lastModifiedBy>
  <dcterms:created xsi:type="dcterms:W3CDTF">2020-05-22T14:48:26Z</dcterms:created>
  <dcterms:modified xsi:type="dcterms:W3CDTF">2024-11-18T14:17:09Z</dcterms:modified>
</cp:coreProperties>
</file>