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6c720ed24b6364/Área de Trabalho/Fluxo de Caixa com Simulador Financeiro/01 - BaseDados/Despesas/"/>
    </mc:Choice>
  </mc:AlternateContent>
  <xr:revisionPtr revIDLastSave="56" documentId="13_ncr:1_{3397287A-ECED-4AD1-B4C5-00AC7F0AB788}" xr6:coauthVersionLast="47" xr6:coauthVersionMax="47" xr10:uidLastSave="{D9A5171E-EE9A-417E-892F-214225551391}"/>
  <bookViews>
    <workbookView xWindow="-120" yWindow="-120" windowWidth="29040" windowHeight="15720" xr2:uid="{C6F0DC28-92A1-422D-8F44-E8829BB7461D}"/>
  </bookViews>
  <sheets>
    <sheet name="Despesas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O23" i="3"/>
  <c r="O13" i="3"/>
  <c r="N9" i="3"/>
  <c r="M9" i="3"/>
  <c r="M16" i="3"/>
  <c r="M25" i="3"/>
  <c r="M28" i="3"/>
  <c r="L9" i="3"/>
  <c r="K9" i="3"/>
  <c r="J9" i="3"/>
  <c r="I9" i="3"/>
  <c r="H9" i="3"/>
  <c r="G9" i="3"/>
  <c r="F9" i="3"/>
  <c r="E9" i="3"/>
  <c r="D9" i="3"/>
  <c r="C9" i="3"/>
  <c r="N16" i="3"/>
  <c r="L16" i="3"/>
  <c r="K16" i="3"/>
  <c r="J16" i="3"/>
  <c r="I16" i="3"/>
  <c r="H16" i="3"/>
  <c r="G16" i="3"/>
  <c r="F16" i="3"/>
  <c r="E16" i="3"/>
  <c r="D16" i="3"/>
  <c r="C16" i="3"/>
  <c r="C25" i="3"/>
  <c r="O26" i="3"/>
  <c r="N25" i="3"/>
  <c r="L25" i="3"/>
  <c r="K25" i="3"/>
  <c r="J25" i="3"/>
  <c r="I25" i="3"/>
  <c r="H25" i="3"/>
  <c r="G25" i="3"/>
  <c r="F25" i="3"/>
  <c r="E25" i="3"/>
  <c r="D25" i="3"/>
  <c r="O22" i="3"/>
  <c r="O21" i="3"/>
  <c r="O20" i="3"/>
  <c r="O19" i="3"/>
  <c r="O18" i="3"/>
  <c r="O17" i="3"/>
  <c r="O10" i="3"/>
  <c r="I28" i="3"/>
  <c r="O25" i="3"/>
  <c r="O16" i="3"/>
  <c r="O11" i="3"/>
  <c r="H28" i="3"/>
  <c r="E28" i="3"/>
  <c r="J28" i="3"/>
  <c r="L28" i="3"/>
  <c r="F28" i="3"/>
  <c r="G28" i="3"/>
  <c r="K28" i="3"/>
  <c r="D28" i="3"/>
  <c r="N28" i="3"/>
  <c r="O12" i="3"/>
  <c r="O9" i="3"/>
  <c r="O28" i="3"/>
  <c r="C28" i="3"/>
</calcChain>
</file>

<file path=xl/sharedStrings.xml><?xml version="1.0" encoding="utf-8"?>
<sst xmlns="http://schemas.openxmlformats.org/spreadsheetml/2006/main" count="37" uniqueCount="37">
  <si>
    <t>Marketing</t>
  </si>
  <si>
    <t>Conta</t>
  </si>
  <si>
    <t>Total</t>
  </si>
  <si>
    <t>DESPESAS FIXAS</t>
  </si>
  <si>
    <t>OUTRAS DESPESAS</t>
  </si>
  <si>
    <t>ID Conta</t>
  </si>
  <si>
    <t>DESPESAS ADMINISTRATIVAS</t>
  </si>
  <si>
    <t>DESPESAS COM PESSOAL</t>
  </si>
  <si>
    <t>Pró-labore</t>
  </si>
  <si>
    <t>Salários</t>
  </si>
  <si>
    <t>Encargos</t>
  </si>
  <si>
    <t>Treinamentos</t>
  </si>
  <si>
    <t>Outras com Pessoal</t>
  </si>
  <si>
    <t>TOTAL</t>
  </si>
  <si>
    <t>Contabilidade</t>
  </si>
  <si>
    <t>Água e Luz</t>
  </si>
  <si>
    <t>Internet e Telefone</t>
  </si>
  <si>
    <t>Limpeza e Conservação</t>
  </si>
  <si>
    <t>Aluguel e Condomínio</t>
  </si>
  <si>
    <t>Outras Administrativas</t>
  </si>
  <si>
    <t>Despesas Gerais</t>
  </si>
  <si>
    <t>2.03</t>
  </si>
  <si>
    <t>2.03.01</t>
  </si>
  <si>
    <t>2.03.02</t>
  </si>
  <si>
    <t>2.03.03</t>
  </si>
  <si>
    <t>2.03.04</t>
  </si>
  <si>
    <t>2.03.05</t>
  </si>
  <si>
    <t>2.04</t>
  </si>
  <si>
    <t>2.04.01</t>
  </si>
  <si>
    <t>2.05</t>
  </si>
  <si>
    <t>2.04.02</t>
  </si>
  <si>
    <t>2.04.03</t>
  </si>
  <si>
    <t>2.04.04</t>
  </si>
  <si>
    <t>2.04.05</t>
  </si>
  <si>
    <t>2.04.06</t>
  </si>
  <si>
    <t>2.04.07</t>
  </si>
  <si>
    <t>2.05.01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</si>
</sst>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b/>
      <sz val="28"/>
      <color rgb="FF000000"/>
      <name val="Calibri"/>
    </font>
    <font>
      <b/>
      <sz val="10"/>
      <color rgb="FFFFFFFF"/>
      <name val="Calibri"/>
    </font>
    <font>
      <b/>
      <sz val="10"/>
      <color rgb="FF000000"/>
      <name val="Calibri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EECE1"/>
        <bgColor rgb="FFEEECE1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2" borderId="9" xfId="0" applyNumberFormat="1" applyFont="1" applyFill="1" applyBorder="1" applyAlignment="1">
      <alignment horizontal="center"/>
    </xf>
    <xf numFmtId="0" fontId="4" fillId="0" borderId="0" xfId="0" applyFont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2" borderId="9" xfId="0" applyFont="1" applyFill="1" applyBorder="1"/>
    <xf numFmtId="17" fontId="5" fillId="2" borderId="9" xfId="0" applyNumberFormat="1" applyFont="1" applyFill="1" applyBorder="1" applyAlignment="1">
      <alignment horizontal="center"/>
    </xf>
    <xf numFmtId="4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E5C8-FFCD-42BB-9920-B24FFDC25D93}">
  <dimension ref="A1:O29"/>
  <sheetViews>
    <sheetView showGridLines="0" tabSelected="1" workbookViewId="0">
      <selection activeCell="N8" sqref="N8"/>
    </sheetView>
  </sheetViews>
  <sheetFormatPr defaultRowHeight="15" x14ac:dyDescent="0.25"/>
  <cols>
    <col min="1" max="1" width="11.7109375" customWidth="1"/>
    <col min="2" max="2" width="29" bestFit="1" customWidth="1"/>
    <col min="3" max="3" width="13.28515625" bestFit="1" customWidth="1"/>
    <col min="4" max="8" width="13.5703125" bestFit="1" customWidth="1"/>
    <col min="9" max="14" width="14.28515625" bestFit="1" customWidth="1"/>
    <col min="15" max="15" width="15.28515625" bestFit="1" customWidth="1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45" customHeight="1" x14ac:dyDescent="0.25">
      <c r="A2" s="1"/>
      <c r="B2" s="1"/>
      <c r="C2" s="16" t="s">
        <v>3</v>
      </c>
      <c r="D2" s="17"/>
      <c r="E2" s="17"/>
      <c r="F2" s="17"/>
      <c r="G2" s="17"/>
      <c r="H2" s="17"/>
      <c r="I2" s="17"/>
      <c r="J2" s="18"/>
      <c r="M2" s="2"/>
      <c r="N2" s="2"/>
      <c r="O2" s="2"/>
    </row>
    <row r="3" spans="1:15" x14ac:dyDescent="0.25">
      <c r="A3" s="1"/>
      <c r="B3" s="1"/>
      <c r="C3" s="19"/>
      <c r="D3" s="20"/>
      <c r="E3" s="20"/>
      <c r="F3" s="20"/>
      <c r="G3" s="20"/>
      <c r="H3" s="20"/>
      <c r="I3" s="20"/>
      <c r="J3" s="21"/>
      <c r="M3" s="2"/>
      <c r="N3" s="2"/>
      <c r="O3" s="2"/>
    </row>
    <row r="4" spans="1:15" x14ac:dyDescent="0.25">
      <c r="A4" s="1"/>
      <c r="B4" s="1"/>
      <c r="C4" s="19"/>
      <c r="D4" s="20"/>
      <c r="E4" s="20"/>
      <c r="F4" s="20"/>
      <c r="G4" s="20"/>
      <c r="H4" s="20"/>
      <c r="I4" s="20"/>
      <c r="J4" s="21"/>
      <c r="M4" s="2"/>
      <c r="N4" s="2"/>
      <c r="O4" s="2"/>
    </row>
    <row r="5" spans="1:15" x14ac:dyDescent="0.25">
      <c r="A5" s="1"/>
      <c r="B5" s="1"/>
      <c r="C5" s="22"/>
      <c r="D5" s="23"/>
      <c r="E5" s="23"/>
      <c r="F5" s="23"/>
      <c r="G5" s="23"/>
      <c r="H5" s="23"/>
      <c r="I5" s="23"/>
      <c r="J5" s="24"/>
      <c r="M5" s="2"/>
      <c r="N5" s="2"/>
      <c r="O5" s="2"/>
    </row>
    <row r="6" spans="1:15" x14ac:dyDescent="0.2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3" t="s">
        <v>5</v>
      </c>
      <c r="B8" s="13" t="s">
        <v>1</v>
      </c>
      <c r="C8" s="14">
        <v>45292</v>
      </c>
      <c r="D8" s="14">
        <v>45323</v>
      </c>
      <c r="E8" s="14">
        <v>45352</v>
      </c>
      <c r="F8" s="14">
        <v>45383</v>
      </c>
      <c r="G8" s="14">
        <v>45413</v>
      </c>
      <c r="H8" s="14">
        <v>45444</v>
      </c>
      <c r="I8" s="14">
        <v>45474</v>
      </c>
      <c r="J8" s="14">
        <v>45505</v>
      </c>
      <c r="K8" s="14">
        <v>45536</v>
      </c>
      <c r="L8" s="14">
        <v>45566</v>
      </c>
      <c r="M8" s="14">
        <v>45597</v>
      </c>
      <c r="N8" s="14">
        <v>45627</v>
      </c>
      <c r="O8" s="3" t="s">
        <v>2</v>
      </c>
    </row>
    <row r="9" spans="1:15" x14ac:dyDescent="0.25">
      <c r="A9" s="7" t="s">
        <v>21</v>
      </c>
      <c r="B9" s="7" t="s">
        <v>7</v>
      </c>
      <c r="C9" s="8">
        <f>SUM(C10:C14)</f>
        <v>70004.043703125004</v>
      </c>
      <c r="D9" s="8">
        <f t="shared" ref="D9:N9" si="0">SUM(D10:D14)</f>
        <v>124411.92671249999</v>
      </c>
      <c r="E9" s="8">
        <f t="shared" si="0"/>
        <v>122568.97613625</v>
      </c>
      <c r="F9" s="8">
        <f t="shared" si="0"/>
        <v>120704.3287734375</v>
      </c>
      <c r="G9" s="8">
        <f t="shared" si="0"/>
        <v>123156.065655</v>
      </c>
      <c r="H9" s="8">
        <f t="shared" si="0"/>
        <v>124308.54790593749</v>
      </c>
      <c r="I9" s="8">
        <f t="shared" si="0"/>
        <v>162091.58728218748</v>
      </c>
      <c r="J9" s="8">
        <f t="shared" si="0"/>
        <v>164080.03395656249</v>
      </c>
      <c r="K9" s="8">
        <f t="shared" si="0"/>
        <v>176518.67406468748</v>
      </c>
      <c r="L9" s="8">
        <f t="shared" si="0"/>
        <v>281802.96899999998</v>
      </c>
      <c r="M9" s="8">
        <f t="shared" si="0"/>
        <v>302478.73031249997</v>
      </c>
      <c r="N9" s="8">
        <f t="shared" si="0"/>
        <v>303755.01187499997</v>
      </c>
      <c r="O9" s="8">
        <f t="shared" ref="O9:O14" si="1">SUM(C9:N9)</f>
        <v>2075880.8953771875</v>
      </c>
    </row>
    <row r="10" spans="1:15" x14ac:dyDescent="0.25">
      <c r="A10" s="6" t="s">
        <v>22</v>
      </c>
      <c r="B10" s="12" t="s">
        <v>8</v>
      </c>
      <c r="C10" s="9">
        <v>9572.1117187500004</v>
      </c>
      <c r="D10" s="9">
        <v>19144.223437500001</v>
      </c>
      <c r="E10" s="9">
        <v>19144.223437500001</v>
      </c>
      <c r="F10" s="9">
        <v>19144.223437500001</v>
      </c>
      <c r="G10" s="9">
        <v>19144.223437500001</v>
      </c>
      <c r="H10" s="9">
        <v>19144.223437500001</v>
      </c>
      <c r="I10" s="9">
        <v>25525.631249999999</v>
      </c>
      <c r="J10" s="9">
        <v>25525.631249999999</v>
      </c>
      <c r="K10" s="9">
        <v>38288.446875000001</v>
      </c>
      <c r="L10" s="9">
        <v>44669.854687500003</v>
      </c>
      <c r="M10" s="9">
        <v>44669.854687500003</v>
      </c>
      <c r="N10" s="9">
        <v>44669.854687500003</v>
      </c>
      <c r="O10" s="10">
        <f t="shared" si="1"/>
        <v>328642.50234374998</v>
      </c>
    </row>
    <row r="11" spans="1:15" x14ac:dyDescent="0.25">
      <c r="A11" s="6" t="s">
        <v>23</v>
      </c>
      <c r="B11" s="12" t="s">
        <v>9</v>
      </c>
      <c r="C11" s="9">
        <v>51051.262499999997</v>
      </c>
      <c r="D11" s="9">
        <v>82958.301562499997</v>
      </c>
      <c r="E11" s="9">
        <v>82958.301562499997</v>
      </c>
      <c r="F11" s="9">
        <v>82958.301562499997</v>
      </c>
      <c r="G11" s="9">
        <v>82958.301562499997</v>
      </c>
      <c r="H11" s="9">
        <v>82958.301562499997</v>
      </c>
      <c r="I11" s="9">
        <v>108483.9328125</v>
      </c>
      <c r="J11" s="9">
        <v>108483.9328125</v>
      </c>
      <c r="K11" s="9">
        <v>108483.9328125</v>
      </c>
      <c r="L11" s="9">
        <v>178679.41875000001</v>
      </c>
      <c r="M11" s="9">
        <v>191442.234375</v>
      </c>
      <c r="N11" s="9">
        <v>191442.234375</v>
      </c>
      <c r="O11" s="10">
        <f t="shared" si="1"/>
        <v>1352858.45625</v>
      </c>
    </row>
    <row r="12" spans="1:15" x14ac:dyDescent="0.25">
      <c r="A12" s="6" t="s">
        <v>24</v>
      </c>
      <c r="B12" s="12" t="s">
        <v>10</v>
      </c>
      <c r="C12" s="9">
        <v>6381.4078124999996</v>
      </c>
      <c r="D12" s="9">
        <v>15315.37875</v>
      </c>
      <c r="E12" s="9">
        <v>15315.37875</v>
      </c>
      <c r="F12" s="9">
        <v>15315.37875</v>
      </c>
      <c r="G12" s="9">
        <v>15315.37875</v>
      </c>
      <c r="H12" s="9">
        <v>15315.37875</v>
      </c>
      <c r="I12" s="9">
        <v>22973.068124999998</v>
      </c>
      <c r="J12" s="9">
        <v>22973.068124999998</v>
      </c>
      <c r="K12" s="9">
        <v>22973.068124999998</v>
      </c>
      <c r="L12" s="9">
        <v>44669.854687500003</v>
      </c>
      <c r="M12" s="9">
        <v>44669.854687500003</v>
      </c>
      <c r="N12" s="9">
        <v>44669.854687500003</v>
      </c>
      <c r="O12" s="10">
        <f t="shared" si="1"/>
        <v>285887.06999999995</v>
      </c>
    </row>
    <row r="13" spans="1:15" x14ac:dyDescent="0.25">
      <c r="A13" s="6" t="s">
        <v>25</v>
      </c>
      <c r="B13" s="12" t="s">
        <v>11</v>
      </c>
      <c r="C13" s="9">
        <v>2552.5631249999997</v>
      </c>
      <c r="D13" s="9">
        <v>6381.4078124999996</v>
      </c>
      <c r="E13" s="9">
        <v>4466.9854687500001</v>
      </c>
      <c r="F13" s="9">
        <v>2552.5631249999997</v>
      </c>
      <c r="G13" s="9">
        <v>5105.1262499999993</v>
      </c>
      <c r="H13" s="9">
        <v>6381.4078124999996</v>
      </c>
      <c r="I13" s="9">
        <v>4466.9854687500001</v>
      </c>
      <c r="J13" s="9">
        <v>6381.4078124999996</v>
      </c>
      <c r="K13" s="9">
        <v>6381.4078124999996</v>
      </c>
      <c r="L13" s="9">
        <v>12762.815624999999</v>
      </c>
      <c r="M13" s="9">
        <v>19144.223437500001</v>
      </c>
      <c r="N13" s="9">
        <v>19144.223437500001</v>
      </c>
      <c r="O13" s="10">
        <f t="shared" si="1"/>
        <v>95721.1171875</v>
      </c>
    </row>
    <row r="14" spans="1:15" x14ac:dyDescent="0.25">
      <c r="A14" s="6" t="s">
        <v>26</v>
      </c>
      <c r="B14" s="12" t="s">
        <v>12</v>
      </c>
      <c r="C14" s="9">
        <v>446.69854687500003</v>
      </c>
      <c r="D14" s="9">
        <v>612.61515000000009</v>
      </c>
      <c r="E14" s="9">
        <v>684.08691750000003</v>
      </c>
      <c r="F14" s="9">
        <v>733.86189843749992</v>
      </c>
      <c r="G14" s="9">
        <v>633.03565499999991</v>
      </c>
      <c r="H14" s="9">
        <v>509.23634343749995</v>
      </c>
      <c r="I14" s="9">
        <v>641.96962593750004</v>
      </c>
      <c r="J14" s="9">
        <v>715.99395656249999</v>
      </c>
      <c r="K14" s="9">
        <v>391.81843968750007</v>
      </c>
      <c r="L14" s="9">
        <v>1021.0252499999999</v>
      </c>
      <c r="M14" s="9">
        <v>2552.5631249999997</v>
      </c>
      <c r="N14" s="9">
        <v>3828.8446875</v>
      </c>
      <c r="O14" s="10">
        <f t="shared" si="1"/>
        <v>12771.749595937501</v>
      </c>
    </row>
    <row r="15" spans="1:15" x14ac:dyDescent="0.25">
      <c r="A15" s="6"/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1"/>
    </row>
    <row r="16" spans="1:15" x14ac:dyDescent="0.25">
      <c r="A16" s="7" t="s">
        <v>27</v>
      </c>
      <c r="B16" s="7" t="s">
        <v>6</v>
      </c>
      <c r="C16" s="8">
        <f>SUM(C17:C23)</f>
        <v>11338.48540125</v>
      </c>
      <c r="D16" s="8">
        <f t="shared" ref="D16:N16" si="2">SUM(D17:D23)</f>
        <v>11005.3759134375</v>
      </c>
      <c r="E16" s="8">
        <f t="shared" si="2"/>
        <v>11379.32641125</v>
      </c>
      <c r="F16" s="8">
        <f t="shared" si="2"/>
        <v>11305.302080624999</v>
      </c>
      <c r="G16" s="8">
        <f t="shared" si="2"/>
        <v>11291.2629834375</v>
      </c>
      <c r="H16" s="8">
        <f t="shared" si="2"/>
        <v>11656.279510312499</v>
      </c>
      <c r="I16" s="8">
        <f t="shared" si="2"/>
        <v>15196.684564687501</v>
      </c>
      <c r="J16" s="8">
        <f t="shared" si="2"/>
        <v>15037.149369375002</v>
      </c>
      <c r="K16" s="8">
        <f t="shared" si="2"/>
        <v>14610.871327500001</v>
      </c>
      <c r="L16" s="8">
        <f t="shared" si="2"/>
        <v>22925.845707187498</v>
      </c>
      <c r="M16" s="8">
        <f t="shared" si="2"/>
        <v>24334.8605521875</v>
      </c>
      <c r="N16" s="8">
        <f t="shared" si="2"/>
        <v>24285.085571249998</v>
      </c>
      <c r="O16" s="8">
        <f t="shared" ref="O16:O23" si="3">SUM(C16:N16)</f>
        <v>184366.5293925</v>
      </c>
    </row>
    <row r="17" spans="1:15" x14ac:dyDescent="0.25">
      <c r="A17" s="6" t="s">
        <v>28</v>
      </c>
      <c r="B17" s="6" t="s">
        <v>18</v>
      </c>
      <c r="C17" s="9">
        <v>4466.9854687500001</v>
      </c>
      <c r="D17" s="9">
        <v>4466.9854687500001</v>
      </c>
      <c r="E17" s="9">
        <v>4466.9854687500001</v>
      </c>
      <c r="F17" s="9">
        <v>4466.9854687500001</v>
      </c>
      <c r="G17" s="9">
        <v>4466.9854687500001</v>
      </c>
      <c r="H17" s="9">
        <v>4466.9854687500001</v>
      </c>
      <c r="I17" s="9">
        <v>5743.2670312499995</v>
      </c>
      <c r="J17" s="9">
        <v>5743.2670312499995</v>
      </c>
      <c r="K17" s="9">
        <v>5743.2670312499995</v>
      </c>
      <c r="L17" s="9">
        <v>5743.2670312499995</v>
      </c>
      <c r="M17" s="9">
        <v>6381.4078124999996</v>
      </c>
      <c r="N17" s="9">
        <v>6381.4078124999996</v>
      </c>
      <c r="O17" s="10">
        <f t="shared" si="3"/>
        <v>62537.7965625</v>
      </c>
    </row>
    <row r="18" spans="1:15" x14ac:dyDescent="0.25">
      <c r="A18" s="6" t="s">
        <v>30</v>
      </c>
      <c r="B18" s="6" t="s">
        <v>14</v>
      </c>
      <c r="C18" s="9">
        <v>638.14078124999992</v>
      </c>
      <c r="D18" s="9">
        <v>638.14078124999992</v>
      </c>
      <c r="E18" s="9">
        <v>638.14078124999992</v>
      </c>
      <c r="F18" s="9">
        <v>638.14078124999992</v>
      </c>
      <c r="G18" s="9">
        <v>638.14078124999992</v>
      </c>
      <c r="H18" s="9">
        <v>638.14078124999992</v>
      </c>
      <c r="I18" s="9">
        <v>957.21117187499999</v>
      </c>
      <c r="J18" s="9">
        <v>957.21117187499999</v>
      </c>
      <c r="K18" s="9">
        <v>957.21117187499999</v>
      </c>
      <c r="L18" s="9">
        <v>957.21117187499999</v>
      </c>
      <c r="M18" s="9">
        <v>957.21117187499999</v>
      </c>
      <c r="N18" s="9">
        <v>957.21117187499999</v>
      </c>
      <c r="O18" s="10">
        <f t="shared" si="3"/>
        <v>9572.1117187500004</v>
      </c>
    </row>
    <row r="19" spans="1:15" x14ac:dyDescent="0.25">
      <c r="A19" s="6" t="s">
        <v>31</v>
      </c>
      <c r="B19" s="6" t="s">
        <v>15</v>
      </c>
      <c r="C19" s="9">
        <v>1021.0252499999999</v>
      </c>
      <c r="D19" s="9">
        <v>1021.0252499999999</v>
      </c>
      <c r="E19" s="9">
        <v>1021.0252499999999</v>
      </c>
      <c r="F19" s="9">
        <v>1021.0252499999999</v>
      </c>
      <c r="G19" s="9">
        <v>1021.0252499999999</v>
      </c>
      <c r="H19" s="9">
        <v>1021.0252499999999</v>
      </c>
      <c r="I19" s="9">
        <v>1531.537875</v>
      </c>
      <c r="J19" s="9">
        <v>1531.537875</v>
      </c>
      <c r="K19" s="9">
        <v>1531.537875</v>
      </c>
      <c r="L19" s="9">
        <v>1531.537875</v>
      </c>
      <c r="M19" s="9">
        <v>1531.537875</v>
      </c>
      <c r="N19" s="9">
        <v>1531.537875</v>
      </c>
      <c r="O19" s="10">
        <f t="shared" si="3"/>
        <v>15315.37875</v>
      </c>
    </row>
    <row r="20" spans="1:15" x14ac:dyDescent="0.25">
      <c r="A20" s="6" t="s">
        <v>32</v>
      </c>
      <c r="B20" s="6" t="s">
        <v>16</v>
      </c>
      <c r="C20" s="9">
        <v>319.07039062499996</v>
      </c>
      <c r="D20" s="9">
        <v>319.07039062499996</v>
      </c>
      <c r="E20" s="9">
        <v>319.07039062499996</v>
      </c>
      <c r="F20" s="9">
        <v>319.07039062499996</v>
      </c>
      <c r="G20" s="9">
        <v>319.07039062499996</v>
      </c>
      <c r="H20" s="9">
        <v>319.07039062499996</v>
      </c>
      <c r="I20" s="9">
        <v>319.07039062499996</v>
      </c>
      <c r="J20" s="9">
        <v>319.07039062499996</v>
      </c>
      <c r="K20" s="9">
        <v>319.07039062499996</v>
      </c>
      <c r="L20" s="9">
        <v>319.07039062499996</v>
      </c>
      <c r="M20" s="9">
        <v>319.07039062499996</v>
      </c>
      <c r="N20" s="9">
        <v>319.07039062499996</v>
      </c>
      <c r="O20" s="10">
        <f t="shared" si="3"/>
        <v>3828.8446875000004</v>
      </c>
    </row>
    <row r="21" spans="1:15" x14ac:dyDescent="0.25">
      <c r="A21" s="6" t="s">
        <v>33</v>
      </c>
      <c r="B21" s="12" t="s">
        <v>0</v>
      </c>
      <c r="C21" s="9">
        <v>3190.7039062499998</v>
      </c>
      <c r="D21" s="9">
        <v>3190.7039062499998</v>
      </c>
      <c r="E21" s="9">
        <v>3190.7039062499998</v>
      </c>
      <c r="F21" s="9">
        <v>3190.7039062499998</v>
      </c>
      <c r="G21" s="9">
        <v>3190.7039062499998</v>
      </c>
      <c r="H21" s="9">
        <v>3190.7039062499998</v>
      </c>
      <c r="I21" s="9">
        <v>4466.9854687500001</v>
      </c>
      <c r="J21" s="9">
        <v>4466.9854687500001</v>
      </c>
      <c r="K21" s="9">
        <v>4466.9854687500001</v>
      </c>
      <c r="L21" s="9">
        <v>12762.815624999999</v>
      </c>
      <c r="M21" s="9">
        <v>12762.815624999999</v>
      </c>
      <c r="N21" s="9">
        <v>12762.815624999999</v>
      </c>
      <c r="O21" s="10">
        <f t="shared" si="3"/>
        <v>70833.626718750005</v>
      </c>
    </row>
    <row r="22" spans="1:15" x14ac:dyDescent="0.25">
      <c r="A22" s="6" t="s">
        <v>34</v>
      </c>
      <c r="B22" s="12" t="s">
        <v>17</v>
      </c>
      <c r="C22" s="9">
        <v>446.69854687500003</v>
      </c>
      <c r="D22" s="9">
        <v>446.69854687500003</v>
      </c>
      <c r="E22" s="9">
        <v>446.69854687500003</v>
      </c>
      <c r="F22" s="9">
        <v>446.69854687500003</v>
      </c>
      <c r="G22" s="9">
        <v>446.69854687500003</v>
      </c>
      <c r="H22" s="9">
        <v>446.69854687500003</v>
      </c>
      <c r="I22" s="9">
        <v>638.14078124999992</v>
      </c>
      <c r="J22" s="9">
        <v>638.14078124999992</v>
      </c>
      <c r="K22" s="9">
        <v>638.14078124999992</v>
      </c>
      <c r="L22" s="9">
        <v>638.14078124999992</v>
      </c>
      <c r="M22" s="9">
        <v>638.14078124999992</v>
      </c>
      <c r="N22" s="9">
        <v>638.14078124999992</v>
      </c>
      <c r="O22" s="10">
        <f t="shared" si="3"/>
        <v>6509.0359687500004</v>
      </c>
    </row>
    <row r="23" spans="1:15" x14ac:dyDescent="0.25">
      <c r="A23" s="6" t="s">
        <v>35</v>
      </c>
      <c r="B23" s="12" t="s">
        <v>19</v>
      </c>
      <c r="C23" s="9">
        <v>1255.8610575</v>
      </c>
      <c r="D23" s="9">
        <v>922.75156968749991</v>
      </c>
      <c r="E23" s="9">
        <v>1296.7020674999999</v>
      </c>
      <c r="F23" s="9">
        <v>1222.6777368749997</v>
      </c>
      <c r="G23" s="9">
        <v>1208.6386396875002</v>
      </c>
      <c r="H23" s="9">
        <v>1573.6551665625002</v>
      </c>
      <c r="I23" s="9">
        <v>1540.4718459375001</v>
      </c>
      <c r="J23" s="9">
        <v>1380.9366506249999</v>
      </c>
      <c r="K23" s="9">
        <v>954.65860874999998</v>
      </c>
      <c r="L23" s="9">
        <v>973.80283218749992</v>
      </c>
      <c r="M23" s="9">
        <v>1744.6768959374997</v>
      </c>
      <c r="N23" s="9">
        <v>1694.9019149999999</v>
      </c>
      <c r="O23" s="10">
        <f t="shared" si="3"/>
        <v>15769.73498625</v>
      </c>
    </row>
    <row r="24" spans="1:15" x14ac:dyDescent="0.25">
      <c r="A24" s="6"/>
      <c r="B24" s="6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8"/>
    </row>
    <row r="25" spans="1:15" x14ac:dyDescent="0.25">
      <c r="A25" s="7" t="s">
        <v>29</v>
      </c>
      <c r="B25" s="7" t="s">
        <v>4</v>
      </c>
      <c r="C25" s="8">
        <f t="shared" ref="C25:N25" si="4">SUM(C26:C26)</f>
        <v>8492.3775168749999</v>
      </c>
      <c r="D25" s="8">
        <f t="shared" si="4"/>
        <v>6616.2436200000002</v>
      </c>
      <c r="E25" s="8">
        <f t="shared" si="4"/>
        <v>9988.1795081249984</v>
      </c>
      <c r="F25" s="8">
        <f t="shared" si="4"/>
        <v>5636.0593800000006</v>
      </c>
      <c r="G25" s="8">
        <f t="shared" si="4"/>
        <v>4390.4085750000004</v>
      </c>
      <c r="H25" s="8">
        <f t="shared" si="4"/>
        <v>5856.856090312499</v>
      </c>
      <c r="I25" s="8">
        <f t="shared" si="4"/>
        <v>8018.8770571874993</v>
      </c>
      <c r="J25" s="8">
        <f t="shared" si="4"/>
        <v>9795.4609921874999</v>
      </c>
      <c r="K25" s="8">
        <f t="shared" si="4"/>
        <v>5396.1184462500005</v>
      </c>
      <c r="L25" s="8">
        <f t="shared" si="4"/>
        <v>12124.674843750001</v>
      </c>
      <c r="M25" s="8">
        <f t="shared" si="4"/>
        <v>12124.674843750001</v>
      </c>
      <c r="N25" s="8">
        <f t="shared" si="4"/>
        <v>12124.674843750001</v>
      </c>
      <c r="O25" s="8">
        <f t="shared" ref="O25:O26" si="5">SUM(C25:N25)</f>
        <v>100564.60571718751</v>
      </c>
    </row>
    <row r="26" spans="1:15" x14ac:dyDescent="0.25">
      <c r="A26" s="6" t="s">
        <v>36</v>
      </c>
      <c r="B26" s="6" t="s">
        <v>20</v>
      </c>
      <c r="C26" s="9">
        <v>8492.3775168749999</v>
      </c>
      <c r="D26" s="9">
        <v>6616.2436200000002</v>
      </c>
      <c r="E26" s="9">
        <v>9988.1795081249984</v>
      </c>
      <c r="F26" s="9">
        <v>5636.0593800000006</v>
      </c>
      <c r="G26" s="9">
        <v>4390.4085750000004</v>
      </c>
      <c r="H26" s="9">
        <v>5856.856090312499</v>
      </c>
      <c r="I26" s="9">
        <v>8018.8770571874993</v>
      </c>
      <c r="J26" s="9">
        <v>9795.4609921874999</v>
      </c>
      <c r="K26" s="9">
        <v>5396.1184462500005</v>
      </c>
      <c r="L26" s="9">
        <v>12124.674843750001</v>
      </c>
      <c r="M26" s="9">
        <v>12124.674843750001</v>
      </c>
      <c r="N26" s="9">
        <v>12124.674843750001</v>
      </c>
      <c r="O26" s="10">
        <f t="shared" si="5"/>
        <v>100564.60571718751</v>
      </c>
    </row>
    <row r="28" spans="1:15" x14ac:dyDescent="0.25">
      <c r="A28" s="4"/>
      <c r="B28" s="4" t="s">
        <v>13</v>
      </c>
      <c r="C28" s="5">
        <f t="shared" ref="C28:O28" si="6">C9+C16+C25</f>
        <v>89834.906621250004</v>
      </c>
      <c r="D28" s="5">
        <f t="shared" si="6"/>
        <v>142033.5462459375</v>
      </c>
      <c r="E28" s="5">
        <f t="shared" si="6"/>
        <v>143936.48205562501</v>
      </c>
      <c r="F28" s="5">
        <f t="shared" si="6"/>
        <v>137645.69023406249</v>
      </c>
      <c r="G28" s="5">
        <f t="shared" si="6"/>
        <v>138837.7372134375</v>
      </c>
      <c r="H28" s="5">
        <f t="shared" si="6"/>
        <v>141821.68350656249</v>
      </c>
      <c r="I28" s="5">
        <f t="shared" si="6"/>
        <v>185307.14890406246</v>
      </c>
      <c r="J28" s="5">
        <f t="shared" si="6"/>
        <v>188912.64431812498</v>
      </c>
      <c r="K28" s="5">
        <f t="shared" si="6"/>
        <v>196525.6638384375</v>
      </c>
      <c r="L28" s="5">
        <f t="shared" si="6"/>
        <v>316853.48955093749</v>
      </c>
      <c r="M28" s="5">
        <f t="shared" si="6"/>
        <v>338938.26570843748</v>
      </c>
      <c r="N28" s="5">
        <f t="shared" si="6"/>
        <v>340164.77228999999</v>
      </c>
      <c r="O28" s="5">
        <f t="shared" si="6"/>
        <v>2360812.0304868752</v>
      </c>
    </row>
    <row r="29" spans="1:15" x14ac:dyDescent="0.25"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</sheetData>
  <mergeCells count="1">
    <mergeCell ref="C2:J5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Nogueira Jr</cp:lastModifiedBy>
  <dcterms:created xsi:type="dcterms:W3CDTF">2020-05-22T14:48:26Z</dcterms:created>
  <dcterms:modified xsi:type="dcterms:W3CDTF">2024-11-18T15:12:18Z</dcterms:modified>
</cp:coreProperties>
</file>