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250" windowHeight="7920" activeTab="1"/>
  </bookViews>
  <sheets>
    <sheet name="Summary" sheetId="1" r:id="rId1"/>
    <sheet name="2008-2015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2"/>
  <c r="L4" s="1"/>
  <c r="K3"/>
  <c r="L3" s="1"/>
  <c r="K2"/>
  <c r="L2" s="1"/>
  <c r="H12" i="1"/>
  <c r="H21"/>
  <c r="H9"/>
  <c r="G31"/>
  <c r="F31"/>
  <c r="E31"/>
  <c r="D31"/>
  <c r="C31"/>
  <c r="B31"/>
  <c r="H20"/>
  <c r="H4"/>
  <c r="H30"/>
  <c r="H29"/>
  <c r="H28"/>
  <c r="H27"/>
  <c r="H26"/>
  <c r="H25"/>
  <c r="H24"/>
  <c r="H23"/>
  <c r="H22"/>
  <c r="H19"/>
  <c r="H18"/>
  <c r="H17"/>
  <c r="H16"/>
  <c r="H15"/>
  <c r="H14"/>
  <c r="H13"/>
  <c r="H11"/>
  <c r="H10"/>
  <c r="H8"/>
  <c r="H7"/>
  <c r="H6"/>
  <c r="H5"/>
  <c r="H3"/>
  <c r="H31" l="1"/>
</calcChain>
</file>

<file path=xl/sharedStrings.xml><?xml version="1.0" encoding="utf-8"?>
<sst xmlns="http://schemas.openxmlformats.org/spreadsheetml/2006/main" count="49" uniqueCount="43">
  <si>
    <t>Site</t>
  </si>
  <si>
    <t>Cliffside Park</t>
  </si>
  <si>
    <t>Double Bluff North</t>
  </si>
  <si>
    <t>Double Bluff South</t>
  </si>
  <si>
    <t>Forbes Point</t>
  </si>
  <si>
    <t>Ft. Casey</t>
  </si>
  <si>
    <t>Harrington North</t>
  </si>
  <si>
    <t>Harrington South</t>
  </si>
  <si>
    <t>Hastie Lake South</t>
  </si>
  <si>
    <t>Keystone</t>
  </si>
  <si>
    <t>Lagoon Point North #1</t>
  </si>
  <si>
    <t>Lagoon Point North #0</t>
  </si>
  <si>
    <t>Lagoon Point North #2</t>
  </si>
  <si>
    <t>Lagoon Point South</t>
  </si>
  <si>
    <t>Ledgewood</t>
  </si>
  <si>
    <t>Hancock North</t>
  </si>
  <si>
    <t>Malmo Bluff</t>
  </si>
  <si>
    <t>Maylor Point</t>
  </si>
  <si>
    <t>Monroe Landing</t>
  </si>
  <si>
    <t>Mutiny Sands</t>
  </si>
  <si>
    <t>Possession Point</t>
  </si>
  <si>
    <t>Pratts Bluff</t>
  </si>
  <si>
    <t>Rolling Hills #1</t>
  </si>
  <si>
    <t>Rolling Hills #3</t>
  </si>
  <si>
    <t>Shore Meadow</t>
  </si>
  <si>
    <t>Swantown</t>
  </si>
  <si>
    <t>Totals</t>
  </si>
  <si>
    <t>#</t>
  </si>
  <si>
    <t>Adults</t>
  </si>
  <si>
    <t>Burrows</t>
  </si>
  <si>
    <t># Chick</t>
  </si>
  <si>
    <t>Gunnels</t>
  </si>
  <si>
    <t>Sculpins</t>
  </si>
  <si>
    <t>Others</t>
  </si>
  <si>
    <t>Total</t>
  </si>
  <si>
    <t>Prey</t>
  </si>
  <si>
    <t>Coupville</t>
  </si>
  <si>
    <t>Libby N - Sierra</t>
  </si>
  <si>
    <t>Limpet Lane</t>
  </si>
  <si>
    <t>Mean</t>
  </si>
  <si>
    <t>s.d.</t>
  </si>
  <si>
    <t>Occupied Burrows</t>
  </si>
  <si>
    <t>Burrows with Chicks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</si>
</sst>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/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1" fillId="0" borderId="0" xfId="0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2008 - 2016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'2008-2015'!$A$2</c:f>
              <c:strCache>
                <c:ptCount val="1"/>
                <c:pt idx="0">
                  <c:v>Adults</c:v>
                </c:pt>
              </c:strCache>
            </c:strRef>
          </c:tx>
          <c:cat>
            <c:numRef>
              <c:f>'2008-2015'!$B$1:$J$1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'2008-2015'!$B$2:$J$2</c:f>
              <c:numCache>
                <c:formatCode>General</c:formatCode>
                <c:ptCount val="9"/>
                <c:pt idx="0">
                  <c:v>1082</c:v>
                </c:pt>
                <c:pt idx="1">
                  <c:v>1069</c:v>
                </c:pt>
                <c:pt idx="2">
                  <c:v>1000</c:v>
                </c:pt>
                <c:pt idx="3">
                  <c:v>1035</c:v>
                </c:pt>
                <c:pt idx="4">
                  <c:v>1036</c:v>
                </c:pt>
                <c:pt idx="5">
                  <c:v>1006</c:v>
                </c:pt>
                <c:pt idx="6">
                  <c:v>983</c:v>
                </c:pt>
                <c:pt idx="7">
                  <c:v>1010</c:v>
                </c:pt>
                <c:pt idx="8">
                  <c:v>1067</c:v>
                </c:pt>
              </c:numCache>
            </c:numRef>
          </c:val>
        </c:ser>
        <c:ser>
          <c:idx val="1"/>
          <c:order val="1"/>
          <c:tx>
            <c:strRef>
              <c:f>'2008-2015'!$A$3</c:f>
              <c:strCache>
                <c:ptCount val="1"/>
                <c:pt idx="0">
                  <c:v>Occupied Burrows</c:v>
                </c:pt>
              </c:strCache>
            </c:strRef>
          </c:tx>
          <c:cat>
            <c:numRef>
              <c:f>'2008-2015'!$B$1:$J$1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'2008-2015'!$B$3:$J$3</c:f>
              <c:numCache>
                <c:formatCode>General</c:formatCode>
                <c:ptCount val="9"/>
                <c:pt idx="0">
                  <c:v>225</c:v>
                </c:pt>
                <c:pt idx="1">
                  <c:v>255</c:v>
                </c:pt>
                <c:pt idx="2">
                  <c:v>227</c:v>
                </c:pt>
                <c:pt idx="3">
                  <c:v>217</c:v>
                </c:pt>
                <c:pt idx="4">
                  <c:v>222</c:v>
                </c:pt>
                <c:pt idx="5">
                  <c:v>249</c:v>
                </c:pt>
                <c:pt idx="6">
                  <c:v>273</c:v>
                </c:pt>
                <c:pt idx="7">
                  <c:v>262</c:v>
                </c:pt>
                <c:pt idx="8">
                  <c:v>266</c:v>
                </c:pt>
              </c:numCache>
            </c:numRef>
          </c:val>
        </c:ser>
        <c:ser>
          <c:idx val="2"/>
          <c:order val="2"/>
          <c:tx>
            <c:strRef>
              <c:f>'2008-2015'!$A$4</c:f>
              <c:strCache>
                <c:ptCount val="1"/>
                <c:pt idx="0">
                  <c:v>Burrows with Chicks</c:v>
                </c:pt>
              </c:strCache>
            </c:strRef>
          </c:tx>
          <c:cat>
            <c:numRef>
              <c:f>'2008-2015'!$B$1:$J$1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'2008-2015'!$B$4:$J$4</c:f>
              <c:numCache>
                <c:formatCode>General</c:formatCode>
                <c:ptCount val="9"/>
                <c:pt idx="0">
                  <c:v>161</c:v>
                </c:pt>
                <c:pt idx="1">
                  <c:v>183</c:v>
                </c:pt>
                <c:pt idx="2">
                  <c:v>150</c:v>
                </c:pt>
                <c:pt idx="3">
                  <c:v>165</c:v>
                </c:pt>
                <c:pt idx="4">
                  <c:v>147</c:v>
                </c:pt>
                <c:pt idx="5">
                  <c:v>174</c:v>
                </c:pt>
                <c:pt idx="6">
                  <c:v>155</c:v>
                </c:pt>
                <c:pt idx="7">
                  <c:v>144</c:v>
                </c:pt>
                <c:pt idx="8">
                  <c:v>162</c:v>
                </c:pt>
              </c:numCache>
            </c:numRef>
          </c:val>
        </c:ser>
        <c:axId val="88223744"/>
        <c:axId val="88225664"/>
      </c:barChart>
      <c:catAx>
        <c:axId val="88223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225664"/>
        <c:crosses val="autoZero"/>
        <c:auto val="1"/>
        <c:lblAlgn val="ctr"/>
        <c:lblOffset val="100"/>
      </c:catAx>
      <c:valAx>
        <c:axId val="88225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numFmt formatCode="General" sourceLinked="1"/>
        <c:tickLblPos val="nextTo"/>
        <c:crossAx val="8822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5</xdr:row>
      <xdr:rowOff>152400</xdr:rowOff>
    </xdr:from>
    <xdr:to>
      <xdr:col>14</xdr:col>
      <xdr:colOff>485775</xdr:colOff>
      <xdr:row>20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J32" sqref="J32"/>
    </sheetView>
  </sheetViews>
  <sheetFormatPr defaultRowHeight="15"/>
  <cols>
    <col min="1" max="1" width="24.7109375" customWidth="1"/>
  </cols>
  <sheetData>
    <row r="1" spans="1:9">
      <c r="A1" s="6" t="s">
        <v>0</v>
      </c>
      <c r="B1" s="8" t="s">
        <v>27</v>
      </c>
      <c r="C1" s="8" t="s">
        <v>27</v>
      </c>
      <c r="D1" s="8" t="s">
        <v>30</v>
      </c>
      <c r="E1" s="8" t="s">
        <v>27</v>
      </c>
      <c r="F1" s="8" t="s">
        <v>27</v>
      </c>
      <c r="G1" s="8" t="s">
        <v>27</v>
      </c>
      <c r="H1" s="8" t="s">
        <v>34</v>
      </c>
      <c r="I1" s="2"/>
    </row>
    <row r="2" spans="1:9">
      <c r="A2" s="6"/>
      <c r="B2" s="8" t="s">
        <v>28</v>
      </c>
      <c r="C2" s="8" t="s">
        <v>29</v>
      </c>
      <c r="D2" s="8" t="s">
        <v>29</v>
      </c>
      <c r="E2" s="8" t="s">
        <v>31</v>
      </c>
      <c r="F2" s="8" t="s">
        <v>32</v>
      </c>
      <c r="G2" s="8" t="s">
        <v>33</v>
      </c>
      <c r="H2" s="8" t="s">
        <v>35</v>
      </c>
      <c r="I2" s="3"/>
    </row>
    <row r="3" spans="1:9">
      <c r="A3" s="1" t="s">
        <v>1</v>
      </c>
      <c r="B3" s="2">
        <v>33</v>
      </c>
      <c r="C3" s="2">
        <v>7</v>
      </c>
      <c r="D3" s="2">
        <v>4</v>
      </c>
      <c r="E3" s="2">
        <v>9</v>
      </c>
      <c r="F3" s="2">
        <v>0</v>
      </c>
      <c r="G3" s="2">
        <v>3</v>
      </c>
      <c r="H3" s="2">
        <f>SUM(E3:G3)</f>
        <v>12</v>
      </c>
      <c r="I3" s="3"/>
    </row>
    <row r="4" spans="1:9" s="4" customFormat="1">
      <c r="A4" s="4" t="s">
        <v>36</v>
      </c>
      <c r="B4" s="5">
        <v>8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f>SUM(E4:G4)</f>
        <v>0</v>
      </c>
      <c r="I4" s="3"/>
    </row>
    <row r="5" spans="1:9">
      <c r="A5" s="1" t="s">
        <v>2</v>
      </c>
      <c r="B5" s="2">
        <v>57</v>
      </c>
      <c r="C5" s="2">
        <v>15</v>
      </c>
      <c r="D5" s="2">
        <v>12</v>
      </c>
      <c r="E5" s="2">
        <v>14</v>
      </c>
      <c r="F5" s="2">
        <v>12</v>
      </c>
      <c r="G5" s="2">
        <v>0</v>
      </c>
      <c r="H5" s="5">
        <f t="shared" ref="H5:H30" si="0">SUM(E5:G5)</f>
        <v>26</v>
      </c>
      <c r="I5" s="4"/>
    </row>
    <row r="6" spans="1:9">
      <c r="A6" s="1" t="s">
        <v>3</v>
      </c>
      <c r="B6" s="2">
        <v>14</v>
      </c>
      <c r="C6" s="2">
        <v>2</v>
      </c>
      <c r="D6" s="2">
        <v>2</v>
      </c>
      <c r="E6" s="2">
        <v>4</v>
      </c>
      <c r="F6" s="2">
        <v>3</v>
      </c>
      <c r="G6" s="2">
        <v>1</v>
      </c>
      <c r="H6" s="5">
        <f t="shared" si="0"/>
        <v>8</v>
      </c>
      <c r="I6" s="4"/>
    </row>
    <row r="7" spans="1:9">
      <c r="A7" s="1" t="s">
        <v>4</v>
      </c>
      <c r="B7" s="2">
        <v>17</v>
      </c>
      <c r="C7" s="2">
        <v>2</v>
      </c>
      <c r="D7" s="2">
        <v>2</v>
      </c>
      <c r="E7" s="2">
        <v>3</v>
      </c>
      <c r="F7" s="2">
        <v>0</v>
      </c>
      <c r="G7" s="2">
        <v>3</v>
      </c>
      <c r="H7" s="5">
        <f t="shared" si="0"/>
        <v>6</v>
      </c>
      <c r="I7" s="4"/>
    </row>
    <row r="8" spans="1:9">
      <c r="A8" s="1" t="s">
        <v>5</v>
      </c>
      <c r="B8" s="2">
        <v>39</v>
      </c>
      <c r="C8" s="2">
        <v>15</v>
      </c>
      <c r="D8" s="2">
        <v>13</v>
      </c>
      <c r="E8" s="2">
        <v>13</v>
      </c>
      <c r="F8" s="2">
        <v>7</v>
      </c>
      <c r="G8" s="2">
        <v>13</v>
      </c>
      <c r="H8" s="5">
        <f t="shared" si="0"/>
        <v>33</v>
      </c>
      <c r="I8" s="4"/>
    </row>
    <row r="9" spans="1:9" s="4" customFormat="1">
      <c r="A9" s="4" t="s">
        <v>15</v>
      </c>
      <c r="B9" s="5">
        <v>65</v>
      </c>
      <c r="C9" s="5">
        <v>17</v>
      </c>
      <c r="D9" s="5">
        <v>9</v>
      </c>
      <c r="E9" s="5">
        <v>16</v>
      </c>
      <c r="F9" s="5">
        <v>4</v>
      </c>
      <c r="G9" s="5">
        <v>6</v>
      </c>
      <c r="H9" s="5">
        <f t="shared" ref="H9" si="1">SUM(E9:G9)</f>
        <v>26</v>
      </c>
    </row>
    <row r="10" spans="1:9">
      <c r="A10" s="1" t="s">
        <v>6</v>
      </c>
      <c r="B10" s="2">
        <v>22</v>
      </c>
      <c r="C10" s="2">
        <v>4</v>
      </c>
      <c r="D10" s="2">
        <v>3</v>
      </c>
      <c r="E10" s="2">
        <v>5</v>
      </c>
      <c r="F10" s="2">
        <v>2</v>
      </c>
      <c r="G10" s="2">
        <v>3</v>
      </c>
      <c r="H10" s="5">
        <f t="shared" si="0"/>
        <v>10</v>
      </c>
      <c r="I10" s="4"/>
    </row>
    <row r="11" spans="1:9">
      <c r="A11" s="1" t="s">
        <v>7</v>
      </c>
      <c r="B11" s="2"/>
      <c r="C11" s="2">
        <v>6</v>
      </c>
      <c r="D11" s="2">
        <v>2</v>
      </c>
      <c r="E11" s="2">
        <v>4</v>
      </c>
      <c r="F11" s="2">
        <v>2</v>
      </c>
      <c r="G11" s="2">
        <v>2</v>
      </c>
      <c r="H11" s="5">
        <f t="shared" si="0"/>
        <v>8</v>
      </c>
      <c r="I11" s="4"/>
    </row>
    <row r="12" spans="1:9" s="4" customFormat="1">
      <c r="A12" s="4" t="s">
        <v>8</v>
      </c>
      <c r="B12" s="5">
        <v>37</v>
      </c>
      <c r="C12" s="5">
        <v>8</v>
      </c>
      <c r="D12" s="5">
        <v>6</v>
      </c>
      <c r="E12" s="5">
        <v>14</v>
      </c>
      <c r="F12" s="5">
        <v>7</v>
      </c>
      <c r="G12" s="5">
        <v>1</v>
      </c>
      <c r="H12" s="5">
        <f t="shared" si="0"/>
        <v>22</v>
      </c>
    </row>
    <row r="13" spans="1:9">
      <c r="A13" s="1" t="s">
        <v>9</v>
      </c>
      <c r="B13" s="2">
        <v>86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5">
        <f t="shared" si="0"/>
        <v>0</v>
      </c>
      <c r="I13" s="4"/>
    </row>
    <row r="14" spans="1:9">
      <c r="A14" s="1" t="s">
        <v>10</v>
      </c>
      <c r="B14" s="2">
        <v>57</v>
      </c>
      <c r="C14" s="2">
        <v>19</v>
      </c>
      <c r="D14" s="2">
        <v>7</v>
      </c>
      <c r="E14" s="2">
        <v>5</v>
      </c>
      <c r="F14" s="2">
        <v>9</v>
      </c>
      <c r="G14" s="2">
        <v>0</v>
      </c>
      <c r="H14" s="5">
        <f t="shared" si="0"/>
        <v>14</v>
      </c>
      <c r="I14" s="4"/>
    </row>
    <row r="15" spans="1:9">
      <c r="A15" s="1" t="s">
        <v>11</v>
      </c>
      <c r="B15" s="2">
        <v>31</v>
      </c>
      <c r="C15" s="2">
        <v>4</v>
      </c>
      <c r="D15" s="2">
        <v>3</v>
      </c>
      <c r="E15" s="2">
        <v>6</v>
      </c>
      <c r="F15" s="2">
        <v>0</v>
      </c>
      <c r="G15" s="2">
        <v>0</v>
      </c>
      <c r="H15" s="5">
        <f t="shared" si="0"/>
        <v>6</v>
      </c>
      <c r="I15" s="4"/>
    </row>
    <row r="16" spans="1:9">
      <c r="A16" s="1" t="s">
        <v>12</v>
      </c>
      <c r="B16" s="2">
        <v>40</v>
      </c>
      <c r="C16" s="2">
        <v>2</v>
      </c>
      <c r="D16" s="2">
        <v>0</v>
      </c>
      <c r="E16" s="2">
        <v>0</v>
      </c>
      <c r="F16" s="2">
        <v>0</v>
      </c>
      <c r="G16" s="2">
        <v>0</v>
      </c>
      <c r="H16" s="5">
        <f t="shared" si="0"/>
        <v>0</v>
      </c>
      <c r="I16" s="4"/>
    </row>
    <row r="17" spans="1:9">
      <c r="A17" s="1" t="s">
        <v>13</v>
      </c>
      <c r="B17" s="2">
        <v>44</v>
      </c>
      <c r="C17" s="2">
        <v>23</v>
      </c>
      <c r="D17" s="2">
        <v>4</v>
      </c>
      <c r="E17" s="2">
        <v>10</v>
      </c>
      <c r="F17" s="2">
        <v>3</v>
      </c>
      <c r="G17" s="2">
        <v>0</v>
      </c>
      <c r="H17" s="5">
        <f t="shared" si="0"/>
        <v>13</v>
      </c>
      <c r="I17" s="4"/>
    </row>
    <row r="18" spans="1:9">
      <c r="A18" s="1" t="s">
        <v>14</v>
      </c>
      <c r="B18" s="2">
        <v>43</v>
      </c>
      <c r="C18" s="2">
        <v>12</v>
      </c>
      <c r="D18" s="2">
        <v>10</v>
      </c>
      <c r="E18" s="2">
        <v>30</v>
      </c>
      <c r="F18" s="2">
        <v>3</v>
      </c>
      <c r="G18" s="2">
        <v>3</v>
      </c>
      <c r="H18" s="5">
        <f t="shared" si="0"/>
        <v>36</v>
      </c>
      <c r="I18" s="4"/>
    </row>
    <row r="19" spans="1:9">
      <c r="A19" s="4" t="s">
        <v>37</v>
      </c>
      <c r="B19" s="2">
        <v>17</v>
      </c>
      <c r="C19" s="2">
        <v>2</v>
      </c>
      <c r="D19" s="2">
        <v>1</v>
      </c>
      <c r="E19" s="2">
        <v>2</v>
      </c>
      <c r="F19" s="2">
        <v>0</v>
      </c>
      <c r="G19" s="2">
        <v>0</v>
      </c>
      <c r="H19" s="5">
        <f t="shared" si="0"/>
        <v>2</v>
      </c>
      <c r="I19" s="4"/>
    </row>
    <row r="20" spans="1:9" s="4" customFormat="1">
      <c r="A20" s="4" t="s">
        <v>38</v>
      </c>
      <c r="B20" s="5">
        <v>18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f t="shared" si="0"/>
        <v>0</v>
      </c>
    </row>
    <row r="21" spans="1:9" s="4" customFormat="1">
      <c r="A21" s="1" t="s">
        <v>16</v>
      </c>
      <c r="B21" s="5">
        <v>47</v>
      </c>
      <c r="C21" s="5">
        <v>21</v>
      </c>
      <c r="D21" s="5">
        <v>10</v>
      </c>
      <c r="E21" s="5">
        <v>24</v>
      </c>
      <c r="F21" s="5">
        <v>7</v>
      </c>
      <c r="G21" s="5">
        <v>5</v>
      </c>
      <c r="H21" s="5">
        <f t="shared" si="0"/>
        <v>36</v>
      </c>
    </row>
    <row r="22" spans="1:9">
      <c r="A22" s="1" t="s">
        <v>17</v>
      </c>
      <c r="B22" s="2">
        <v>13</v>
      </c>
      <c r="C22" s="2">
        <v>2</v>
      </c>
      <c r="D22" s="2">
        <v>2</v>
      </c>
      <c r="E22" s="2">
        <v>6</v>
      </c>
      <c r="F22" s="2">
        <v>2</v>
      </c>
      <c r="G22" s="2">
        <v>0</v>
      </c>
      <c r="H22" s="5">
        <f t="shared" si="0"/>
        <v>8</v>
      </c>
      <c r="I22" s="4"/>
    </row>
    <row r="23" spans="1:9">
      <c r="A23" s="1" t="s">
        <v>18</v>
      </c>
      <c r="B23" s="2">
        <v>12</v>
      </c>
      <c r="C23" s="2">
        <v>1</v>
      </c>
      <c r="D23" s="2">
        <v>1</v>
      </c>
      <c r="E23" s="2">
        <v>4</v>
      </c>
      <c r="F23" s="2">
        <v>0</v>
      </c>
      <c r="G23" s="2">
        <v>0</v>
      </c>
      <c r="H23" s="5">
        <f t="shared" si="0"/>
        <v>4</v>
      </c>
      <c r="I23" s="4"/>
    </row>
    <row r="24" spans="1:9">
      <c r="A24" s="1" t="s">
        <v>19</v>
      </c>
      <c r="B24" s="2">
        <v>47</v>
      </c>
      <c r="C24" s="2">
        <v>11</v>
      </c>
      <c r="D24" s="2">
        <v>7</v>
      </c>
      <c r="E24" s="2">
        <v>6</v>
      </c>
      <c r="F24" s="2">
        <v>10</v>
      </c>
      <c r="G24" s="2">
        <v>5</v>
      </c>
      <c r="H24" s="5">
        <f t="shared" si="0"/>
        <v>21</v>
      </c>
      <c r="I24" s="4"/>
    </row>
    <row r="25" spans="1:9">
      <c r="A25" s="1" t="s">
        <v>20</v>
      </c>
      <c r="B25" s="2">
        <v>23</v>
      </c>
      <c r="C25" s="2">
        <v>6</v>
      </c>
      <c r="D25" s="2">
        <v>4</v>
      </c>
      <c r="E25" s="2">
        <v>6</v>
      </c>
      <c r="F25" s="2">
        <v>1</v>
      </c>
      <c r="G25" s="2">
        <v>1</v>
      </c>
      <c r="H25" s="5">
        <f t="shared" si="0"/>
        <v>8</v>
      </c>
      <c r="I25" s="4"/>
    </row>
    <row r="26" spans="1:9">
      <c r="A26" s="1" t="s">
        <v>21</v>
      </c>
      <c r="B26" s="2">
        <v>33</v>
      </c>
      <c r="C26" s="2">
        <v>16</v>
      </c>
      <c r="D26" s="2">
        <v>7</v>
      </c>
      <c r="E26" s="2">
        <v>18</v>
      </c>
      <c r="F26" s="2">
        <v>5</v>
      </c>
      <c r="G26" s="2">
        <v>1</v>
      </c>
      <c r="H26" s="5">
        <f t="shared" si="0"/>
        <v>24</v>
      </c>
      <c r="I26" s="4"/>
    </row>
    <row r="27" spans="1:9">
      <c r="A27" s="1" t="s">
        <v>22</v>
      </c>
      <c r="B27" s="2">
        <v>64</v>
      </c>
      <c r="C27" s="2">
        <v>18</v>
      </c>
      <c r="D27" s="2">
        <v>11</v>
      </c>
      <c r="E27" s="2">
        <v>39</v>
      </c>
      <c r="F27" s="2">
        <v>7</v>
      </c>
      <c r="G27" s="2">
        <v>4</v>
      </c>
      <c r="H27" s="5">
        <f t="shared" si="0"/>
        <v>50</v>
      </c>
      <c r="I27" s="4"/>
    </row>
    <row r="28" spans="1:9">
      <c r="A28" s="1" t="s">
        <v>23</v>
      </c>
      <c r="B28" s="2"/>
      <c r="C28" s="2">
        <v>2</v>
      </c>
      <c r="D28" s="2">
        <v>2</v>
      </c>
      <c r="E28" s="2">
        <v>10</v>
      </c>
      <c r="F28" s="2">
        <v>3</v>
      </c>
      <c r="G28" s="2">
        <v>1</v>
      </c>
      <c r="H28" s="5">
        <f t="shared" si="0"/>
        <v>14</v>
      </c>
      <c r="I28" s="4"/>
    </row>
    <row r="29" spans="1:9">
      <c r="A29" s="1" t="s">
        <v>24</v>
      </c>
      <c r="B29" s="2">
        <v>107</v>
      </c>
      <c r="C29" s="2">
        <v>37</v>
      </c>
      <c r="D29" s="2">
        <v>14</v>
      </c>
      <c r="E29" s="2">
        <v>14</v>
      </c>
      <c r="F29" s="2">
        <v>8</v>
      </c>
      <c r="G29" s="2">
        <v>14</v>
      </c>
      <c r="H29" s="5">
        <f t="shared" si="0"/>
        <v>36</v>
      </c>
      <c r="I29" s="4"/>
    </row>
    <row r="30" spans="1:9">
      <c r="A30" s="1" t="s">
        <v>25</v>
      </c>
      <c r="B30" s="2">
        <v>36</v>
      </c>
      <c r="C30" s="2">
        <v>10</v>
      </c>
      <c r="D30" s="2">
        <v>8</v>
      </c>
      <c r="E30" s="2">
        <v>33</v>
      </c>
      <c r="F30" s="2">
        <v>1</v>
      </c>
      <c r="G30" s="2">
        <v>13</v>
      </c>
      <c r="H30" s="5">
        <f t="shared" si="0"/>
        <v>47</v>
      </c>
      <c r="I30" s="4"/>
    </row>
    <row r="31" spans="1:9">
      <c r="A31" s="7" t="s">
        <v>26</v>
      </c>
      <c r="B31" s="5">
        <f t="shared" ref="B31:H31" si="2">SUM(B3:B30)</f>
        <v>1010</v>
      </c>
      <c r="C31" s="5">
        <f t="shared" si="2"/>
        <v>262</v>
      </c>
      <c r="D31" s="5">
        <f t="shared" si="2"/>
        <v>144</v>
      </c>
      <c r="E31" s="5">
        <f t="shared" si="2"/>
        <v>295</v>
      </c>
      <c r="F31" s="5">
        <f t="shared" si="2"/>
        <v>96</v>
      </c>
      <c r="G31" s="5">
        <f t="shared" si="2"/>
        <v>79</v>
      </c>
      <c r="H31" s="5">
        <f t="shared" si="2"/>
        <v>470</v>
      </c>
      <c r="I31" s="4"/>
    </row>
    <row r="32" spans="1:9">
      <c r="B32" s="2"/>
      <c r="C32" s="2"/>
      <c r="D32" s="2"/>
      <c r="E32" s="2"/>
      <c r="F32" s="2"/>
      <c r="G32" s="2"/>
      <c r="H32" s="2"/>
      <c r="I32" s="7"/>
    </row>
    <row r="33" spans="2:9">
      <c r="B33" s="2"/>
      <c r="C33" s="2"/>
      <c r="D33" s="2"/>
      <c r="E33" s="2"/>
      <c r="F33" s="2"/>
      <c r="G33" s="2"/>
      <c r="H33" s="2"/>
      <c r="I33" s="4"/>
    </row>
    <row r="34" spans="2:9">
      <c r="B34" s="2"/>
      <c r="C34" s="2"/>
      <c r="D34" s="2"/>
      <c r="E34" s="2"/>
      <c r="F34" s="2"/>
      <c r="G34" s="2"/>
      <c r="H34" s="2"/>
      <c r="I34" s="2"/>
    </row>
    <row r="35" spans="2:9">
      <c r="B35" s="2"/>
      <c r="C35" s="2"/>
      <c r="D35" s="2"/>
      <c r="E35" s="2"/>
      <c r="F35" s="2"/>
      <c r="G35" s="2"/>
      <c r="H35" s="2"/>
      <c r="I35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P12" sqref="P12"/>
    </sheetView>
  </sheetViews>
  <sheetFormatPr defaultRowHeight="15"/>
  <cols>
    <col min="9" max="10" width="9.140625" style="4"/>
    <col min="11" max="11" width="9.5703125" style="4" bestFit="1" customWidth="1"/>
    <col min="12" max="12" width="9.5703125" bestFit="1" customWidth="1"/>
  </cols>
  <sheetData>
    <row r="1" spans="1:12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 s="4">
        <v>2015</v>
      </c>
      <c r="J1" s="5">
        <v>2016</v>
      </c>
      <c r="K1" s="5" t="s">
        <v>39</v>
      </c>
      <c r="L1" s="5" t="s">
        <v>40</v>
      </c>
    </row>
    <row r="2" spans="1:12">
      <c r="A2" t="s">
        <v>28</v>
      </c>
      <c r="B2">
        <v>1082</v>
      </c>
      <c r="C2">
        <v>1069</v>
      </c>
      <c r="D2">
        <v>1000</v>
      </c>
      <c r="E2">
        <v>1035</v>
      </c>
      <c r="F2">
        <v>1036</v>
      </c>
      <c r="G2">
        <v>1006</v>
      </c>
      <c r="H2">
        <v>983</v>
      </c>
      <c r="I2" s="4">
        <v>1010</v>
      </c>
      <c r="J2" s="5">
        <v>1067</v>
      </c>
      <c r="K2" s="9">
        <f>AVERAGE(B2:J2)</f>
        <v>1032</v>
      </c>
      <c r="L2" s="9">
        <f>STDEV(B2:K2)</f>
        <v>32.836294282732666</v>
      </c>
    </row>
    <row r="3" spans="1:12">
      <c r="A3" t="s">
        <v>41</v>
      </c>
      <c r="B3">
        <v>225</v>
      </c>
      <c r="C3">
        <v>255</v>
      </c>
      <c r="D3">
        <v>227</v>
      </c>
      <c r="E3">
        <v>217</v>
      </c>
      <c r="F3">
        <v>222</v>
      </c>
      <c r="G3">
        <v>249</v>
      </c>
      <c r="H3">
        <v>273</v>
      </c>
      <c r="I3" s="4">
        <v>262</v>
      </c>
      <c r="J3" s="5">
        <v>266</v>
      </c>
      <c r="K3" s="9">
        <f>AVERAGE(B3:J3)</f>
        <v>244</v>
      </c>
      <c r="L3" s="9">
        <f t="shared" ref="L3:L4" si="0">STDEV(B3:K3)</f>
        <v>20.160467366716588</v>
      </c>
    </row>
    <row r="4" spans="1:12">
      <c r="A4" t="s">
        <v>42</v>
      </c>
      <c r="B4">
        <v>161</v>
      </c>
      <c r="C4">
        <v>183</v>
      </c>
      <c r="D4">
        <v>150</v>
      </c>
      <c r="E4">
        <v>165</v>
      </c>
      <c r="F4">
        <v>147</v>
      </c>
      <c r="G4">
        <v>174</v>
      </c>
      <c r="H4">
        <v>155</v>
      </c>
      <c r="I4" s="4">
        <v>144</v>
      </c>
      <c r="J4" s="5">
        <v>162</v>
      </c>
      <c r="K4" s="9">
        <f>AVERAGE(B4:J4)</f>
        <v>160.11111111111111</v>
      </c>
      <c r="L4" s="9">
        <f t="shared" si="0"/>
        <v>12.041081941461467</v>
      </c>
    </row>
    <row r="17" spans="2:2">
      <c r="B17" s="4"/>
    </row>
  </sheetData>
  <pageMargins left="0.7" right="0.7" top="0.75" bottom="0.75" header="0.3" footer="0.3"/>
  <pageSetup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2008-2015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Phyllis</dc:creator>
  <cp:lastModifiedBy>Phyllis</cp:lastModifiedBy>
  <cp:lastPrinted>2016-11-04T12:37:00Z</cp:lastPrinted>
  <dcterms:created xsi:type="dcterms:W3CDTF">2015-10-13T18:04:42Z</dcterms:created>
  <dcterms:modified xsi:type="dcterms:W3CDTF">2016-12-18T15:10:16Z</dcterms:modified>
</cp:coreProperties>
</file>