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<sst xmlns="http://schemas.openxmlformats.org/spreadsheetml/2006/main" count="42" uniqueCount="22">
  <si>
    <t>Trial 1 (3.3g)</t>
  </si>
  <si>
    <t>Run #9</t>
  </si>
  <si>
    <t>Trial 2 (5g)</t>
  </si>
  <si>
    <t>Run #10</t>
  </si>
  <si>
    <t>Trial 3 (10g)</t>
  </si>
  <si>
    <t>Run #11</t>
  </si>
  <si>
    <t>Trial 4 (35g)</t>
  </si>
  <si>
    <t>Run #13</t>
  </si>
  <si>
    <t>Trial 5 (40g)</t>
  </si>
  <si>
    <t>Time 4 (35g)</t>
  </si>
  <si>
    <t>Time 5 (40g)</t>
  </si>
  <si>
    <t>Trial 2 (second derivative)</t>
  </si>
  <si>
    <t>Time (s)</t>
  </si>
  <si>
    <t>Block Count</t>
  </si>
  <si>
    <t>time (s)</t>
  </si>
  <si>
    <t>velocity (m/s)</t>
  </si>
  <si>
    <t>acceleration (m/s^2)</t>
  </si>
  <si>
    <t>TRIAL 1 STATS</t>
  </si>
  <si>
    <t>TRIAL 2 STATS</t>
  </si>
  <si>
    <t>TRIAL 3 STATS</t>
  </si>
  <si>
    <t>TRIAL 4 STATS</t>
  </si>
  <si>
    <t>TRIAL 5 STATS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</si>
</sst>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Trial 1 (3.3g)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Sheet1!$Z$57</c:f>
            </c:numRef>
          </c:xVal>
          <c:yVal>
            <c:numRef>
              <c:f>Sheet1!$M$4:$M$73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Sheet1!$Z$57</c:f>
            </c:numRef>
          </c:xVal>
          <c:yVal>
            <c:numRef>
              <c:f>Sheet1!$N$4:$N$73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24947"/>
        <c:axId val="712525442"/>
      </c:scatterChart>
      <c:valAx>
        <c:axId val="1534424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2525442"/>
      </c:valAx>
      <c:valAx>
        <c:axId val="712525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4424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Trial 2 (5g)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Sheet1!$O$4:$O$70</c:f>
            </c:numRef>
          </c:xVal>
          <c:yVal>
            <c:numRef>
              <c:f>Sheet1!$P$4:$P$70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993298"/>
        <c:axId val="220974016"/>
      </c:scatterChart>
      <c:valAx>
        <c:axId val="16909932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0974016"/>
      </c:valAx>
      <c:valAx>
        <c:axId val="22097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0993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Trial 3 (10g)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3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Sheet1!$Q$4:$Q$69</c:f>
            </c:numRef>
          </c:xVal>
          <c:yVal>
            <c:numRef>
              <c:f>Sheet1!$R$4:$R$69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47631"/>
        <c:axId val="1046509627"/>
      </c:scatterChart>
      <c:valAx>
        <c:axId val="779747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6509627"/>
      </c:valAx>
      <c:valAx>
        <c:axId val="1046509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9747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Trial 4 (35g)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3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Sheet1!$S$4:$S$66</c:f>
            </c:numRef>
          </c:xVal>
          <c:yVal>
            <c:numRef>
              <c:f>Sheet1!$T$4:$T$66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74972"/>
        <c:axId val="1053509695"/>
      </c:scatterChart>
      <c:valAx>
        <c:axId val="1945274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3509695"/>
      </c:valAx>
      <c:valAx>
        <c:axId val="1053509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5274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Trial 5 (40g)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3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Sheet1!$U$4:$U$66</c:f>
            </c:numRef>
          </c:xVal>
          <c:yVal>
            <c:numRef>
              <c:f>Sheet1!$V$4:$V$66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92740"/>
        <c:axId val="323506268"/>
      </c:scatterChart>
      <c:valAx>
        <c:axId val="8228927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3506268"/>
      </c:valAx>
      <c:valAx>
        <c:axId val="323506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velocity 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2892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Trial 2 (second derivative)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Sheet1!$X$5:$X$70</c:f>
            </c:numRef>
          </c:xVal>
          <c:yVal>
            <c:numRef>
              <c:f>Sheet1!$Y$5:$Y$70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87716"/>
        <c:axId val="2112923065"/>
      </c:scatterChart>
      <c:valAx>
        <c:axId val="21370877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2923065"/>
      </c:valAx>
      <c:valAx>
        <c:axId val="2112923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acceleration (m/s^2)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7087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76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171450</xdr:colOff>
      <xdr:row>95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809625</xdr:colOff>
      <xdr:row>76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828675</xdr:colOff>
      <xdr:row>95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76200</xdr:colOff>
      <xdr:row>76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561975</xdr:colOff>
      <xdr:row>15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2" t="s">
        <v>0</v>
      </c>
      <c r="O1" s="2" t="s">
        <v>2</v>
      </c>
      <c r="Q1" s="2" t="s">
        <v>4</v>
      </c>
      <c r="S1" s="2" t="s">
        <v>9</v>
      </c>
      <c r="U1" s="2" t="s">
        <v>10</v>
      </c>
      <c r="X1" s="2" t="s">
        <v>11</v>
      </c>
    </row>
    <row r="2">
      <c r="A2" s="1" t="s">
        <v>12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2" t="s">
        <v>13</v>
      </c>
      <c r="M2" s="2" t="s">
        <v>14</v>
      </c>
      <c r="N2" s="2" t="s">
        <v>15</v>
      </c>
      <c r="O2" s="2" t="s">
        <v>14</v>
      </c>
      <c r="P2" s="2" t="s">
        <v>15</v>
      </c>
      <c r="Q2" s="2" t="s">
        <v>14</v>
      </c>
      <c r="R2" s="2" t="s">
        <v>15</v>
      </c>
      <c r="S2" s="2" t="s">
        <v>14</v>
      </c>
      <c r="T2" s="2" t="s">
        <v>15</v>
      </c>
      <c r="U2" s="2" t="s">
        <v>14</v>
      </c>
      <c r="V2" s="2" t="s">
        <v>15</v>
      </c>
      <c r="X2" s="2" t="s">
        <v>14</v>
      </c>
      <c r="Y2" s="2" t="s">
        <v>16</v>
      </c>
    </row>
    <row r="3">
      <c r="A3" s="3">
        <v>1.127</v>
      </c>
      <c r="B3" s="3">
        <v>1.0</v>
      </c>
      <c r="C3" s="3">
        <v>0.686</v>
      </c>
      <c r="D3" s="3">
        <v>1.0</v>
      </c>
      <c r="E3" s="3">
        <v>1.013</v>
      </c>
      <c r="F3" s="3">
        <v>1.0</v>
      </c>
      <c r="G3" s="3">
        <v>0.833</v>
      </c>
      <c r="H3" s="3">
        <v>1.0</v>
      </c>
      <c r="I3" s="3">
        <v>0.657</v>
      </c>
      <c r="J3" s="3">
        <v>1.0</v>
      </c>
      <c r="M3" s="3"/>
      <c r="O3" s="3"/>
      <c r="Q3" s="3"/>
      <c r="S3" s="3"/>
      <c r="U3" s="3"/>
    </row>
    <row r="4">
      <c r="A4" s="3">
        <v>1.331</v>
      </c>
      <c r="B4" s="3">
        <v>2.0</v>
      </c>
      <c r="C4" s="3">
        <v>0.954</v>
      </c>
      <c r="D4" s="3">
        <v>2.0</v>
      </c>
      <c r="E4" s="3">
        <v>1.131</v>
      </c>
      <c r="F4" s="3">
        <v>2.0</v>
      </c>
      <c r="G4" s="3">
        <v>0.933</v>
      </c>
      <c r="H4" s="3">
        <v>2.0</v>
      </c>
      <c r="I4" s="3">
        <v>0.713</v>
      </c>
      <c r="J4" s="3">
        <v>2.0</v>
      </c>
      <c r="M4" s="3">
        <f t="shared" ref="M4:M73" si="1">SUM(A3,A4)/2</f>
        <v>1.229</v>
      </c>
      <c r="N4" s="3">
        <f t="shared" ref="N4:N73" si="2">0.015/MINUS(A4,A3)</f>
        <v>0.07352941176</v>
      </c>
      <c r="O4" s="3">
        <f t="shared" ref="O4:O70" si="3">SUM(C3,C4)/2</f>
        <v>0.82</v>
      </c>
      <c r="P4">
        <f t="shared" ref="P4:P70" si="4">0.015/MINUS(C4,C3)</f>
        <v>0.05597014925</v>
      </c>
      <c r="Q4" s="3">
        <f t="shared" ref="Q4:Q69" si="5">SUM(E3,E4)/2</f>
        <v>1.072</v>
      </c>
      <c r="R4">
        <f t="shared" ref="R4:R69" si="6">0.015/MINUS(E4,E3)</f>
        <v>0.1271186441</v>
      </c>
      <c r="S4" s="3">
        <f t="shared" ref="S4:S66" si="7">SUM(G3,G4)/2</f>
        <v>0.883</v>
      </c>
      <c r="T4">
        <f t="shared" ref="T4:T66" si="8">0.015/MINUS(G4,G3)</f>
        <v>0.15</v>
      </c>
      <c r="U4" s="3">
        <f t="shared" ref="U4:U66" si="9">SUM(I3,I4)/2</f>
        <v>0.685</v>
      </c>
      <c r="V4">
        <f t="shared" ref="V4:V66" si="10">0.015/MINUS(I4,I3)</f>
        <v>0.2678571429</v>
      </c>
    </row>
    <row r="5">
      <c r="A5" s="3">
        <v>1.477</v>
      </c>
      <c r="B5" s="3">
        <v>3.0</v>
      </c>
      <c r="C5" s="3">
        <v>1.094</v>
      </c>
      <c r="D5" s="3">
        <v>3.0</v>
      </c>
      <c r="E5" s="3">
        <v>1.215</v>
      </c>
      <c r="F5" s="3">
        <v>3.0</v>
      </c>
      <c r="G5" s="3">
        <v>0.989</v>
      </c>
      <c r="H5" s="3">
        <v>3.0</v>
      </c>
      <c r="I5" s="3">
        <v>0.757</v>
      </c>
      <c r="J5" s="3">
        <v>3.0</v>
      </c>
      <c r="M5" s="3">
        <f t="shared" si="1"/>
        <v>1.404</v>
      </c>
      <c r="N5" s="3">
        <f t="shared" si="2"/>
        <v>0.102739726</v>
      </c>
      <c r="O5" s="3">
        <f t="shared" si="3"/>
        <v>1.024</v>
      </c>
      <c r="P5">
        <f t="shared" si="4"/>
        <v>0.1071428571</v>
      </c>
      <c r="Q5" s="3">
        <f t="shared" si="5"/>
        <v>1.173</v>
      </c>
      <c r="R5">
        <f t="shared" si="6"/>
        <v>0.1785714286</v>
      </c>
      <c r="S5" s="3">
        <f t="shared" si="7"/>
        <v>0.961</v>
      </c>
      <c r="T5">
        <f t="shared" si="8"/>
        <v>0.2678571429</v>
      </c>
      <c r="U5" s="3">
        <f t="shared" si="9"/>
        <v>0.735</v>
      </c>
      <c r="V5">
        <f t="shared" si="10"/>
        <v>0.3409090909</v>
      </c>
      <c r="X5">
        <f t="shared" ref="X5:X70" si="11">SUM(O4,O5)/2</f>
        <v>0.922</v>
      </c>
      <c r="Y5">
        <f t="shared" ref="Y5:Y70" si="12">MINUS(P5,P4)/MINUS(O5,O4)</f>
        <v>0.2508466073</v>
      </c>
      <c r="Z5">
        <f>STDEV(Y5:Y70)</f>
        <v>0.5179328889</v>
      </c>
    </row>
    <row r="6">
      <c r="A6" s="3">
        <v>1.596</v>
      </c>
      <c r="B6" s="3">
        <v>4.0</v>
      </c>
      <c r="C6" s="3">
        <v>1.202</v>
      </c>
      <c r="D6" s="3">
        <v>4.0</v>
      </c>
      <c r="E6" s="3">
        <v>1.285</v>
      </c>
      <c r="F6" s="3">
        <v>4.0</v>
      </c>
      <c r="G6" s="3">
        <v>1.032</v>
      </c>
      <c r="H6" s="3">
        <v>4.0</v>
      </c>
      <c r="I6" s="3">
        <v>0.792</v>
      </c>
      <c r="J6" s="3">
        <v>4.0</v>
      </c>
      <c r="M6" s="3">
        <f t="shared" si="1"/>
        <v>1.5365</v>
      </c>
      <c r="N6" s="3">
        <f t="shared" si="2"/>
        <v>0.1260504202</v>
      </c>
      <c r="O6" s="3">
        <f t="shared" si="3"/>
        <v>1.148</v>
      </c>
      <c r="P6">
        <f t="shared" si="4"/>
        <v>0.1388888889</v>
      </c>
      <c r="Q6" s="3">
        <f t="shared" si="5"/>
        <v>1.25</v>
      </c>
      <c r="R6">
        <f t="shared" si="6"/>
        <v>0.2142857143</v>
      </c>
      <c r="S6" s="3">
        <f t="shared" si="7"/>
        <v>1.0105</v>
      </c>
      <c r="T6">
        <f t="shared" si="8"/>
        <v>0.3488372093</v>
      </c>
      <c r="U6" s="3">
        <f t="shared" si="9"/>
        <v>0.7745</v>
      </c>
      <c r="V6">
        <f t="shared" si="10"/>
        <v>0.4285714286</v>
      </c>
      <c r="X6">
        <f t="shared" si="11"/>
        <v>1.086</v>
      </c>
      <c r="Y6">
        <f t="shared" si="12"/>
        <v>0.256016385</v>
      </c>
    </row>
    <row r="7">
      <c r="A7" s="3">
        <v>1.7</v>
      </c>
      <c r="B7" s="3">
        <v>5.0</v>
      </c>
      <c r="C7" s="3">
        <v>1.294</v>
      </c>
      <c r="D7" s="3">
        <v>5.0</v>
      </c>
      <c r="E7" s="3">
        <v>1.346</v>
      </c>
      <c r="F7" s="3">
        <v>5.0</v>
      </c>
      <c r="G7" s="3">
        <v>1.069</v>
      </c>
      <c r="H7" s="3">
        <v>5.0</v>
      </c>
      <c r="I7" s="3">
        <v>0.824</v>
      </c>
      <c r="J7" s="3">
        <v>5.0</v>
      </c>
      <c r="M7" s="3">
        <f t="shared" si="1"/>
        <v>1.648</v>
      </c>
      <c r="N7" s="3">
        <f t="shared" si="2"/>
        <v>0.1442307692</v>
      </c>
      <c r="O7" s="3">
        <f t="shared" si="3"/>
        <v>1.248</v>
      </c>
      <c r="P7">
        <f t="shared" si="4"/>
        <v>0.1630434783</v>
      </c>
      <c r="Q7" s="3">
        <f t="shared" si="5"/>
        <v>1.3155</v>
      </c>
      <c r="R7">
        <f t="shared" si="6"/>
        <v>0.2459016393</v>
      </c>
      <c r="S7" s="3">
        <f t="shared" si="7"/>
        <v>1.0505</v>
      </c>
      <c r="T7">
        <f t="shared" si="8"/>
        <v>0.4054054054</v>
      </c>
      <c r="U7" s="3">
        <f t="shared" si="9"/>
        <v>0.808</v>
      </c>
      <c r="V7">
        <f t="shared" si="10"/>
        <v>0.46875</v>
      </c>
      <c r="X7">
        <f t="shared" si="11"/>
        <v>1.198</v>
      </c>
      <c r="Y7">
        <f t="shared" si="12"/>
        <v>0.2415458937</v>
      </c>
    </row>
    <row r="8">
      <c r="A8" s="3">
        <v>1.793</v>
      </c>
      <c r="B8" s="3">
        <v>6.0</v>
      </c>
      <c r="C8" s="3">
        <v>1.375</v>
      </c>
      <c r="D8" s="3">
        <v>6.0</v>
      </c>
      <c r="E8" s="3">
        <v>1.4</v>
      </c>
      <c r="F8" s="3">
        <v>6.0</v>
      </c>
      <c r="G8" s="3">
        <v>1.101</v>
      </c>
      <c r="H8" s="3">
        <v>6.0</v>
      </c>
      <c r="I8" s="3">
        <v>0.852</v>
      </c>
      <c r="J8" s="3">
        <v>6.0</v>
      </c>
      <c r="M8" s="3">
        <f t="shared" si="1"/>
        <v>1.7465</v>
      </c>
      <c r="N8" s="3">
        <f t="shared" si="2"/>
        <v>0.1612903226</v>
      </c>
      <c r="O8" s="3">
        <f t="shared" si="3"/>
        <v>1.3345</v>
      </c>
      <c r="P8">
        <f t="shared" si="4"/>
        <v>0.1851851852</v>
      </c>
      <c r="Q8" s="3">
        <f t="shared" si="5"/>
        <v>1.373</v>
      </c>
      <c r="R8">
        <f t="shared" si="6"/>
        <v>0.2777777778</v>
      </c>
      <c r="S8" s="3">
        <f t="shared" si="7"/>
        <v>1.085</v>
      </c>
      <c r="T8">
        <f t="shared" si="8"/>
        <v>0.46875</v>
      </c>
      <c r="U8" s="3">
        <f t="shared" si="9"/>
        <v>0.838</v>
      </c>
      <c r="V8">
        <f t="shared" si="10"/>
        <v>0.5357142857</v>
      </c>
      <c r="X8">
        <f t="shared" si="11"/>
        <v>1.29125</v>
      </c>
      <c r="Y8">
        <f t="shared" si="12"/>
        <v>0.2559734905</v>
      </c>
    </row>
    <row r="9">
      <c r="A9" s="3">
        <v>1.878</v>
      </c>
      <c r="B9" s="3">
        <v>7.0</v>
      </c>
      <c r="C9" s="3">
        <v>1.448</v>
      </c>
      <c r="D9" s="3">
        <v>7.0</v>
      </c>
      <c r="E9" s="3">
        <v>1.45</v>
      </c>
      <c r="F9" s="3">
        <v>7.0</v>
      </c>
      <c r="G9" s="3">
        <v>1.13</v>
      </c>
      <c r="H9" s="3">
        <v>7.0</v>
      </c>
      <c r="I9" s="3">
        <v>0.878</v>
      </c>
      <c r="J9" s="3">
        <v>7.0</v>
      </c>
      <c r="M9" s="3">
        <f t="shared" si="1"/>
        <v>1.8355</v>
      </c>
      <c r="N9" s="3">
        <f t="shared" si="2"/>
        <v>0.1764705882</v>
      </c>
      <c r="O9" s="3">
        <f t="shared" si="3"/>
        <v>1.4115</v>
      </c>
      <c r="P9">
        <f t="shared" si="4"/>
        <v>0.2054794521</v>
      </c>
      <c r="Q9" s="3">
        <f t="shared" si="5"/>
        <v>1.425</v>
      </c>
      <c r="R9">
        <f t="shared" si="6"/>
        <v>0.3</v>
      </c>
      <c r="S9" s="3">
        <f t="shared" si="7"/>
        <v>1.1155</v>
      </c>
      <c r="T9">
        <f t="shared" si="8"/>
        <v>0.5172413793</v>
      </c>
      <c r="U9" s="3">
        <f t="shared" si="9"/>
        <v>0.865</v>
      </c>
      <c r="V9">
        <f t="shared" si="10"/>
        <v>0.5769230769</v>
      </c>
      <c r="X9">
        <f t="shared" si="11"/>
        <v>1.373</v>
      </c>
      <c r="Y9">
        <f t="shared" si="12"/>
        <v>0.2635619074</v>
      </c>
    </row>
    <row r="10">
      <c r="A10" s="3">
        <v>1.957</v>
      </c>
      <c r="B10" s="3">
        <v>8.0</v>
      </c>
      <c r="C10" s="3">
        <v>1.515</v>
      </c>
      <c r="D10" s="3">
        <v>8.0</v>
      </c>
      <c r="E10" s="3">
        <v>1.496</v>
      </c>
      <c r="F10" s="3">
        <v>8.0</v>
      </c>
      <c r="G10" s="3">
        <v>1.157</v>
      </c>
      <c r="H10" s="3">
        <v>8.0</v>
      </c>
      <c r="I10" s="3">
        <v>0.902</v>
      </c>
      <c r="J10" s="3">
        <v>8.0</v>
      </c>
      <c r="M10" s="3">
        <f t="shared" si="1"/>
        <v>1.9175</v>
      </c>
      <c r="N10" s="3">
        <f t="shared" si="2"/>
        <v>0.1898734177</v>
      </c>
      <c r="O10" s="3">
        <f t="shared" si="3"/>
        <v>1.4815</v>
      </c>
      <c r="P10">
        <f t="shared" si="4"/>
        <v>0.223880597</v>
      </c>
      <c r="Q10" s="3">
        <f t="shared" si="5"/>
        <v>1.473</v>
      </c>
      <c r="R10">
        <f t="shared" si="6"/>
        <v>0.3260869565</v>
      </c>
      <c r="S10" s="3">
        <f t="shared" si="7"/>
        <v>1.1435</v>
      </c>
      <c r="T10">
        <f t="shared" si="8"/>
        <v>0.5555555556</v>
      </c>
      <c r="U10" s="3">
        <f t="shared" si="9"/>
        <v>0.89</v>
      </c>
      <c r="V10">
        <f t="shared" si="10"/>
        <v>0.625</v>
      </c>
      <c r="X10">
        <f t="shared" si="11"/>
        <v>1.4465</v>
      </c>
      <c r="Y10">
        <f t="shared" si="12"/>
        <v>0.2628734994</v>
      </c>
    </row>
    <row r="11">
      <c r="A11" s="3">
        <v>2.031</v>
      </c>
      <c r="B11" s="3">
        <v>9.0</v>
      </c>
      <c r="C11" s="3">
        <v>1.578</v>
      </c>
      <c r="D11" s="3">
        <v>9.0</v>
      </c>
      <c r="E11" s="3">
        <v>1.539</v>
      </c>
      <c r="F11" s="3">
        <v>9.0</v>
      </c>
      <c r="G11" s="3">
        <v>1.183</v>
      </c>
      <c r="H11" s="3">
        <v>9.0</v>
      </c>
      <c r="I11" s="3">
        <v>0.925</v>
      </c>
      <c r="J11" s="3">
        <v>9.0</v>
      </c>
      <c r="M11" s="3">
        <f t="shared" si="1"/>
        <v>1.994</v>
      </c>
      <c r="N11" s="3">
        <f t="shared" si="2"/>
        <v>0.2027027027</v>
      </c>
      <c r="O11" s="3">
        <f t="shared" si="3"/>
        <v>1.5465</v>
      </c>
      <c r="P11">
        <f t="shared" si="4"/>
        <v>0.2380952381</v>
      </c>
      <c r="Q11" s="3">
        <f t="shared" si="5"/>
        <v>1.5175</v>
      </c>
      <c r="R11">
        <f t="shared" si="6"/>
        <v>0.3488372093</v>
      </c>
      <c r="S11" s="3">
        <f t="shared" si="7"/>
        <v>1.17</v>
      </c>
      <c r="T11">
        <f t="shared" si="8"/>
        <v>0.5769230769</v>
      </c>
      <c r="U11" s="3">
        <f t="shared" si="9"/>
        <v>0.9135</v>
      </c>
      <c r="V11">
        <f t="shared" si="10"/>
        <v>0.652173913</v>
      </c>
      <c r="X11">
        <f t="shared" si="11"/>
        <v>1.514</v>
      </c>
      <c r="Y11">
        <f t="shared" si="12"/>
        <v>0.2186867859</v>
      </c>
    </row>
    <row r="12">
      <c r="A12" s="3">
        <v>2.101</v>
      </c>
      <c r="B12" s="3">
        <v>10.0</v>
      </c>
      <c r="C12" s="3">
        <v>1.637</v>
      </c>
      <c r="D12" s="3">
        <v>10.0</v>
      </c>
      <c r="E12" s="3">
        <v>1.58</v>
      </c>
      <c r="F12" s="3">
        <v>10.0</v>
      </c>
      <c r="G12" s="3">
        <v>1.206</v>
      </c>
      <c r="H12" s="3">
        <v>10.0</v>
      </c>
      <c r="I12" s="3">
        <v>0.947</v>
      </c>
      <c r="J12" s="3">
        <v>10.0</v>
      </c>
      <c r="M12" s="3">
        <f t="shared" si="1"/>
        <v>2.066</v>
      </c>
      <c r="N12" s="3">
        <f t="shared" si="2"/>
        <v>0.2142857143</v>
      </c>
      <c r="O12" s="3">
        <f t="shared" si="3"/>
        <v>1.6075</v>
      </c>
      <c r="P12">
        <f t="shared" si="4"/>
        <v>0.2542372881</v>
      </c>
      <c r="Q12" s="3">
        <f t="shared" si="5"/>
        <v>1.5595</v>
      </c>
      <c r="R12">
        <f t="shared" si="6"/>
        <v>0.3658536585</v>
      </c>
      <c r="S12" s="3">
        <f t="shared" si="7"/>
        <v>1.1945</v>
      </c>
      <c r="T12">
        <f t="shared" si="8"/>
        <v>0.652173913</v>
      </c>
      <c r="U12" s="3">
        <f t="shared" si="9"/>
        <v>0.936</v>
      </c>
      <c r="V12">
        <f t="shared" si="10"/>
        <v>0.6818181818</v>
      </c>
      <c r="X12">
        <f t="shared" si="11"/>
        <v>1.577</v>
      </c>
      <c r="Y12">
        <f t="shared" si="12"/>
        <v>0.2646237712</v>
      </c>
    </row>
    <row r="13">
      <c r="A13" s="3">
        <v>2.168</v>
      </c>
      <c r="B13" s="3">
        <v>11.0</v>
      </c>
      <c r="C13" s="3">
        <v>1.693</v>
      </c>
      <c r="D13" s="3">
        <v>11.0</v>
      </c>
      <c r="E13" s="3">
        <v>1.619</v>
      </c>
      <c r="F13" s="3">
        <v>11.0</v>
      </c>
      <c r="G13" s="3">
        <v>1.229</v>
      </c>
      <c r="H13" s="3">
        <v>11.0</v>
      </c>
      <c r="I13" s="3">
        <v>0.967</v>
      </c>
      <c r="J13" s="3">
        <v>11.0</v>
      </c>
      <c r="M13" s="3">
        <f t="shared" si="1"/>
        <v>2.1345</v>
      </c>
      <c r="N13" s="3">
        <f t="shared" si="2"/>
        <v>0.223880597</v>
      </c>
      <c r="O13" s="3">
        <f t="shared" si="3"/>
        <v>1.665</v>
      </c>
      <c r="P13">
        <f t="shared" si="4"/>
        <v>0.2678571429</v>
      </c>
      <c r="Q13" s="3">
        <f t="shared" si="5"/>
        <v>1.5995</v>
      </c>
      <c r="R13">
        <f t="shared" si="6"/>
        <v>0.3846153846</v>
      </c>
      <c r="S13" s="3">
        <f t="shared" si="7"/>
        <v>1.2175</v>
      </c>
      <c r="T13">
        <f t="shared" si="8"/>
        <v>0.652173913</v>
      </c>
      <c r="U13" s="3">
        <f t="shared" si="9"/>
        <v>0.957</v>
      </c>
      <c r="V13">
        <f t="shared" si="10"/>
        <v>0.75</v>
      </c>
      <c r="X13">
        <f t="shared" si="11"/>
        <v>1.63625</v>
      </c>
      <c r="Y13">
        <f t="shared" si="12"/>
        <v>0.2368670386</v>
      </c>
    </row>
    <row r="14">
      <c r="A14" s="3">
        <v>2.231</v>
      </c>
      <c r="B14" s="3">
        <v>12.0</v>
      </c>
      <c r="C14" s="3">
        <v>1.747</v>
      </c>
      <c r="D14" s="3">
        <v>12.0</v>
      </c>
      <c r="E14" s="3">
        <v>1.656</v>
      </c>
      <c r="F14" s="3">
        <v>12.0</v>
      </c>
      <c r="G14" s="3">
        <v>1.25</v>
      </c>
      <c r="H14" s="3">
        <v>12.0</v>
      </c>
      <c r="I14" s="3">
        <v>0.986</v>
      </c>
      <c r="J14" s="3">
        <v>12.0</v>
      </c>
      <c r="M14" s="3">
        <f t="shared" si="1"/>
        <v>2.1995</v>
      </c>
      <c r="N14" s="3">
        <f t="shared" si="2"/>
        <v>0.2380952381</v>
      </c>
      <c r="O14" s="3">
        <f t="shared" si="3"/>
        <v>1.72</v>
      </c>
      <c r="P14">
        <f t="shared" si="4"/>
        <v>0.2777777778</v>
      </c>
      <c r="Q14" s="3">
        <f t="shared" si="5"/>
        <v>1.6375</v>
      </c>
      <c r="R14">
        <f t="shared" si="6"/>
        <v>0.4054054054</v>
      </c>
      <c r="S14" s="3">
        <f t="shared" si="7"/>
        <v>1.2395</v>
      </c>
      <c r="T14">
        <f t="shared" si="8"/>
        <v>0.7142857143</v>
      </c>
      <c r="U14" s="3">
        <f t="shared" si="9"/>
        <v>0.9765</v>
      </c>
      <c r="V14">
        <f t="shared" si="10"/>
        <v>0.7894736842</v>
      </c>
      <c r="X14">
        <f t="shared" si="11"/>
        <v>1.6925</v>
      </c>
      <c r="Y14">
        <f t="shared" si="12"/>
        <v>0.1803751804</v>
      </c>
    </row>
    <row r="15">
      <c r="A15" s="3">
        <v>2.292</v>
      </c>
      <c r="B15" s="3">
        <v>13.0</v>
      </c>
      <c r="C15" s="3">
        <v>1.798</v>
      </c>
      <c r="D15" s="3">
        <v>13.0</v>
      </c>
      <c r="E15" s="3">
        <v>1.692</v>
      </c>
      <c r="F15" s="3">
        <v>13.0</v>
      </c>
      <c r="G15" s="3">
        <v>1.27</v>
      </c>
      <c r="H15" s="3">
        <v>13.0</v>
      </c>
      <c r="I15" s="3">
        <v>1.005</v>
      </c>
      <c r="J15" s="3">
        <v>13.0</v>
      </c>
      <c r="M15" s="3">
        <f t="shared" si="1"/>
        <v>2.2615</v>
      </c>
      <c r="N15" s="3">
        <f t="shared" si="2"/>
        <v>0.2459016393</v>
      </c>
      <c r="O15" s="3">
        <f t="shared" si="3"/>
        <v>1.7725</v>
      </c>
      <c r="P15">
        <f t="shared" si="4"/>
        <v>0.2941176471</v>
      </c>
      <c r="Q15" s="3">
        <f t="shared" si="5"/>
        <v>1.674</v>
      </c>
      <c r="R15">
        <f t="shared" si="6"/>
        <v>0.4166666667</v>
      </c>
      <c r="S15" s="3">
        <f t="shared" si="7"/>
        <v>1.26</v>
      </c>
      <c r="T15">
        <f t="shared" si="8"/>
        <v>0.75</v>
      </c>
      <c r="U15" s="3">
        <f t="shared" si="9"/>
        <v>0.9955</v>
      </c>
      <c r="V15">
        <f t="shared" si="10"/>
        <v>0.7894736842</v>
      </c>
      <c r="X15">
        <f t="shared" si="11"/>
        <v>1.74625</v>
      </c>
      <c r="Y15">
        <f t="shared" si="12"/>
        <v>0.3112356054</v>
      </c>
    </row>
    <row r="16">
      <c r="A16" s="3">
        <v>2.35</v>
      </c>
      <c r="B16" s="3">
        <v>14.0</v>
      </c>
      <c r="C16" s="3">
        <v>1.847</v>
      </c>
      <c r="D16" s="3">
        <v>14.0</v>
      </c>
      <c r="E16" s="3">
        <v>1.726</v>
      </c>
      <c r="F16" s="3">
        <v>14.0</v>
      </c>
      <c r="G16" s="3">
        <v>1.29</v>
      </c>
      <c r="H16" s="3">
        <v>14.0</v>
      </c>
      <c r="I16" s="3">
        <v>1.023</v>
      </c>
      <c r="J16" s="3">
        <v>14.0</v>
      </c>
      <c r="M16" s="3">
        <f t="shared" si="1"/>
        <v>2.321</v>
      </c>
      <c r="N16" s="3">
        <f t="shared" si="2"/>
        <v>0.2586206897</v>
      </c>
      <c r="O16" s="3">
        <f t="shared" si="3"/>
        <v>1.8225</v>
      </c>
      <c r="P16">
        <f t="shared" si="4"/>
        <v>0.306122449</v>
      </c>
      <c r="Q16" s="3">
        <f t="shared" si="5"/>
        <v>1.709</v>
      </c>
      <c r="R16">
        <f t="shared" si="6"/>
        <v>0.4411764706</v>
      </c>
      <c r="S16" s="3">
        <f t="shared" si="7"/>
        <v>1.28</v>
      </c>
      <c r="T16">
        <f t="shared" si="8"/>
        <v>0.75</v>
      </c>
      <c r="U16" s="3">
        <f t="shared" si="9"/>
        <v>1.014</v>
      </c>
      <c r="V16">
        <f t="shared" si="10"/>
        <v>0.8333333333</v>
      </c>
      <c r="X16">
        <f t="shared" si="11"/>
        <v>1.7975</v>
      </c>
      <c r="Y16">
        <f t="shared" si="12"/>
        <v>0.2400960384</v>
      </c>
    </row>
    <row r="17">
      <c r="A17" s="3">
        <v>2.407</v>
      </c>
      <c r="B17" s="3">
        <v>15.0</v>
      </c>
      <c r="C17" s="3">
        <v>1.894</v>
      </c>
      <c r="D17" s="3">
        <v>15.0</v>
      </c>
      <c r="E17" s="3">
        <v>1.759</v>
      </c>
      <c r="F17" s="3">
        <v>15.0</v>
      </c>
      <c r="G17" s="3">
        <v>1.309</v>
      </c>
      <c r="H17" s="3">
        <v>15.0</v>
      </c>
      <c r="I17" s="3">
        <v>1.04</v>
      </c>
      <c r="J17" s="3">
        <v>15.0</v>
      </c>
      <c r="M17" s="3">
        <f t="shared" si="1"/>
        <v>2.3785</v>
      </c>
      <c r="N17" s="3">
        <f t="shared" si="2"/>
        <v>0.2631578947</v>
      </c>
      <c r="O17" s="3">
        <f t="shared" si="3"/>
        <v>1.8705</v>
      </c>
      <c r="P17">
        <f t="shared" si="4"/>
        <v>0.3191489362</v>
      </c>
      <c r="Q17" s="3">
        <f t="shared" si="5"/>
        <v>1.7425</v>
      </c>
      <c r="R17">
        <f t="shared" si="6"/>
        <v>0.4545454545</v>
      </c>
      <c r="S17" s="3">
        <f t="shared" si="7"/>
        <v>1.2995</v>
      </c>
      <c r="T17">
        <f t="shared" si="8"/>
        <v>0.7894736842</v>
      </c>
      <c r="U17" s="3">
        <f t="shared" si="9"/>
        <v>1.0315</v>
      </c>
      <c r="V17">
        <f t="shared" si="10"/>
        <v>0.8823529412</v>
      </c>
      <c r="X17">
        <f t="shared" si="11"/>
        <v>1.8465</v>
      </c>
      <c r="Y17">
        <f t="shared" si="12"/>
        <v>0.2713851498</v>
      </c>
    </row>
    <row r="18">
      <c r="A18" s="3">
        <v>2.461</v>
      </c>
      <c r="B18" s="3">
        <v>16.0</v>
      </c>
      <c r="C18" s="3">
        <v>1.939</v>
      </c>
      <c r="D18" s="3">
        <v>16.0</v>
      </c>
      <c r="E18" s="3">
        <v>1.79</v>
      </c>
      <c r="F18" s="3">
        <v>16.0</v>
      </c>
      <c r="G18" s="3">
        <v>1.327</v>
      </c>
      <c r="H18" s="3">
        <v>16.0</v>
      </c>
      <c r="I18" s="3">
        <v>1.057</v>
      </c>
      <c r="J18" s="3">
        <v>16.0</v>
      </c>
      <c r="M18" s="3">
        <f t="shared" si="1"/>
        <v>2.434</v>
      </c>
      <c r="N18" s="3">
        <f t="shared" si="2"/>
        <v>0.2777777778</v>
      </c>
      <c r="O18" s="3">
        <f t="shared" si="3"/>
        <v>1.9165</v>
      </c>
      <c r="P18">
        <f t="shared" si="4"/>
        <v>0.3333333333</v>
      </c>
      <c r="Q18" s="3">
        <f t="shared" si="5"/>
        <v>1.7745</v>
      </c>
      <c r="R18">
        <f t="shared" si="6"/>
        <v>0.4838709677</v>
      </c>
      <c r="S18" s="3">
        <f t="shared" si="7"/>
        <v>1.318</v>
      </c>
      <c r="T18">
        <f t="shared" si="8"/>
        <v>0.8333333333</v>
      </c>
      <c r="U18" s="3">
        <f t="shared" si="9"/>
        <v>1.0485</v>
      </c>
      <c r="V18">
        <f t="shared" si="10"/>
        <v>0.8823529412</v>
      </c>
      <c r="X18">
        <f t="shared" si="11"/>
        <v>1.8935</v>
      </c>
      <c r="Y18">
        <f t="shared" si="12"/>
        <v>0.3083564601</v>
      </c>
    </row>
    <row r="19">
      <c r="A19" s="3">
        <v>2.514</v>
      </c>
      <c r="B19" s="3">
        <v>17.0</v>
      </c>
      <c r="C19" s="3">
        <v>1.983</v>
      </c>
      <c r="D19" s="3">
        <v>17.0</v>
      </c>
      <c r="E19" s="3">
        <v>1.821</v>
      </c>
      <c r="F19" s="3">
        <v>17.0</v>
      </c>
      <c r="G19" s="3">
        <v>1.345</v>
      </c>
      <c r="H19" s="3">
        <v>17.0</v>
      </c>
      <c r="I19" s="3">
        <v>1.073</v>
      </c>
      <c r="J19" s="3">
        <v>17.0</v>
      </c>
      <c r="M19" s="3">
        <f t="shared" si="1"/>
        <v>2.4875</v>
      </c>
      <c r="N19" s="3">
        <f t="shared" si="2"/>
        <v>0.2830188679</v>
      </c>
      <c r="O19" s="3">
        <f t="shared" si="3"/>
        <v>1.961</v>
      </c>
      <c r="P19">
        <f t="shared" si="4"/>
        <v>0.3409090909</v>
      </c>
      <c r="Q19" s="3">
        <f t="shared" si="5"/>
        <v>1.8055</v>
      </c>
      <c r="R19">
        <f t="shared" si="6"/>
        <v>0.4838709677</v>
      </c>
      <c r="S19" s="3">
        <f t="shared" si="7"/>
        <v>1.336</v>
      </c>
      <c r="T19">
        <f t="shared" si="8"/>
        <v>0.8333333333</v>
      </c>
      <c r="U19" s="3">
        <f t="shared" si="9"/>
        <v>1.065</v>
      </c>
      <c r="V19">
        <f t="shared" si="10"/>
        <v>0.9375</v>
      </c>
      <c r="X19">
        <f t="shared" si="11"/>
        <v>1.93875</v>
      </c>
      <c r="Y19">
        <f t="shared" si="12"/>
        <v>0.1702417433</v>
      </c>
    </row>
    <row r="20">
      <c r="A20" s="3">
        <v>2.565</v>
      </c>
      <c r="B20" s="3">
        <v>18.0</v>
      </c>
      <c r="C20" s="3">
        <v>2.026</v>
      </c>
      <c r="D20" s="3">
        <v>18.0</v>
      </c>
      <c r="E20" s="3">
        <v>1.851</v>
      </c>
      <c r="F20" s="3">
        <v>18.0</v>
      </c>
      <c r="G20" s="3">
        <v>1.362</v>
      </c>
      <c r="H20" s="3">
        <v>18.0</v>
      </c>
      <c r="I20" s="3">
        <v>1.089</v>
      </c>
      <c r="J20" s="3">
        <v>18.0</v>
      </c>
      <c r="M20" s="3">
        <f t="shared" si="1"/>
        <v>2.5395</v>
      </c>
      <c r="N20" s="3">
        <f t="shared" si="2"/>
        <v>0.2941176471</v>
      </c>
      <c r="O20" s="3">
        <f t="shared" si="3"/>
        <v>2.0045</v>
      </c>
      <c r="P20">
        <f t="shared" si="4"/>
        <v>0.3488372093</v>
      </c>
      <c r="Q20" s="3">
        <f t="shared" si="5"/>
        <v>1.836</v>
      </c>
      <c r="R20">
        <f t="shared" si="6"/>
        <v>0.5</v>
      </c>
      <c r="S20" s="3">
        <f t="shared" si="7"/>
        <v>1.3535</v>
      </c>
      <c r="T20">
        <f t="shared" si="8"/>
        <v>0.8823529412</v>
      </c>
      <c r="U20" s="3">
        <f t="shared" si="9"/>
        <v>1.081</v>
      </c>
      <c r="V20">
        <f t="shared" si="10"/>
        <v>0.9375</v>
      </c>
      <c r="X20">
        <f t="shared" si="11"/>
        <v>1.98275</v>
      </c>
      <c r="Y20">
        <f t="shared" si="12"/>
        <v>0.1822555952</v>
      </c>
    </row>
    <row r="21">
      <c r="A21" s="3">
        <v>2.614</v>
      </c>
      <c r="B21" s="3">
        <v>19.0</v>
      </c>
      <c r="C21" s="3">
        <v>2.067</v>
      </c>
      <c r="D21" s="3">
        <v>19.0</v>
      </c>
      <c r="E21" s="3">
        <v>1.88</v>
      </c>
      <c r="F21" s="3">
        <v>19.0</v>
      </c>
      <c r="G21" s="3">
        <v>1.378</v>
      </c>
      <c r="H21" s="3">
        <v>19.0</v>
      </c>
      <c r="I21" s="3">
        <v>1.104</v>
      </c>
      <c r="J21" s="3">
        <v>19.0</v>
      </c>
      <c r="M21" s="3">
        <f t="shared" si="1"/>
        <v>2.5895</v>
      </c>
      <c r="N21" s="3">
        <f t="shared" si="2"/>
        <v>0.306122449</v>
      </c>
      <c r="O21" s="3">
        <f t="shared" si="3"/>
        <v>2.0465</v>
      </c>
      <c r="P21">
        <f t="shared" si="4"/>
        <v>0.3658536585</v>
      </c>
      <c r="Q21" s="3">
        <f t="shared" si="5"/>
        <v>1.8655</v>
      </c>
      <c r="R21">
        <f t="shared" si="6"/>
        <v>0.5172413793</v>
      </c>
      <c r="S21" s="3">
        <f t="shared" si="7"/>
        <v>1.37</v>
      </c>
      <c r="T21">
        <f t="shared" si="8"/>
        <v>0.9375</v>
      </c>
      <c r="U21" s="3">
        <f t="shared" si="9"/>
        <v>1.0965</v>
      </c>
      <c r="V21">
        <f t="shared" si="10"/>
        <v>1</v>
      </c>
      <c r="X21">
        <f t="shared" si="11"/>
        <v>2.0255</v>
      </c>
      <c r="Y21">
        <f t="shared" si="12"/>
        <v>0.4051535532</v>
      </c>
    </row>
    <row r="22">
      <c r="A22" s="3">
        <v>2.663</v>
      </c>
      <c r="B22" s="3">
        <v>20.0</v>
      </c>
      <c r="C22" s="3">
        <v>2.107</v>
      </c>
      <c r="D22" s="3">
        <v>20.0</v>
      </c>
      <c r="E22" s="3">
        <v>1.908</v>
      </c>
      <c r="F22" s="3">
        <v>20.0</v>
      </c>
      <c r="G22" s="3">
        <v>1.394</v>
      </c>
      <c r="H22" s="3">
        <v>20.0</v>
      </c>
      <c r="I22" s="3">
        <v>1.119</v>
      </c>
      <c r="J22" s="3">
        <v>20.0</v>
      </c>
      <c r="M22" s="3">
        <f t="shared" si="1"/>
        <v>2.6385</v>
      </c>
      <c r="N22" s="3">
        <f t="shared" si="2"/>
        <v>0.306122449</v>
      </c>
      <c r="O22" s="3">
        <f t="shared" si="3"/>
        <v>2.087</v>
      </c>
      <c r="P22">
        <f t="shared" si="4"/>
        <v>0.375</v>
      </c>
      <c r="Q22" s="3">
        <f t="shared" si="5"/>
        <v>1.894</v>
      </c>
      <c r="R22">
        <f t="shared" si="6"/>
        <v>0.5357142857</v>
      </c>
      <c r="S22" s="3">
        <f t="shared" si="7"/>
        <v>1.386</v>
      </c>
      <c r="T22">
        <f t="shared" si="8"/>
        <v>0.9375</v>
      </c>
      <c r="U22" s="3">
        <f t="shared" si="9"/>
        <v>1.1115</v>
      </c>
      <c r="V22">
        <f t="shared" si="10"/>
        <v>1</v>
      </c>
      <c r="X22">
        <f t="shared" si="11"/>
        <v>2.06675</v>
      </c>
      <c r="Y22">
        <f t="shared" si="12"/>
        <v>0.2258355917</v>
      </c>
    </row>
    <row r="23">
      <c r="A23" s="3">
        <v>2.71</v>
      </c>
      <c r="B23" s="3">
        <v>21.0</v>
      </c>
      <c r="C23" s="3">
        <v>2.146</v>
      </c>
      <c r="D23" s="3">
        <v>21.0</v>
      </c>
      <c r="E23" s="3">
        <v>1.936</v>
      </c>
      <c r="F23" s="3">
        <v>21.0</v>
      </c>
      <c r="G23" s="3">
        <v>1.41</v>
      </c>
      <c r="H23" s="3">
        <v>21.0</v>
      </c>
      <c r="I23" s="3">
        <v>1.134</v>
      </c>
      <c r="J23" s="3">
        <v>21.0</v>
      </c>
      <c r="M23" s="3">
        <f t="shared" si="1"/>
        <v>2.6865</v>
      </c>
      <c r="N23" s="3">
        <f t="shared" si="2"/>
        <v>0.3191489362</v>
      </c>
      <c r="O23" s="3">
        <f t="shared" si="3"/>
        <v>2.1265</v>
      </c>
      <c r="P23">
        <f t="shared" si="4"/>
        <v>0.3846153846</v>
      </c>
      <c r="Q23" s="3">
        <f t="shared" si="5"/>
        <v>1.922</v>
      </c>
      <c r="R23">
        <f t="shared" si="6"/>
        <v>0.5357142857</v>
      </c>
      <c r="S23" s="3">
        <f t="shared" si="7"/>
        <v>1.402</v>
      </c>
      <c r="T23">
        <f t="shared" si="8"/>
        <v>0.9375</v>
      </c>
      <c r="U23" s="3">
        <f t="shared" si="9"/>
        <v>1.1265</v>
      </c>
      <c r="V23">
        <f t="shared" si="10"/>
        <v>1</v>
      </c>
      <c r="X23">
        <f t="shared" si="11"/>
        <v>2.10675</v>
      </c>
      <c r="Y23">
        <f t="shared" si="12"/>
        <v>0.2434274586</v>
      </c>
    </row>
    <row r="24">
      <c r="A24" s="3">
        <v>2.756</v>
      </c>
      <c r="B24" s="3">
        <v>22.0</v>
      </c>
      <c r="C24" s="3">
        <v>2.185</v>
      </c>
      <c r="D24" s="3">
        <v>22.0</v>
      </c>
      <c r="E24" s="3">
        <v>1.963</v>
      </c>
      <c r="F24" s="3">
        <v>22.0</v>
      </c>
      <c r="G24" s="3">
        <v>1.425</v>
      </c>
      <c r="H24" s="3">
        <v>22.0</v>
      </c>
      <c r="I24" s="3">
        <v>1.148</v>
      </c>
      <c r="J24" s="3">
        <v>22.0</v>
      </c>
      <c r="M24" s="3">
        <f t="shared" si="1"/>
        <v>2.733</v>
      </c>
      <c r="N24" s="3">
        <f t="shared" si="2"/>
        <v>0.3260869565</v>
      </c>
      <c r="O24" s="3">
        <f t="shared" si="3"/>
        <v>2.1655</v>
      </c>
      <c r="P24">
        <f t="shared" si="4"/>
        <v>0.3846153846</v>
      </c>
      <c r="Q24" s="3">
        <f t="shared" si="5"/>
        <v>1.9495</v>
      </c>
      <c r="R24">
        <f t="shared" si="6"/>
        <v>0.5555555556</v>
      </c>
      <c r="S24" s="3">
        <f t="shared" si="7"/>
        <v>1.4175</v>
      </c>
      <c r="T24">
        <f t="shared" si="8"/>
        <v>1</v>
      </c>
      <c r="U24" s="3">
        <f t="shared" si="9"/>
        <v>1.141</v>
      </c>
      <c r="V24">
        <f t="shared" si="10"/>
        <v>1.071428571</v>
      </c>
      <c r="X24">
        <f t="shared" si="11"/>
        <v>2.146</v>
      </c>
      <c r="Y24">
        <f t="shared" si="12"/>
        <v>0</v>
      </c>
    </row>
    <row r="25">
      <c r="A25" s="3">
        <v>2.801</v>
      </c>
      <c r="B25" s="3">
        <v>23.0</v>
      </c>
      <c r="C25" s="3">
        <v>2.222</v>
      </c>
      <c r="D25" s="3">
        <v>23.0</v>
      </c>
      <c r="E25" s="3">
        <v>1.989</v>
      </c>
      <c r="F25" s="3">
        <v>23.0</v>
      </c>
      <c r="G25" s="3">
        <v>1.44</v>
      </c>
      <c r="H25" s="3">
        <v>23.0</v>
      </c>
      <c r="I25" s="3">
        <v>1.162</v>
      </c>
      <c r="J25" s="3">
        <v>23.0</v>
      </c>
      <c r="M25" s="3">
        <f t="shared" si="1"/>
        <v>2.7785</v>
      </c>
      <c r="N25" s="3">
        <f t="shared" si="2"/>
        <v>0.3333333333</v>
      </c>
      <c r="O25" s="3">
        <f t="shared" si="3"/>
        <v>2.2035</v>
      </c>
      <c r="P25">
        <f t="shared" si="4"/>
        <v>0.4054054054</v>
      </c>
      <c r="Q25" s="3">
        <f t="shared" si="5"/>
        <v>1.976</v>
      </c>
      <c r="R25">
        <f t="shared" si="6"/>
        <v>0.5769230769</v>
      </c>
      <c r="S25" s="3">
        <f t="shared" si="7"/>
        <v>1.4325</v>
      </c>
      <c r="T25">
        <f t="shared" si="8"/>
        <v>1</v>
      </c>
      <c r="U25" s="3">
        <f t="shared" si="9"/>
        <v>1.155</v>
      </c>
      <c r="V25">
        <f t="shared" si="10"/>
        <v>1.071428571</v>
      </c>
      <c r="X25">
        <f t="shared" si="11"/>
        <v>2.1845</v>
      </c>
      <c r="Y25">
        <f t="shared" si="12"/>
        <v>0.5471058103</v>
      </c>
    </row>
    <row r="26">
      <c r="A26" s="3">
        <v>2.845</v>
      </c>
      <c r="B26" s="3">
        <v>24.0</v>
      </c>
      <c r="C26" s="3">
        <v>2.259</v>
      </c>
      <c r="D26" s="3">
        <v>24.0</v>
      </c>
      <c r="E26" s="3">
        <v>2.015</v>
      </c>
      <c r="F26" s="3">
        <v>24.0</v>
      </c>
      <c r="G26" s="3">
        <v>1.455</v>
      </c>
      <c r="H26" s="3">
        <v>24.0</v>
      </c>
      <c r="I26" s="3">
        <v>1.175</v>
      </c>
      <c r="J26" s="3">
        <v>24.0</v>
      </c>
      <c r="M26" s="3">
        <f t="shared" si="1"/>
        <v>2.823</v>
      </c>
      <c r="N26" s="3">
        <f t="shared" si="2"/>
        <v>0.3409090909</v>
      </c>
      <c r="O26" s="3">
        <f t="shared" si="3"/>
        <v>2.2405</v>
      </c>
      <c r="P26">
        <f t="shared" si="4"/>
        <v>0.4054054054</v>
      </c>
      <c r="Q26" s="3">
        <f t="shared" si="5"/>
        <v>2.002</v>
      </c>
      <c r="R26">
        <f t="shared" si="6"/>
        <v>0.5769230769</v>
      </c>
      <c r="S26" s="3">
        <f t="shared" si="7"/>
        <v>1.4475</v>
      </c>
      <c r="T26">
        <f t="shared" si="8"/>
        <v>1</v>
      </c>
      <c r="U26" s="3">
        <f t="shared" si="9"/>
        <v>1.1685</v>
      </c>
      <c r="V26">
        <f t="shared" si="10"/>
        <v>1.153846154</v>
      </c>
      <c r="X26">
        <f t="shared" si="11"/>
        <v>2.222</v>
      </c>
      <c r="Y26">
        <f t="shared" si="12"/>
        <v>0</v>
      </c>
    </row>
    <row r="27">
      <c r="A27" s="3">
        <v>2.888</v>
      </c>
      <c r="B27" s="3">
        <v>25.0</v>
      </c>
      <c r="C27" s="3">
        <v>2.294</v>
      </c>
      <c r="D27" s="3">
        <v>25.0</v>
      </c>
      <c r="E27" s="3">
        <v>2.04</v>
      </c>
      <c r="F27" s="3">
        <v>25.0</v>
      </c>
      <c r="G27" s="3">
        <v>1.469</v>
      </c>
      <c r="H27" s="3">
        <v>25.0</v>
      </c>
      <c r="I27" s="3">
        <v>1.189</v>
      </c>
      <c r="J27" s="3">
        <v>25.0</v>
      </c>
      <c r="M27" s="3">
        <f t="shared" si="1"/>
        <v>2.8665</v>
      </c>
      <c r="N27" s="3">
        <f t="shared" si="2"/>
        <v>0.3488372093</v>
      </c>
      <c r="O27" s="3">
        <f t="shared" si="3"/>
        <v>2.2765</v>
      </c>
      <c r="P27">
        <f t="shared" si="4"/>
        <v>0.4285714286</v>
      </c>
      <c r="Q27" s="3">
        <f t="shared" si="5"/>
        <v>2.0275</v>
      </c>
      <c r="R27">
        <f t="shared" si="6"/>
        <v>0.6</v>
      </c>
      <c r="S27" s="3">
        <f t="shared" si="7"/>
        <v>1.462</v>
      </c>
      <c r="T27">
        <f t="shared" si="8"/>
        <v>1.071428571</v>
      </c>
      <c r="U27" s="3">
        <f t="shared" si="9"/>
        <v>1.182</v>
      </c>
      <c r="V27">
        <f t="shared" si="10"/>
        <v>1.071428571</v>
      </c>
      <c r="X27">
        <f t="shared" si="11"/>
        <v>2.2585</v>
      </c>
      <c r="Y27">
        <f t="shared" si="12"/>
        <v>0.6435006435</v>
      </c>
    </row>
    <row r="28">
      <c r="A28" s="3">
        <v>2.931</v>
      </c>
      <c r="B28" s="3">
        <v>26.0</v>
      </c>
      <c r="C28" s="3">
        <v>2.33</v>
      </c>
      <c r="D28" s="3">
        <v>26.0</v>
      </c>
      <c r="E28" s="3">
        <v>2.065</v>
      </c>
      <c r="F28" s="3">
        <v>26.0</v>
      </c>
      <c r="G28" s="3">
        <v>1.483</v>
      </c>
      <c r="H28" s="3">
        <v>26.0</v>
      </c>
      <c r="I28" s="3">
        <v>1.202</v>
      </c>
      <c r="J28" s="3">
        <v>26.0</v>
      </c>
      <c r="M28" s="3">
        <f t="shared" si="1"/>
        <v>2.9095</v>
      </c>
      <c r="N28" s="3">
        <f t="shared" si="2"/>
        <v>0.3488372093</v>
      </c>
      <c r="O28" s="3">
        <f t="shared" si="3"/>
        <v>2.312</v>
      </c>
      <c r="P28">
        <f t="shared" si="4"/>
        <v>0.4166666667</v>
      </c>
      <c r="Q28" s="3">
        <f t="shared" si="5"/>
        <v>2.0525</v>
      </c>
      <c r="R28">
        <f t="shared" si="6"/>
        <v>0.6</v>
      </c>
      <c r="S28" s="3">
        <f t="shared" si="7"/>
        <v>1.476</v>
      </c>
      <c r="T28">
        <f t="shared" si="8"/>
        <v>1.071428571</v>
      </c>
      <c r="U28" s="3">
        <f t="shared" si="9"/>
        <v>1.1955</v>
      </c>
      <c r="V28">
        <f t="shared" si="10"/>
        <v>1.153846154</v>
      </c>
      <c r="X28">
        <f t="shared" si="11"/>
        <v>2.29425</v>
      </c>
      <c r="Y28">
        <f t="shared" si="12"/>
        <v>-0.3353454058</v>
      </c>
    </row>
    <row r="29">
      <c r="A29" s="3">
        <v>2.972</v>
      </c>
      <c r="B29" s="3">
        <v>27.0</v>
      </c>
      <c r="C29" s="3">
        <v>2.364</v>
      </c>
      <c r="D29" s="3">
        <v>27.0</v>
      </c>
      <c r="E29" s="3">
        <v>2.089</v>
      </c>
      <c r="F29" s="3">
        <v>27.0</v>
      </c>
      <c r="G29" s="3">
        <v>1.497</v>
      </c>
      <c r="H29" s="3">
        <v>27.0</v>
      </c>
      <c r="I29" s="3">
        <v>1.215</v>
      </c>
      <c r="J29" s="3">
        <v>27.0</v>
      </c>
      <c r="M29" s="3">
        <f t="shared" si="1"/>
        <v>2.9515</v>
      </c>
      <c r="N29" s="3">
        <f t="shared" si="2"/>
        <v>0.3658536585</v>
      </c>
      <c r="O29" s="3">
        <f t="shared" si="3"/>
        <v>2.347</v>
      </c>
      <c r="P29">
        <f t="shared" si="4"/>
        <v>0.4411764706</v>
      </c>
      <c r="Q29" s="3">
        <f t="shared" si="5"/>
        <v>2.077</v>
      </c>
      <c r="R29">
        <f t="shared" si="6"/>
        <v>0.625</v>
      </c>
      <c r="S29" s="3">
        <f t="shared" si="7"/>
        <v>1.49</v>
      </c>
      <c r="T29">
        <f t="shared" si="8"/>
        <v>1.071428571</v>
      </c>
      <c r="U29" s="3">
        <f t="shared" si="9"/>
        <v>1.2085</v>
      </c>
      <c r="V29">
        <f t="shared" si="10"/>
        <v>1.153846154</v>
      </c>
      <c r="X29">
        <f t="shared" si="11"/>
        <v>2.3295</v>
      </c>
      <c r="Y29">
        <f t="shared" si="12"/>
        <v>0.700280112</v>
      </c>
    </row>
    <row r="30">
      <c r="A30" s="3">
        <v>3.013</v>
      </c>
      <c r="B30" s="3">
        <v>28.0</v>
      </c>
      <c r="C30" s="3">
        <v>2.398</v>
      </c>
      <c r="D30" s="3">
        <v>28.0</v>
      </c>
      <c r="E30" s="3">
        <v>2.113</v>
      </c>
      <c r="F30" s="3">
        <v>28.0</v>
      </c>
      <c r="G30" s="3">
        <v>1.51</v>
      </c>
      <c r="H30" s="3">
        <v>28.0</v>
      </c>
      <c r="I30" s="3">
        <v>1.227</v>
      </c>
      <c r="J30" s="3">
        <v>28.0</v>
      </c>
      <c r="M30" s="3">
        <f t="shared" si="1"/>
        <v>2.9925</v>
      </c>
      <c r="N30" s="3">
        <f t="shared" si="2"/>
        <v>0.3658536585</v>
      </c>
      <c r="O30" s="3">
        <f t="shared" si="3"/>
        <v>2.381</v>
      </c>
      <c r="P30">
        <f t="shared" si="4"/>
        <v>0.4411764706</v>
      </c>
      <c r="Q30" s="3">
        <f t="shared" si="5"/>
        <v>2.101</v>
      </c>
      <c r="R30">
        <f t="shared" si="6"/>
        <v>0.625</v>
      </c>
      <c r="S30" s="3">
        <f t="shared" si="7"/>
        <v>1.5035</v>
      </c>
      <c r="T30">
        <f t="shared" si="8"/>
        <v>1.153846154</v>
      </c>
      <c r="U30" s="3">
        <f t="shared" si="9"/>
        <v>1.221</v>
      </c>
      <c r="V30">
        <f t="shared" si="10"/>
        <v>1.25</v>
      </c>
      <c r="X30">
        <f t="shared" si="11"/>
        <v>2.364</v>
      </c>
      <c r="Y30">
        <f t="shared" si="12"/>
        <v>0</v>
      </c>
    </row>
    <row r="31">
      <c r="A31" s="3">
        <v>3.053</v>
      </c>
      <c r="B31" s="3">
        <v>29.0</v>
      </c>
      <c r="C31" s="3">
        <v>2.431</v>
      </c>
      <c r="D31" s="3">
        <v>29.0</v>
      </c>
      <c r="E31" s="3">
        <v>2.137</v>
      </c>
      <c r="F31" s="3">
        <v>29.0</v>
      </c>
      <c r="G31" s="3">
        <v>1.523</v>
      </c>
      <c r="H31" s="3">
        <v>29.0</v>
      </c>
      <c r="I31" s="3">
        <v>1.24</v>
      </c>
      <c r="J31" s="3">
        <v>29.0</v>
      </c>
      <c r="M31" s="3">
        <f t="shared" si="1"/>
        <v>3.033</v>
      </c>
      <c r="N31" s="3">
        <f t="shared" si="2"/>
        <v>0.375</v>
      </c>
      <c r="O31" s="3">
        <f t="shared" si="3"/>
        <v>2.4145</v>
      </c>
      <c r="P31">
        <f t="shared" si="4"/>
        <v>0.4545454545</v>
      </c>
      <c r="Q31" s="3">
        <f t="shared" si="5"/>
        <v>2.125</v>
      </c>
      <c r="R31">
        <f t="shared" si="6"/>
        <v>0.625</v>
      </c>
      <c r="S31" s="3">
        <f t="shared" si="7"/>
        <v>1.5165</v>
      </c>
      <c r="T31">
        <f t="shared" si="8"/>
        <v>1.153846154</v>
      </c>
      <c r="U31" s="3">
        <f t="shared" si="9"/>
        <v>1.2335</v>
      </c>
      <c r="V31">
        <f t="shared" si="10"/>
        <v>1.153846154</v>
      </c>
      <c r="X31">
        <f t="shared" si="11"/>
        <v>2.39775</v>
      </c>
      <c r="Y31">
        <f t="shared" si="12"/>
        <v>0.399074148</v>
      </c>
    </row>
    <row r="32">
      <c r="A32" s="3">
        <v>3.092</v>
      </c>
      <c r="B32" s="3">
        <v>30.0</v>
      </c>
      <c r="C32" s="3">
        <v>2.463</v>
      </c>
      <c r="D32" s="3">
        <v>30.0</v>
      </c>
      <c r="E32" s="3">
        <v>2.16</v>
      </c>
      <c r="F32" s="3">
        <v>30.0</v>
      </c>
      <c r="G32" s="3">
        <v>1.536</v>
      </c>
      <c r="H32" s="3">
        <v>30.0</v>
      </c>
      <c r="I32" s="3">
        <v>1.252</v>
      </c>
      <c r="J32" s="3">
        <v>30.0</v>
      </c>
      <c r="M32" s="3">
        <f t="shared" si="1"/>
        <v>3.0725</v>
      </c>
      <c r="N32" s="3">
        <f t="shared" si="2"/>
        <v>0.3846153846</v>
      </c>
      <c r="O32" s="3">
        <f t="shared" si="3"/>
        <v>2.447</v>
      </c>
      <c r="P32">
        <f t="shared" si="4"/>
        <v>0.46875</v>
      </c>
      <c r="Q32" s="3">
        <f t="shared" si="5"/>
        <v>2.1485</v>
      </c>
      <c r="R32">
        <f t="shared" si="6"/>
        <v>0.652173913</v>
      </c>
      <c r="S32" s="3">
        <f t="shared" si="7"/>
        <v>1.5295</v>
      </c>
      <c r="T32">
        <f t="shared" si="8"/>
        <v>1.153846154</v>
      </c>
      <c r="U32" s="3">
        <f t="shared" si="9"/>
        <v>1.246</v>
      </c>
      <c r="V32">
        <f t="shared" si="10"/>
        <v>1.25</v>
      </c>
      <c r="X32">
        <f t="shared" si="11"/>
        <v>2.43075</v>
      </c>
      <c r="Y32">
        <f t="shared" si="12"/>
        <v>0.4370629371</v>
      </c>
    </row>
    <row r="33">
      <c r="A33" s="3">
        <v>3.131</v>
      </c>
      <c r="B33" s="3">
        <v>31.0</v>
      </c>
      <c r="C33" s="3">
        <v>2.495</v>
      </c>
      <c r="D33" s="3">
        <v>31.0</v>
      </c>
      <c r="E33" s="3">
        <v>2.182</v>
      </c>
      <c r="F33" s="3">
        <v>31.0</v>
      </c>
      <c r="G33" s="3">
        <v>1.549</v>
      </c>
      <c r="H33" s="3">
        <v>31.0</v>
      </c>
      <c r="I33" s="3">
        <v>1.264</v>
      </c>
      <c r="J33" s="3">
        <v>31.0</v>
      </c>
      <c r="M33" s="3">
        <f t="shared" si="1"/>
        <v>3.1115</v>
      </c>
      <c r="N33" s="3">
        <f t="shared" si="2"/>
        <v>0.3846153846</v>
      </c>
      <c r="O33" s="3">
        <f t="shared" si="3"/>
        <v>2.479</v>
      </c>
      <c r="P33">
        <f t="shared" si="4"/>
        <v>0.46875</v>
      </c>
      <c r="Q33" s="3">
        <f t="shared" si="5"/>
        <v>2.171</v>
      </c>
      <c r="R33">
        <f t="shared" si="6"/>
        <v>0.6818181818</v>
      </c>
      <c r="S33" s="3">
        <f t="shared" si="7"/>
        <v>1.5425</v>
      </c>
      <c r="T33">
        <f t="shared" si="8"/>
        <v>1.153846154</v>
      </c>
      <c r="U33" s="3">
        <f t="shared" si="9"/>
        <v>1.258</v>
      </c>
      <c r="V33">
        <f t="shared" si="10"/>
        <v>1.25</v>
      </c>
      <c r="X33">
        <f t="shared" si="11"/>
        <v>2.463</v>
      </c>
      <c r="Y33">
        <f t="shared" si="12"/>
        <v>0</v>
      </c>
    </row>
    <row r="34">
      <c r="A34" s="3">
        <v>3.169</v>
      </c>
      <c r="B34" s="3">
        <v>32.0</v>
      </c>
      <c r="C34" s="3">
        <v>2.527</v>
      </c>
      <c r="D34" s="3">
        <v>32.0</v>
      </c>
      <c r="E34" s="3">
        <v>2.204</v>
      </c>
      <c r="F34" s="3">
        <v>32.0</v>
      </c>
      <c r="G34" s="3">
        <v>1.562</v>
      </c>
      <c r="H34" s="3">
        <v>32.0</v>
      </c>
      <c r="I34" s="3">
        <v>1.275</v>
      </c>
      <c r="J34" s="3">
        <v>32.0</v>
      </c>
      <c r="M34" s="3">
        <f t="shared" si="1"/>
        <v>3.15</v>
      </c>
      <c r="N34" s="3">
        <f t="shared" si="2"/>
        <v>0.3947368421</v>
      </c>
      <c r="O34" s="3">
        <f t="shared" si="3"/>
        <v>2.511</v>
      </c>
      <c r="P34">
        <f t="shared" si="4"/>
        <v>0.46875</v>
      </c>
      <c r="Q34" s="3">
        <f t="shared" si="5"/>
        <v>2.193</v>
      </c>
      <c r="R34">
        <f t="shared" si="6"/>
        <v>0.6818181818</v>
      </c>
      <c r="S34" s="3">
        <f t="shared" si="7"/>
        <v>1.5555</v>
      </c>
      <c r="T34">
        <f t="shared" si="8"/>
        <v>1.153846154</v>
      </c>
      <c r="U34" s="3">
        <f t="shared" si="9"/>
        <v>1.2695</v>
      </c>
      <c r="V34">
        <f t="shared" si="10"/>
        <v>1.363636364</v>
      </c>
      <c r="X34">
        <f t="shared" si="11"/>
        <v>2.495</v>
      </c>
      <c r="Y34">
        <f t="shared" si="12"/>
        <v>0</v>
      </c>
    </row>
    <row r="35">
      <c r="A35" s="3">
        <v>3.206</v>
      </c>
      <c r="B35" s="3">
        <v>33.0</v>
      </c>
      <c r="C35" s="3">
        <v>2.558</v>
      </c>
      <c r="D35" s="3">
        <v>33.0</v>
      </c>
      <c r="E35" s="3">
        <v>2.226</v>
      </c>
      <c r="F35" s="3">
        <v>33.0</v>
      </c>
      <c r="G35" s="3">
        <v>1.574</v>
      </c>
      <c r="H35" s="3">
        <v>33.0</v>
      </c>
      <c r="I35" s="3">
        <v>1.287</v>
      </c>
      <c r="J35" s="3">
        <v>33.0</v>
      </c>
      <c r="M35" s="3">
        <f t="shared" si="1"/>
        <v>3.1875</v>
      </c>
      <c r="N35" s="3">
        <f t="shared" si="2"/>
        <v>0.4054054054</v>
      </c>
      <c r="O35" s="3">
        <f t="shared" si="3"/>
        <v>2.5425</v>
      </c>
      <c r="P35">
        <f t="shared" si="4"/>
        <v>0.4838709677</v>
      </c>
      <c r="Q35" s="3">
        <f t="shared" si="5"/>
        <v>2.215</v>
      </c>
      <c r="R35">
        <f t="shared" si="6"/>
        <v>0.6818181818</v>
      </c>
      <c r="S35" s="3">
        <f t="shared" si="7"/>
        <v>1.568</v>
      </c>
      <c r="T35">
        <f t="shared" si="8"/>
        <v>1.25</v>
      </c>
      <c r="U35" s="3">
        <f t="shared" si="9"/>
        <v>1.281</v>
      </c>
      <c r="V35">
        <f t="shared" si="10"/>
        <v>1.25</v>
      </c>
      <c r="X35">
        <f t="shared" si="11"/>
        <v>2.52675</v>
      </c>
      <c r="Y35">
        <f t="shared" si="12"/>
        <v>0.480030722</v>
      </c>
    </row>
    <row r="36">
      <c r="A36" s="3">
        <v>3.243</v>
      </c>
      <c r="B36" s="3">
        <v>34.0</v>
      </c>
      <c r="C36" s="3">
        <v>2.588</v>
      </c>
      <c r="D36" s="3">
        <v>34.0</v>
      </c>
      <c r="E36" s="3">
        <v>2.248</v>
      </c>
      <c r="F36" s="3">
        <v>34.0</v>
      </c>
      <c r="G36" s="3">
        <v>1.586</v>
      </c>
      <c r="H36" s="3">
        <v>34.0</v>
      </c>
      <c r="I36" s="3">
        <v>1.298</v>
      </c>
      <c r="J36" s="3">
        <v>34.0</v>
      </c>
      <c r="M36" s="3">
        <f t="shared" si="1"/>
        <v>3.2245</v>
      </c>
      <c r="N36" s="3">
        <f t="shared" si="2"/>
        <v>0.4054054054</v>
      </c>
      <c r="O36" s="3">
        <f t="shared" si="3"/>
        <v>2.573</v>
      </c>
      <c r="P36">
        <f t="shared" si="4"/>
        <v>0.5</v>
      </c>
      <c r="Q36" s="3">
        <f t="shared" si="5"/>
        <v>2.237</v>
      </c>
      <c r="R36">
        <f t="shared" si="6"/>
        <v>0.6818181818</v>
      </c>
      <c r="S36" s="3">
        <f t="shared" si="7"/>
        <v>1.58</v>
      </c>
      <c r="T36">
        <f t="shared" si="8"/>
        <v>1.25</v>
      </c>
      <c r="U36" s="3">
        <f t="shared" si="9"/>
        <v>1.2925</v>
      </c>
      <c r="V36">
        <f t="shared" si="10"/>
        <v>1.363636364</v>
      </c>
      <c r="X36">
        <f t="shared" si="11"/>
        <v>2.55775</v>
      </c>
      <c r="Y36">
        <f t="shared" si="12"/>
        <v>0.5288207298</v>
      </c>
    </row>
    <row r="37">
      <c r="A37" s="3">
        <v>3.279</v>
      </c>
      <c r="B37" s="3">
        <v>35.0</v>
      </c>
      <c r="C37" s="3">
        <v>2.618</v>
      </c>
      <c r="D37" s="3">
        <v>35.0</v>
      </c>
      <c r="E37" s="3">
        <v>2.269</v>
      </c>
      <c r="F37" s="3">
        <v>35.0</v>
      </c>
      <c r="G37" s="3">
        <v>1.598</v>
      </c>
      <c r="H37" s="3">
        <v>35.0</v>
      </c>
      <c r="I37" s="3">
        <v>1.31</v>
      </c>
      <c r="J37" s="3">
        <v>35.0</v>
      </c>
      <c r="M37" s="3">
        <f t="shared" si="1"/>
        <v>3.261</v>
      </c>
      <c r="N37" s="3">
        <f t="shared" si="2"/>
        <v>0.4166666667</v>
      </c>
      <c r="O37" s="3">
        <f t="shared" si="3"/>
        <v>2.603</v>
      </c>
      <c r="P37">
        <f t="shared" si="4"/>
        <v>0.5</v>
      </c>
      <c r="Q37" s="3">
        <f t="shared" si="5"/>
        <v>2.2585</v>
      </c>
      <c r="R37">
        <f t="shared" si="6"/>
        <v>0.7142857143</v>
      </c>
      <c r="S37" s="3">
        <f t="shared" si="7"/>
        <v>1.592</v>
      </c>
      <c r="T37">
        <f t="shared" si="8"/>
        <v>1.25</v>
      </c>
      <c r="U37" s="3">
        <f t="shared" si="9"/>
        <v>1.304</v>
      </c>
      <c r="V37">
        <f t="shared" si="10"/>
        <v>1.25</v>
      </c>
      <c r="X37">
        <f t="shared" si="11"/>
        <v>2.588</v>
      </c>
      <c r="Y37">
        <f t="shared" si="12"/>
        <v>0</v>
      </c>
    </row>
    <row r="38">
      <c r="A38" s="3">
        <v>3.315</v>
      </c>
      <c r="B38" s="3">
        <v>36.0</v>
      </c>
      <c r="C38" s="3">
        <v>2.648</v>
      </c>
      <c r="D38" s="3">
        <v>36.0</v>
      </c>
      <c r="E38" s="3">
        <v>2.29</v>
      </c>
      <c r="F38" s="3">
        <v>36.0</v>
      </c>
      <c r="G38" s="3">
        <v>1.61</v>
      </c>
      <c r="H38" s="3">
        <v>36.0</v>
      </c>
      <c r="I38" s="3">
        <v>1.321</v>
      </c>
      <c r="J38" s="3">
        <v>36.0</v>
      </c>
      <c r="M38" s="3">
        <f t="shared" si="1"/>
        <v>3.297</v>
      </c>
      <c r="N38" s="3">
        <f t="shared" si="2"/>
        <v>0.4166666667</v>
      </c>
      <c r="O38" s="3">
        <f t="shared" si="3"/>
        <v>2.633</v>
      </c>
      <c r="P38">
        <f t="shared" si="4"/>
        <v>0.5</v>
      </c>
      <c r="Q38" s="3">
        <f t="shared" si="5"/>
        <v>2.2795</v>
      </c>
      <c r="R38">
        <f t="shared" si="6"/>
        <v>0.7142857143</v>
      </c>
      <c r="S38" s="3">
        <f t="shared" si="7"/>
        <v>1.604</v>
      </c>
      <c r="T38">
        <f t="shared" si="8"/>
        <v>1.25</v>
      </c>
      <c r="U38" s="3">
        <f t="shared" si="9"/>
        <v>1.3155</v>
      </c>
      <c r="V38">
        <f t="shared" si="10"/>
        <v>1.363636364</v>
      </c>
      <c r="X38">
        <f t="shared" si="11"/>
        <v>2.618</v>
      </c>
      <c r="Y38">
        <f t="shared" si="12"/>
        <v>0</v>
      </c>
    </row>
    <row r="39">
      <c r="A39" s="3">
        <v>3.351</v>
      </c>
      <c r="B39" s="3">
        <v>37.0</v>
      </c>
      <c r="C39" s="3">
        <v>2.677</v>
      </c>
      <c r="D39" s="3">
        <v>37.0</v>
      </c>
      <c r="E39" s="3">
        <v>2.31</v>
      </c>
      <c r="F39" s="3">
        <v>37.0</v>
      </c>
      <c r="G39" s="3">
        <v>1.622</v>
      </c>
      <c r="H39" s="3">
        <v>37.0</v>
      </c>
      <c r="I39" s="3">
        <v>1.332</v>
      </c>
      <c r="J39" s="3">
        <v>37.0</v>
      </c>
      <c r="M39" s="3">
        <f t="shared" si="1"/>
        <v>3.333</v>
      </c>
      <c r="N39" s="3">
        <f t="shared" si="2"/>
        <v>0.4166666667</v>
      </c>
      <c r="O39" s="3">
        <f t="shared" si="3"/>
        <v>2.6625</v>
      </c>
      <c r="P39">
        <f t="shared" si="4"/>
        <v>0.5172413793</v>
      </c>
      <c r="Q39" s="3">
        <f t="shared" si="5"/>
        <v>2.3</v>
      </c>
      <c r="R39">
        <f t="shared" si="6"/>
        <v>0.75</v>
      </c>
      <c r="S39" s="3">
        <f t="shared" si="7"/>
        <v>1.616</v>
      </c>
      <c r="T39">
        <f t="shared" si="8"/>
        <v>1.25</v>
      </c>
      <c r="U39" s="3">
        <f t="shared" si="9"/>
        <v>1.3265</v>
      </c>
      <c r="V39">
        <f t="shared" si="10"/>
        <v>1.363636364</v>
      </c>
      <c r="X39">
        <f t="shared" si="11"/>
        <v>2.64775</v>
      </c>
      <c r="Y39">
        <f t="shared" si="12"/>
        <v>0.5844535359</v>
      </c>
    </row>
    <row r="40">
      <c r="A40" s="3">
        <v>3.385</v>
      </c>
      <c r="B40" s="3">
        <v>38.0</v>
      </c>
      <c r="C40" s="3">
        <v>2.706</v>
      </c>
      <c r="D40" s="3">
        <v>38.0</v>
      </c>
      <c r="E40" s="3">
        <v>2.331</v>
      </c>
      <c r="F40" s="3">
        <v>38.0</v>
      </c>
      <c r="G40" s="3">
        <v>1.633</v>
      </c>
      <c r="H40" s="3">
        <v>38.0</v>
      </c>
      <c r="I40" s="3">
        <v>1.342</v>
      </c>
      <c r="J40" s="3">
        <v>38.0</v>
      </c>
      <c r="M40" s="3">
        <f t="shared" si="1"/>
        <v>3.368</v>
      </c>
      <c r="N40" s="3">
        <f t="shared" si="2"/>
        <v>0.4411764706</v>
      </c>
      <c r="O40" s="3">
        <f t="shared" si="3"/>
        <v>2.6915</v>
      </c>
      <c r="P40">
        <f t="shared" si="4"/>
        <v>0.5172413793</v>
      </c>
      <c r="Q40" s="3">
        <f t="shared" si="5"/>
        <v>2.3205</v>
      </c>
      <c r="R40">
        <f t="shared" si="6"/>
        <v>0.7142857143</v>
      </c>
      <c r="S40" s="3">
        <f t="shared" si="7"/>
        <v>1.6275</v>
      </c>
      <c r="T40">
        <f t="shared" si="8"/>
        <v>1.363636364</v>
      </c>
      <c r="U40" s="3">
        <f t="shared" si="9"/>
        <v>1.337</v>
      </c>
      <c r="V40">
        <f t="shared" si="10"/>
        <v>1.5</v>
      </c>
      <c r="X40">
        <f t="shared" si="11"/>
        <v>2.677</v>
      </c>
      <c r="Y40">
        <f t="shared" si="12"/>
        <v>0</v>
      </c>
    </row>
    <row r="41">
      <c r="A41" s="3">
        <v>3.42</v>
      </c>
      <c r="B41" s="3">
        <v>39.0</v>
      </c>
      <c r="C41" s="3">
        <v>2.734</v>
      </c>
      <c r="D41" s="3">
        <v>39.0</v>
      </c>
      <c r="E41" s="3">
        <v>2.351</v>
      </c>
      <c r="F41" s="3">
        <v>39.0</v>
      </c>
      <c r="G41" s="3">
        <v>1.644</v>
      </c>
      <c r="H41" s="3">
        <v>39.0</v>
      </c>
      <c r="I41" s="3">
        <v>1.353</v>
      </c>
      <c r="J41" s="3">
        <v>39.0</v>
      </c>
      <c r="M41" s="3">
        <f t="shared" si="1"/>
        <v>3.4025</v>
      </c>
      <c r="N41" s="3">
        <f t="shared" si="2"/>
        <v>0.4285714286</v>
      </c>
      <c r="O41" s="3">
        <f t="shared" si="3"/>
        <v>2.72</v>
      </c>
      <c r="P41">
        <f t="shared" si="4"/>
        <v>0.5357142857</v>
      </c>
      <c r="Q41" s="3">
        <f t="shared" si="5"/>
        <v>2.341</v>
      </c>
      <c r="R41">
        <f t="shared" si="6"/>
        <v>0.75</v>
      </c>
      <c r="S41" s="3">
        <f t="shared" si="7"/>
        <v>1.6385</v>
      </c>
      <c r="T41">
        <f t="shared" si="8"/>
        <v>1.363636364</v>
      </c>
      <c r="U41" s="3">
        <f t="shared" si="9"/>
        <v>1.3475</v>
      </c>
      <c r="V41">
        <f t="shared" si="10"/>
        <v>1.363636364</v>
      </c>
      <c r="X41">
        <f t="shared" si="11"/>
        <v>2.70575</v>
      </c>
      <c r="Y41">
        <f t="shared" si="12"/>
        <v>0.6481721545</v>
      </c>
    </row>
    <row r="42">
      <c r="A42" s="3">
        <v>3.454</v>
      </c>
      <c r="B42" s="3">
        <v>40.0</v>
      </c>
      <c r="C42" s="3">
        <v>2.762</v>
      </c>
      <c r="D42" s="3">
        <v>40.0</v>
      </c>
      <c r="E42" s="3">
        <v>2.371</v>
      </c>
      <c r="F42" s="3">
        <v>40.0</v>
      </c>
      <c r="G42" s="3">
        <v>1.655</v>
      </c>
      <c r="H42" s="3">
        <v>40.0</v>
      </c>
      <c r="I42" s="3">
        <v>1.363</v>
      </c>
      <c r="J42" s="3">
        <v>40.0</v>
      </c>
      <c r="M42" s="3">
        <f t="shared" si="1"/>
        <v>3.437</v>
      </c>
      <c r="N42" s="3">
        <f t="shared" si="2"/>
        <v>0.4411764706</v>
      </c>
      <c r="O42" s="3">
        <f t="shared" si="3"/>
        <v>2.748</v>
      </c>
      <c r="P42">
        <f t="shared" si="4"/>
        <v>0.5357142857</v>
      </c>
      <c r="Q42" s="3">
        <f t="shared" si="5"/>
        <v>2.361</v>
      </c>
      <c r="R42">
        <f t="shared" si="6"/>
        <v>0.75</v>
      </c>
      <c r="S42" s="3">
        <f t="shared" si="7"/>
        <v>1.6495</v>
      </c>
      <c r="T42">
        <f t="shared" si="8"/>
        <v>1.363636364</v>
      </c>
      <c r="U42" s="3">
        <f t="shared" si="9"/>
        <v>1.358</v>
      </c>
      <c r="V42">
        <f t="shared" si="10"/>
        <v>1.5</v>
      </c>
      <c r="X42">
        <f t="shared" si="11"/>
        <v>2.734</v>
      </c>
      <c r="Y42">
        <f t="shared" si="12"/>
        <v>0</v>
      </c>
    </row>
    <row r="43">
      <c r="A43" s="3">
        <v>3.487</v>
      </c>
      <c r="B43" s="3">
        <v>41.0</v>
      </c>
      <c r="C43" s="3">
        <v>2.79</v>
      </c>
      <c r="D43" s="3">
        <v>41.0</v>
      </c>
      <c r="E43" s="3">
        <v>2.39</v>
      </c>
      <c r="F43" s="3">
        <v>41.0</v>
      </c>
      <c r="G43" s="3">
        <v>1.667</v>
      </c>
      <c r="H43" s="3">
        <v>41.0</v>
      </c>
      <c r="I43" s="3">
        <v>1.374</v>
      </c>
      <c r="J43" s="3">
        <v>41.0</v>
      </c>
      <c r="M43" s="3">
        <f t="shared" si="1"/>
        <v>3.4705</v>
      </c>
      <c r="N43" s="3">
        <f t="shared" si="2"/>
        <v>0.4545454545</v>
      </c>
      <c r="O43" s="3">
        <f t="shared" si="3"/>
        <v>2.776</v>
      </c>
      <c r="P43">
        <f t="shared" si="4"/>
        <v>0.5357142857</v>
      </c>
      <c r="Q43" s="3">
        <f t="shared" si="5"/>
        <v>2.3805</v>
      </c>
      <c r="R43">
        <f t="shared" si="6"/>
        <v>0.7894736842</v>
      </c>
      <c r="S43" s="3">
        <f t="shared" si="7"/>
        <v>1.661</v>
      </c>
      <c r="T43">
        <f t="shared" si="8"/>
        <v>1.25</v>
      </c>
      <c r="U43" s="3">
        <f t="shared" si="9"/>
        <v>1.3685</v>
      </c>
      <c r="V43">
        <f t="shared" si="10"/>
        <v>1.363636364</v>
      </c>
      <c r="X43">
        <f t="shared" si="11"/>
        <v>2.762</v>
      </c>
      <c r="Y43">
        <f t="shared" si="12"/>
        <v>0</v>
      </c>
    </row>
    <row r="44">
      <c r="A44" s="3">
        <v>3.52</v>
      </c>
      <c r="B44" s="3">
        <v>42.0</v>
      </c>
      <c r="C44" s="3">
        <v>2.817</v>
      </c>
      <c r="D44" s="3">
        <v>42.0</v>
      </c>
      <c r="E44" s="3">
        <v>2.41</v>
      </c>
      <c r="F44" s="3">
        <v>42.0</v>
      </c>
      <c r="G44" s="3">
        <v>1.677</v>
      </c>
      <c r="H44" s="3">
        <v>42.0</v>
      </c>
      <c r="I44" s="3">
        <v>1.384</v>
      </c>
      <c r="J44" s="3">
        <v>42.0</v>
      </c>
      <c r="M44" s="3">
        <f t="shared" si="1"/>
        <v>3.5035</v>
      </c>
      <c r="N44" s="3">
        <f t="shared" si="2"/>
        <v>0.4545454545</v>
      </c>
      <c r="O44" s="3">
        <f t="shared" si="3"/>
        <v>2.8035</v>
      </c>
      <c r="P44">
        <f t="shared" si="4"/>
        <v>0.5555555556</v>
      </c>
      <c r="Q44" s="3">
        <f t="shared" si="5"/>
        <v>2.4</v>
      </c>
      <c r="R44">
        <f t="shared" si="6"/>
        <v>0.75</v>
      </c>
      <c r="S44" s="3">
        <f t="shared" si="7"/>
        <v>1.672</v>
      </c>
      <c r="T44">
        <f t="shared" si="8"/>
        <v>1.5</v>
      </c>
      <c r="U44" s="3">
        <f t="shared" si="9"/>
        <v>1.379</v>
      </c>
      <c r="V44">
        <f t="shared" si="10"/>
        <v>1.5</v>
      </c>
      <c r="X44">
        <f t="shared" si="11"/>
        <v>2.78975</v>
      </c>
      <c r="Y44">
        <f t="shared" si="12"/>
        <v>0.7215007215</v>
      </c>
    </row>
    <row r="45">
      <c r="A45" s="3">
        <v>3.553</v>
      </c>
      <c r="B45" s="3">
        <v>43.0</v>
      </c>
      <c r="C45" s="3">
        <v>2.844</v>
      </c>
      <c r="D45" s="3">
        <v>43.0</v>
      </c>
      <c r="E45" s="3">
        <v>2.429</v>
      </c>
      <c r="F45" s="3">
        <v>43.0</v>
      </c>
      <c r="G45" s="3">
        <v>1.688</v>
      </c>
      <c r="H45" s="3">
        <v>43.0</v>
      </c>
      <c r="I45" s="3">
        <v>1.394</v>
      </c>
      <c r="J45" s="3">
        <v>43.0</v>
      </c>
      <c r="M45" s="3">
        <f t="shared" si="1"/>
        <v>3.5365</v>
      </c>
      <c r="N45" s="3">
        <f t="shared" si="2"/>
        <v>0.4545454545</v>
      </c>
      <c r="O45" s="3">
        <f t="shared" si="3"/>
        <v>2.8305</v>
      </c>
      <c r="P45">
        <f t="shared" si="4"/>
        <v>0.5555555556</v>
      </c>
      <c r="Q45" s="3">
        <f t="shared" si="5"/>
        <v>2.4195</v>
      </c>
      <c r="R45">
        <f t="shared" si="6"/>
        <v>0.7894736842</v>
      </c>
      <c r="S45" s="3">
        <f t="shared" si="7"/>
        <v>1.6825</v>
      </c>
      <c r="T45">
        <f t="shared" si="8"/>
        <v>1.363636364</v>
      </c>
      <c r="U45" s="3">
        <f t="shared" si="9"/>
        <v>1.389</v>
      </c>
      <c r="V45">
        <f t="shared" si="10"/>
        <v>1.5</v>
      </c>
      <c r="X45">
        <f t="shared" si="11"/>
        <v>2.817</v>
      </c>
      <c r="Y45">
        <f t="shared" si="12"/>
        <v>0</v>
      </c>
    </row>
    <row r="46">
      <c r="A46" s="3">
        <v>3.585</v>
      </c>
      <c r="B46" s="3">
        <v>44.0</v>
      </c>
      <c r="C46" s="3">
        <v>2.871</v>
      </c>
      <c r="D46" s="3">
        <v>44.0</v>
      </c>
      <c r="E46" s="3">
        <v>2.448</v>
      </c>
      <c r="F46" s="3">
        <v>44.0</v>
      </c>
      <c r="G46" s="3">
        <v>1.699</v>
      </c>
      <c r="H46" s="3">
        <v>44.0</v>
      </c>
      <c r="I46" s="3">
        <v>1.404</v>
      </c>
      <c r="J46" s="3">
        <v>44.0</v>
      </c>
      <c r="M46" s="3">
        <f t="shared" si="1"/>
        <v>3.569</v>
      </c>
      <c r="N46" s="3">
        <f t="shared" si="2"/>
        <v>0.46875</v>
      </c>
      <c r="O46" s="3">
        <f t="shared" si="3"/>
        <v>2.8575</v>
      </c>
      <c r="P46">
        <f t="shared" si="4"/>
        <v>0.5555555556</v>
      </c>
      <c r="Q46" s="3">
        <f t="shared" si="5"/>
        <v>2.4385</v>
      </c>
      <c r="R46">
        <f t="shared" si="6"/>
        <v>0.7894736842</v>
      </c>
      <c r="S46" s="3">
        <f t="shared" si="7"/>
        <v>1.6935</v>
      </c>
      <c r="T46">
        <f t="shared" si="8"/>
        <v>1.363636364</v>
      </c>
      <c r="U46" s="3">
        <f t="shared" si="9"/>
        <v>1.399</v>
      </c>
      <c r="V46">
        <f t="shared" si="10"/>
        <v>1.5</v>
      </c>
      <c r="X46">
        <f t="shared" si="11"/>
        <v>2.844</v>
      </c>
      <c r="Y46">
        <f t="shared" si="12"/>
        <v>0</v>
      </c>
    </row>
    <row r="47">
      <c r="A47" s="3">
        <v>3.617</v>
      </c>
      <c r="B47" s="3">
        <v>45.0</v>
      </c>
      <c r="C47" s="3">
        <v>2.897</v>
      </c>
      <c r="D47" s="3">
        <v>45.0</v>
      </c>
      <c r="E47" s="3">
        <v>2.466</v>
      </c>
      <c r="F47" s="3">
        <v>45.0</v>
      </c>
      <c r="G47" s="3">
        <v>1.709</v>
      </c>
      <c r="H47" s="3">
        <v>45.0</v>
      </c>
      <c r="I47" s="3">
        <v>1.414</v>
      </c>
      <c r="J47" s="3">
        <v>45.0</v>
      </c>
      <c r="M47" s="3">
        <f t="shared" si="1"/>
        <v>3.601</v>
      </c>
      <c r="N47" s="3">
        <f t="shared" si="2"/>
        <v>0.46875</v>
      </c>
      <c r="O47" s="3">
        <f t="shared" si="3"/>
        <v>2.884</v>
      </c>
      <c r="P47">
        <f t="shared" si="4"/>
        <v>0.5769230769</v>
      </c>
      <c r="Q47" s="3">
        <f t="shared" si="5"/>
        <v>2.457</v>
      </c>
      <c r="R47">
        <f t="shared" si="6"/>
        <v>0.8333333333</v>
      </c>
      <c r="S47" s="3">
        <f t="shared" si="7"/>
        <v>1.704</v>
      </c>
      <c r="T47">
        <f t="shared" si="8"/>
        <v>1.5</v>
      </c>
      <c r="U47" s="3">
        <f t="shared" si="9"/>
        <v>1.409</v>
      </c>
      <c r="V47">
        <f t="shared" si="10"/>
        <v>1.5</v>
      </c>
      <c r="X47">
        <f t="shared" si="11"/>
        <v>2.87075</v>
      </c>
      <c r="Y47">
        <f t="shared" si="12"/>
        <v>0.806321561</v>
      </c>
    </row>
    <row r="48">
      <c r="A48" s="3">
        <v>3.649</v>
      </c>
      <c r="B48" s="3">
        <v>46.0</v>
      </c>
      <c r="C48" s="3">
        <v>2.923</v>
      </c>
      <c r="D48" s="3">
        <v>46.0</v>
      </c>
      <c r="E48" s="3">
        <v>2.485</v>
      </c>
      <c r="F48" s="3">
        <v>46.0</v>
      </c>
      <c r="G48" s="3">
        <v>1.72</v>
      </c>
      <c r="H48" s="3">
        <v>46.0</v>
      </c>
      <c r="I48" s="3">
        <v>1.424</v>
      </c>
      <c r="J48" s="3">
        <v>46.0</v>
      </c>
      <c r="M48" s="3">
        <f t="shared" si="1"/>
        <v>3.633</v>
      </c>
      <c r="N48" s="3">
        <f t="shared" si="2"/>
        <v>0.46875</v>
      </c>
      <c r="O48" s="3">
        <f t="shared" si="3"/>
        <v>2.91</v>
      </c>
      <c r="P48">
        <f t="shared" si="4"/>
        <v>0.5769230769</v>
      </c>
      <c r="Q48" s="3">
        <f t="shared" si="5"/>
        <v>2.4755</v>
      </c>
      <c r="R48">
        <f t="shared" si="6"/>
        <v>0.7894736842</v>
      </c>
      <c r="S48" s="3">
        <f t="shared" si="7"/>
        <v>1.7145</v>
      </c>
      <c r="T48">
        <f t="shared" si="8"/>
        <v>1.363636364</v>
      </c>
      <c r="U48" s="3">
        <f t="shared" si="9"/>
        <v>1.419</v>
      </c>
      <c r="V48">
        <f t="shared" si="10"/>
        <v>1.5</v>
      </c>
      <c r="X48">
        <f t="shared" si="11"/>
        <v>2.897</v>
      </c>
      <c r="Y48">
        <f t="shared" si="12"/>
        <v>0</v>
      </c>
    </row>
    <row r="49">
      <c r="A49" s="3">
        <v>3.68</v>
      </c>
      <c r="B49" s="3">
        <v>47.0</v>
      </c>
      <c r="C49" s="3">
        <v>2.949</v>
      </c>
      <c r="D49" s="3">
        <v>47.0</v>
      </c>
      <c r="E49" s="3">
        <v>2.503</v>
      </c>
      <c r="F49" s="3">
        <v>47.0</v>
      </c>
      <c r="G49" s="3">
        <v>1.73</v>
      </c>
      <c r="H49" s="3">
        <v>47.0</v>
      </c>
      <c r="I49" s="3">
        <v>1.433</v>
      </c>
      <c r="J49" s="3">
        <v>47.0</v>
      </c>
      <c r="M49" s="3">
        <f t="shared" si="1"/>
        <v>3.6645</v>
      </c>
      <c r="N49" s="3">
        <f t="shared" si="2"/>
        <v>0.4838709677</v>
      </c>
      <c r="O49" s="3">
        <f t="shared" si="3"/>
        <v>2.936</v>
      </c>
      <c r="P49">
        <f t="shared" si="4"/>
        <v>0.5769230769</v>
      </c>
      <c r="Q49" s="3">
        <f t="shared" si="5"/>
        <v>2.494</v>
      </c>
      <c r="R49">
        <f t="shared" si="6"/>
        <v>0.8333333333</v>
      </c>
      <c r="S49" s="3">
        <f t="shared" si="7"/>
        <v>1.725</v>
      </c>
      <c r="T49">
        <f t="shared" si="8"/>
        <v>1.5</v>
      </c>
      <c r="U49" s="3">
        <f t="shared" si="9"/>
        <v>1.4285</v>
      </c>
      <c r="V49">
        <f t="shared" si="10"/>
        <v>1.666666667</v>
      </c>
      <c r="X49">
        <f t="shared" si="11"/>
        <v>2.923</v>
      </c>
      <c r="Y49">
        <f t="shared" si="12"/>
        <v>0</v>
      </c>
    </row>
    <row r="50">
      <c r="A50" s="3">
        <v>3.711</v>
      </c>
      <c r="B50" s="3">
        <v>48.0</v>
      </c>
      <c r="C50" s="3">
        <v>2.975</v>
      </c>
      <c r="D50" s="3">
        <v>48.0</v>
      </c>
      <c r="E50" s="3">
        <v>2.521</v>
      </c>
      <c r="F50" s="3">
        <v>48.0</v>
      </c>
      <c r="G50" s="3">
        <v>1.74</v>
      </c>
      <c r="H50" s="3">
        <v>48.0</v>
      </c>
      <c r="I50" s="3">
        <v>1.443</v>
      </c>
      <c r="J50" s="3">
        <v>48.0</v>
      </c>
      <c r="M50" s="3">
        <f t="shared" si="1"/>
        <v>3.6955</v>
      </c>
      <c r="N50" s="3">
        <f t="shared" si="2"/>
        <v>0.4838709677</v>
      </c>
      <c r="O50" s="3">
        <f t="shared" si="3"/>
        <v>2.962</v>
      </c>
      <c r="P50">
        <f t="shared" si="4"/>
        <v>0.5769230769</v>
      </c>
      <c r="Q50" s="3">
        <f t="shared" si="5"/>
        <v>2.512</v>
      </c>
      <c r="R50">
        <f t="shared" si="6"/>
        <v>0.8333333333</v>
      </c>
      <c r="S50" s="3">
        <f t="shared" si="7"/>
        <v>1.735</v>
      </c>
      <c r="T50">
        <f t="shared" si="8"/>
        <v>1.5</v>
      </c>
      <c r="U50" s="3">
        <f t="shared" si="9"/>
        <v>1.438</v>
      </c>
      <c r="V50">
        <f t="shared" si="10"/>
        <v>1.5</v>
      </c>
      <c r="X50">
        <f t="shared" si="11"/>
        <v>2.949</v>
      </c>
      <c r="Y50">
        <f t="shared" si="12"/>
        <v>0</v>
      </c>
    </row>
    <row r="51">
      <c r="A51" s="3">
        <v>3.742</v>
      </c>
      <c r="B51" s="3">
        <v>49.0</v>
      </c>
      <c r="C51" s="3">
        <v>3.0</v>
      </c>
      <c r="D51" s="3">
        <v>49.0</v>
      </c>
      <c r="E51" s="3">
        <v>2.539</v>
      </c>
      <c r="F51" s="3">
        <v>49.0</v>
      </c>
      <c r="G51" s="3">
        <v>1.75</v>
      </c>
      <c r="H51" s="3">
        <v>49.0</v>
      </c>
      <c r="I51" s="3">
        <v>1.452</v>
      </c>
      <c r="J51" s="3">
        <v>49.0</v>
      </c>
      <c r="M51" s="3">
        <f t="shared" si="1"/>
        <v>3.7265</v>
      </c>
      <c r="N51" s="3">
        <f t="shared" si="2"/>
        <v>0.4838709677</v>
      </c>
      <c r="O51" s="3">
        <f t="shared" si="3"/>
        <v>2.9875</v>
      </c>
      <c r="P51">
        <f t="shared" si="4"/>
        <v>0.6</v>
      </c>
      <c r="Q51" s="3">
        <f t="shared" si="5"/>
        <v>2.53</v>
      </c>
      <c r="R51">
        <f t="shared" si="6"/>
        <v>0.8333333333</v>
      </c>
      <c r="S51" s="3">
        <f t="shared" si="7"/>
        <v>1.745</v>
      </c>
      <c r="T51">
        <f t="shared" si="8"/>
        <v>1.5</v>
      </c>
      <c r="U51" s="3">
        <f t="shared" si="9"/>
        <v>1.4475</v>
      </c>
      <c r="V51">
        <f t="shared" si="10"/>
        <v>1.666666667</v>
      </c>
      <c r="X51">
        <f t="shared" si="11"/>
        <v>2.97475</v>
      </c>
      <c r="Y51">
        <f t="shared" si="12"/>
        <v>0.9049773756</v>
      </c>
    </row>
    <row r="52">
      <c r="A52" s="3">
        <v>3.772</v>
      </c>
      <c r="B52" s="3">
        <v>50.0</v>
      </c>
      <c r="C52" s="3">
        <v>3.025</v>
      </c>
      <c r="D52" s="3">
        <v>50.0</v>
      </c>
      <c r="E52" s="3">
        <v>2.557</v>
      </c>
      <c r="F52" s="3">
        <v>50.0</v>
      </c>
      <c r="G52" s="3">
        <v>1.76</v>
      </c>
      <c r="H52" s="3">
        <v>50.0</v>
      </c>
      <c r="I52" s="3">
        <v>1.462</v>
      </c>
      <c r="J52" s="3">
        <v>50.0</v>
      </c>
      <c r="M52" s="3">
        <f t="shared" si="1"/>
        <v>3.757</v>
      </c>
      <c r="N52" s="3">
        <f t="shared" si="2"/>
        <v>0.5</v>
      </c>
      <c r="O52" s="3">
        <f t="shared" si="3"/>
        <v>3.0125</v>
      </c>
      <c r="P52">
        <f t="shared" si="4"/>
        <v>0.6</v>
      </c>
      <c r="Q52" s="3">
        <f t="shared" si="5"/>
        <v>2.548</v>
      </c>
      <c r="R52">
        <f t="shared" si="6"/>
        <v>0.8333333333</v>
      </c>
      <c r="S52" s="3">
        <f t="shared" si="7"/>
        <v>1.755</v>
      </c>
      <c r="T52">
        <f t="shared" si="8"/>
        <v>1.5</v>
      </c>
      <c r="U52" s="3">
        <f t="shared" si="9"/>
        <v>1.457</v>
      </c>
      <c r="V52">
        <f t="shared" si="10"/>
        <v>1.5</v>
      </c>
      <c r="X52">
        <f t="shared" si="11"/>
        <v>3</v>
      </c>
      <c r="Y52">
        <f t="shared" si="12"/>
        <v>0</v>
      </c>
    </row>
    <row r="53">
      <c r="A53" s="3">
        <v>3.802</v>
      </c>
      <c r="B53" s="3">
        <v>51.0</v>
      </c>
      <c r="C53" s="3">
        <v>3.05</v>
      </c>
      <c r="D53" s="3">
        <v>51.0</v>
      </c>
      <c r="E53" s="3">
        <v>2.574</v>
      </c>
      <c r="F53" s="3">
        <v>51.0</v>
      </c>
      <c r="G53" s="3">
        <v>1.77</v>
      </c>
      <c r="H53" s="3">
        <v>51.0</v>
      </c>
      <c r="I53" s="3">
        <v>1.471</v>
      </c>
      <c r="J53" s="3">
        <v>51.0</v>
      </c>
      <c r="M53" s="3">
        <f t="shared" si="1"/>
        <v>3.787</v>
      </c>
      <c r="N53" s="3">
        <f t="shared" si="2"/>
        <v>0.5</v>
      </c>
      <c r="O53" s="3">
        <f t="shared" si="3"/>
        <v>3.0375</v>
      </c>
      <c r="P53">
        <f t="shared" si="4"/>
        <v>0.6</v>
      </c>
      <c r="Q53" s="3">
        <f t="shared" si="5"/>
        <v>2.5655</v>
      </c>
      <c r="R53">
        <f t="shared" si="6"/>
        <v>0.8823529412</v>
      </c>
      <c r="S53" s="3">
        <f t="shared" si="7"/>
        <v>1.765</v>
      </c>
      <c r="T53">
        <f t="shared" si="8"/>
        <v>1.5</v>
      </c>
      <c r="U53" s="3">
        <f t="shared" si="9"/>
        <v>1.4665</v>
      </c>
      <c r="V53">
        <f t="shared" si="10"/>
        <v>1.666666667</v>
      </c>
      <c r="X53">
        <f t="shared" si="11"/>
        <v>3.025</v>
      </c>
      <c r="Y53">
        <f t="shared" si="12"/>
        <v>0</v>
      </c>
    </row>
    <row r="54">
      <c r="A54" s="3">
        <v>3.832</v>
      </c>
      <c r="B54" s="3">
        <v>52.0</v>
      </c>
      <c r="C54" s="3">
        <v>3.075</v>
      </c>
      <c r="D54" s="3">
        <v>52.0</v>
      </c>
      <c r="E54" s="3">
        <v>2.592</v>
      </c>
      <c r="F54" s="3">
        <v>52.0</v>
      </c>
      <c r="G54" s="3">
        <v>1.78</v>
      </c>
      <c r="H54" s="3">
        <v>52.0</v>
      </c>
      <c r="I54" s="3">
        <v>1.48</v>
      </c>
      <c r="J54" s="3">
        <v>52.0</v>
      </c>
      <c r="M54" s="3">
        <f t="shared" si="1"/>
        <v>3.817</v>
      </c>
      <c r="N54" s="3">
        <f t="shared" si="2"/>
        <v>0.5</v>
      </c>
      <c r="O54" s="3">
        <f t="shared" si="3"/>
        <v>3.0625</v>
      </c>
      <c r="P54">
        <f t="shared" si="4"/>
        <v>0.6</v>
      </c>
      <c r="Q54" s="3">
        <f t="shared" si="5"/>
        <v>2.583</v>
      </c>
      <c r="R54">
        <f t="shared" si="6"/>
        <v>0.8333333333</v>
      </c>
      <c r="S54" s="3">
        <f t="shared" si="7"/>
        <v>1.775</v>
      </c>
      <c r="T54">
        <f t="shared" si="8"/>
        <v>1.5</v>
      </c>
      <c r="U54" s="3">
        <f t="shared" si="9"/>
        <v>1.4755</v>
      </c>
      <c r="V54">
        <f t="shared" si="10"/>
        <v>1.666666667</v>
      </c>
      <c r="X54">
        <f t="shared" si="11"/>
        <v>3.05</v>
      </c>
      <c r="Y54">
        <f t="shared" si="12"/>
        <v>0</v>
      </c>
    </row>
    <row r="55">
      <c r="A55" s="3">
        <v>3.862</v>
      </c>
      <c r="B55" s="3">
        <v>53.0</v>
      </c>
      <c r="C55" s="3">
        <v>3.099</v>
      </c>
      <c r="D55" s="3">
        <v>53.0</v>
      </c>
      <c r="E55" s="3">
        <v>2.609</v>
      </c>
      <c r="F55" s="3">
        <v>53.0</v>
      </c>
      <c r="G55" s="3">
        <v>1.79</v>
      </c>
      <c r="H55" s="3">
        <v>53.0</v>
      </c>
      <c r="I55" s="3">
        <v>1.489</v>
      </c>
      <c r="J55" s="3">
        <v>53.0</v>
      </c>
      <c r="M55" s="3">
        <f t="shared" si="1"/>
        <v>3.847</v>
      </c>
      <c r="N55" s="3">
        <f t="shared" si="2"/>
        <v>0.5</v>
      </c>
      <c r="O55" s="3">
        <f t="shared" si="3"/>
        <v>3.087</v>
      </c>
      <c r="P55">
        <f t="shared" si="4"/>
        <v>0.625</v>
      </c>
      <c r="Q55" s="3">
        <f t="shared" si="5"/>
        <v>2.6005</v>
      </c>
      <c r="R55">
        <f t="shared" si="6"/>
        <v>0.8823529412</v>
      </c>
      <c r="S55" s="3">
        <f t="shared" si="7"/>
        <v>1.785</v>
      </c>
      <c r="T55">
        <f t="shared" si="8"/>
        <v>1.5</v>
      </c>
      <c r="U55" s="3">
        <f t="shared" si="9"/>
        <v>1.4845</v>
      </c>
      <c r="V55">
        <f t="shared" si="10"/>
        <v>1.666666667</v>
      </c>
      <c r="X55">
        <f t="shared" si="11"/>
        <v>3.07475</v>
      </c>
      <c r="Y55">
        <f t="shared" si="12"/>
        <v>1.020408163</v>
      </c>
    </row>
    <row r="56">
      <c r="A56" s="3">
        <v>3.891</v>
      </c>
      <c r="B56" s="3">
        <v>54.0</v>
      </c>
      <c r="C56" s="3">
        <v>3.123</v>
      </c>
      <c r="D56" s="3">
        <v>54.0</v>
      </c>
      <c r="E56" s="3">
        <v>2.626</v>
      </c>
      <c r="F56" s="3">
        <v>54.0</v>
      </c>
      <c r="G56" s="3">
        <v>1.799</v>
      </c>
      <c r="H56" s="3">
        <v>54.0</v>
      </c>
      <c r="I56" s="3">
        <v>1.498</v>
      </c>
      <c r="J56" s="3">
        <v>54.0</v>
      </c>
      <c r="M56" s="3">
        <f t="shared" si="1"/>
        <v>3.8765</v>
      </c>
      <c r="N56" s="3">
        <f t="shared" si="2"/>
        <v>0.5172413793</v>
      </c>
      <c r="O56" s="3">
        <f t="shared" si="3"/>
        <v>3.111</v>
      </c>
      <c r="P56">
        <f t="shared" si="4"/>
        <v>0.625</v>
      </c>
      <c r="Q56" s="3">
        <f t="shared" si="5"/>
        <v>2.6175</v>
      </c>
      <c r="R56">
        <f t="shared" si="6"/>
        <v>0.8823529412</v>
      </c>
      <c r="S56" s="3">
        <f t="shared" si="7"/>
        <v>1.7945</v>
      </c>
      <c r="T56">
        <f t="shared" si="8"/>
        <v>1.666666667</v>
      </c>
      <c r="U56" s="3">
        <f t="shared" si="9"/>
        <v>1.4935</v>
      </c>
      <c r="V56">
        <f t="shared" si="10"/>
        <v>1.666666667</v>
      </c>
      <c r="X56">
        <f t="shared" si="11"/>
        <v>3.099</v>
      </c>
      <c r="Y56">
        <f t="shared" si="12"/>
        <v>0</v>
      </c>
    </row>
    <row r="57">
      <c r="A57" s="3">
        <v>3.92</v>
      </c>
      <c r="B57" s="3">
        <v>55.0</v>
      </c>
      <c r="C57" s="3">
        <v>3.147</v>
      </c>
      <c r="D57" s="3">
        <v>55.0</v>
      </c>
      <c r="E57" s="3">
        <v>2.643</v>
      </c>
      <c r="F57" s="3">
        <v>55.0</v>
      </c>
      <c r="G57" s="3">
        <v>1.809</v>
      </c>
      <c r="H57" s="3">
        <v>55.0</v>
      </c>
      <c r="I57" s="3">
        <v>1.507</v>
      </c>
      <c r="J57" s="3">
        <v>55.0</v>
      </c>
      <c r="M57" s="3">
        <f t="shared" si="1"/>
        <v>3.9055</v>
      </c>
      <c r="N57" s="3">
        <f t="shared" si="2"/>
        <v>0.5172413793</v>
      </c>
      <c r="O57" s="3">
        <f t="shared" si="3"/>
        <v>3.135</v>
      </c>
      <c r="P57">
        <f t="shared" si="4"/>
        <v>0.625</v>
      </c>
      <c r="Q57" s="3">
        <f t="shared" si="5"/>
        <v>2.6345</v>
      </c>
      <c r="R57">
        <f t="shared" si="6"/>
        <v>0.8823529412</v>
      </c>
      <c r="S57" s="3">
        <f t="shared" si="7"/>
        <v>1.804</v>
      </c>
      <c r="T57">
        <f t="shared" si="8"/>
        <v>1.5</v>
      </c>
      <c r="U57" s="3">
        <f t="shared" si="9"/>
        <v>1.5025</v>
      </c>
      <c r="V57">
        <f t="shared" si="10"/>
        <v>1.666666667</v>
      </c>
      <c r="X57">
        <f t="shared" si="11"/>
        <v>3.123</v>
      </c>
      <c r="Y57">
        <f t="shared" si="12"/>
        <v>0</v>
      </c>
    </row>
    <row r="58">
      <c r="A58" s="3">
        <v>3.948</v>
      </c>
      <c r="B58" s="3">
        <v>56.0</v>
      </c>
      <c r="C58" s="3">
        <v>3.17</v>
      </c>
      <c r="D58" s="3">
        <v>56.0</v>
      </c>
      <c r="E58" s="3">
        <v>2.66</v>
      </c>
      <c r="F58" s="3">
        <v>56.0</v>
      </c>
      <c r="G58" s="3">
        <v>1.818</v>
      </c>
      <c r="H58" s="3">
        <v>56.0</v>
      </c>
      <c r="I58" s="3">
        <v>1.516</v>
      </c>
      <c r="J58" s="3">
        <v>56.0</v>
      </c>
      <c r="M58" s="3">
        <f t="shared" si="1"/>
        <v>3.934</v>
      </c>
      <c r="N58" s="3">
        <f t="shared" si="2"/>
        <v>0.5357142857</v>
      </c>
      <c r="O58" s="3">
        <f t="shared" si="3"/>
        <v>3.1585</v>
      </c>
      <c r="P58">
        <f t="shared" si="4"/>
        <v>0.652173913</v>
      </c>
      <c r="Q58" s="3">
        <f t="shared" si="5"/>
        <v>2.6515</v>
      </c>
      <c r="R58">
        <f t="shared" si="6"/>
        <v>0.8823529412</v>
      </c>
      <c r="S58" s="3">
        <f t="shared" si="7"/>
        <v>1.8135</v>
      </c>
      <c r="T58">
        <f t="shared" si="8"/>
        <v>1.666666667</v>
      </c>
      <c r="U58" s="3">
        <f t="shared" si="9"/>
        <v>1.5115</v>
      </c>
      <c r="V58">
        <f t="shared" si="10"/>
        <v>1.666666667</v>
      </c>
      <c r="X58">
        <f t="shared" si="11"/>
        <v>3.14675</v>
      </c>
      <c r="Y58">
        <f t="shared" si="12"/>
        <v>1.156336725</v>
      </c>
    </row>
    <row r="59">
      <c r="A59" s="3">
        <v>3.977</v>
      </c>
      <c r="B59" s="3">
        <v>57.0</v>
      </c>
      <c r="C59" s="3">
        <v>3.194</v>
      </c>
      <c r="D59" s="3">
        <v>57.0</v>
      </c>
      <c r="E59" s="3">
        <v>2.676</v>
      </c>
      <c r="F59" s="3">
        <v>57.0</v>
      </c>
      <c r="G59" s="3">
        <v>1.827</v>
      </c>
      <c r="H59" s="3">
        <v>57.0</v>
      </c>
      <c r="I59" s="3">
        <v>1.525</v>
      </c>
      <c r="J59" s="3">
        <v>57.0</v>
      </c>
      <c r="M59" s="3">
        <f t="shared" si="1"/>
        <v>3.9625</v>
      </c>
      <c r="N59" s="3">
        <f t="shared" si="2"/>
        <v>0.5172413793</v>
      </c>
      <c r="O59" s="3">
        <f t="shared" si="3"/>
        <v>3.182</v>
      </c>
      <c r="P59">
        <f t="shared" si="4"/>
        <v>0.625</v>
      </c>
      <c r="Q59" s="3">
        <f t="shared" si="5"/>
        <v>2.668</v>
      </c>
      <c r="R59">
        <f t="shared" si="6"/>
        <v>0.9375</v>
      </c>
      <c r="S59" s="3">
        <f t="shared" si="7"/>
        <v>1.8225</v>
      </c>
      <c r="T59">
        <f t="shared" si="8"/>
        <v>1.666666667</v>
      </c>
      <c r="U59" s="3">
        <f t="shared" si="9"/>
        <v>1.5205</v>
      </c>
      <c r="V59">
        <f t="shared" si="10"/>
        <v>1.666666667</v>
      </c>
      <c r="X59">
        <f t="shared" si="11"/>
        <v>3.17025</v>
      </c>
      <c r="Y59">
        <f t="shared" si="12"/>
        <v>-1.156336725</v>
      </c>
    </row>
    <row r="60">
      <c r="A60" s="3">
        <v>4.005</v>
      </c>
      <c r="B60" s="3">
        <v>58.0</v>
      </c>
      <c r="C60" s="3">
        <v>3.217</v>
      </c>
      <c r="D60" s="3">
        <v>58.0</v>
      </c>
      <c r="E60" s="3">
        <v>2.693</v>
      </c>
      <c r="F60" s="3">
        <v>58.0</v>
      </c>
      <c r="G60" s="3">
        <v>1.837</v>
      </c>
      <c r="H60" s="3">
        <v>58.0</v>
      </c>
      <c r="I60" s="3">
        <v>1.533</v>
      </c>
      <c r="J60" s="3">
        <v>58.0</v>
      </c>
      <c r="M60" s="3">
        <f t="shared" si="1"/>
        <v>3.991</v>
      </c>
      <c r="N60" s="3">
        <f t="shared" si="2"/>
        <v>0.5357142857</v>
      </c>
      <c r="O60" s="3">
        <f t="shared" si="3"/>
        <v>3.2055</v>
      </c>
      <c r="P60">
        <f t="shared" si="4"/>
        <v>0.652173913</v>
      </c>
      <c r="Q60" s="3">
        <f t="shared" si="5"/>
        <v>2.6845</v>
      </c>
      <c r="R60">
        <f t="shared" si="6"/>
        <v>0.8823529412</v>
      </c>
      <c r="S60" s="3">
        <f t="shared" si="7"/>
        <v>1.832</v>
      </c>
      <c r="T60">
        <f t="shared" si="8"/>
        <v>1.5</v>
      </c>
      <c r="U60" s="3">
        <f t="shared" si="9"/>
        <v>1.529</v>
      </c>
      <c r="V60">
        <f t="shared" si="10"/>
        <v>1.875</v>
      </c>
      <c r="X60">
        <f t="shared" si="11"/>
        <v>3.19375</v>
      </c>
      <c r="Y60">
        <f t="shared" si="12"/>
        <v>1.156336725</v>
      </c>
    </row>
    <row r="61">
      <c r="A61" s="3">
        <v>4.033</v>
      </c>
      <c r="B61" s="3">
        <v>59.0</v>
      </c>
      <c r="C61" s="3">
        <v>3.24</v>
      </c>
      <c r="D61" s="3">
        <v>59.0</v>
      </c>
      <c r="E61" s="3">
        <v>2.709</v>
      </c>
      <c r="F61" s="3">
        <v>59.0</v>
      </c>
      <c r="G61" s="3">
        <v>1.846</v>
      </c>
      <c r="H61" s="3">
        <v>59.0</v>
      </c>
      <c r="I61" s="3">
        <v>1.542</v>
      </c>
      <c r="J61" s="3">
        <v>59.0</v>
      </c>
      <c r="M61" s="3">
        <f t="shared" si="1"/>
        <v>4.019</v>
      </c>
      <c r="N61" s="3">
        <f t="shared" si="2"/>
        <v>0.5357142857</v>
      </c>
      <c r="O61" s="3">
        <f t="shared" si="3"/>
        <v>3.2285</v>
      </c>
      <c r="P61">
        <f t="shared" si="4"/>
        <v>0.652173913</v>
      </c>
      <c r="Q61" s="3">
        <f t="shared" si="5"/>
        <v>2.701</v>
      </c>
      <c r="R61">
        <f t="shared" si="6"/>
        <v>0.9375</v>
      </c>
      <c r="S61" s="3">
        <f t="shared" si="7"/>
        <v>1.8415</v>
      </c>
      <c r="T61">
        <f t="shared" si="8"/>
        <v>1.666666667</v>
      </c>
      <c r="U61" s="3">
        <f t="shared" si="9"/>
        <v>1.5375</v>
      </c>
      <c r="V61">
        <f t="shared" si="10"/>
        <v>1.666666667</v>
      </c>
      <c r="X61">
        <f t="shared" si="11"/>
        <v>3.217</v>
      </c>
      <c r="Y61">
        <f t="shared" si="12"/>
        <v>0</v>
      </c>
    </row>
    <row r="62">
      <c r="A62" s="3">
        <v>4.061</v>
      </c>
      <c r="B62" s="3">
        <v>60.0</v>
      </c>
      <c r="C62" s="3">
        <v>3.263</v>
      </c>
      <c r="D62" s="3">
        <v>60.0</v>
      </c>
      <c r="E62" s="3">
        <v>2.725</v>
      </c>
      <c r="F62" s="3">
        <v>60.0</v>
      </c>
      <c r="G62" s="3">
        <v>1.855</v>
      </c>
      <c r="H62" s="3">
        <v>60.0</v>
      </c>
      <c r="I62" s="3">
        <v>1.551</v>
      </c>
      <c r="J62" s="3">
        <v>60.0</v>
      </c>
      <c r="M62" s="3">
        <f t="shared" si="1"/>
        <v>4.047</v>
      </c>
      <c r="N62" s="3">
        <f t="shared" si="2"/>
        <v>0.5357142857</v>
      </c>
      <c r="O62" s="3">
        <f t="shared" si="3"/>
        <v>3.2515</v>
      </c>
      <c r="P62">
        <f t="shared" si="4"/>
        <v>0.652173913</v>
      </c>
      <c r="Q62" s="3">
        <f t="shared" si="5"/>
        <v>2.717</v>
      </c>
      <c r="R62">
        <f t="shared" si="6"/>
        <v>0.9375</v>
      </c>
      <c r="S62" s="3">
        <f t="shared" si="7"/>
        <v>1.8505</v>
      </c>
      <c r="T62">
        <f t="shared" si="8"/>
        <v>1.666666667</v>
      </c>
      <c r="U62" s="3">
        <f t="shared" si="9"/>
        <v>1.5465</v>
      </c>
      <c r="V62">
        <f t="shared" si="10"/>
        <v>1.666666667</v>
      </c>
      <c r="X62">
        <f t="shared" si="11"/>
        <v>3.24</v>
      </c>
      <c r="Y62">
        <f t="shared" si="12"/>
        <v>0</v>
      </c>
    </row>
    <row r="63">
      <c r="A63" s="3">
        <v>4.088</v>
      </c>
      <c r="B63" s="3">
        <v>61.0</v>
      </c>
      <c r="C63" s="3">
        <v>3.285</v>
      </c>
      <c r="D63" s="3">
        <v>61.0</v>
      </c>
      <c r="E63" s="3">
        <v>2.741</v>
      </c>
      <c r="F63" s="3">
        <v>61.0</v>
      </c>
      <c r="G63" s="3">
        <v>1.864</v>
      </c>
      <c r="H63" s="3">
        <v>61.0</v>
      </c>
      <c r="I63" s="3">
        <v>1.559</v>
      </c>
      <c r="J63" s="3">
        <v>61.0</v>
      </c>
      <c r="M63" s="3">
        <f t="shared" si="1"/>
        <v>4.0745</v>
      </c>
      <c r="N63" s="3">
        <f t="shared" si="2"/>
        <v>0.5555555556</v>
      </c>
      <c r="O63" s="3">
        <f t="shared" si="3"/>
        <v>3.274</v>
      </c>
      <c r="P63">
        <f t="shared" si="4"/>
        <v>0.6818181818</v>
      </c>
      <c r="Q63" s="3">
        <f t="shared" si="5"/>
        <v>2.733</v>
      </c>
      <c r="R63">
        <f t="shared" si="6"/>
        <v>0.9375</v>
      </c>
      <c r="S63" s="3">
        <f t="shared" si="7"/>
        <v>1.8595</v>
      </c>
      <c r="T63">
        <f t="shared" si="8"/>
        <v>1.666666667</v>
      </c>
      <c r="U63" s="3">
        <f t="shared" si="9"/>
        <v>1.555</v>
      </c>
      <c r="V63">
        <f t="shared" si="10"/>
        <v>1.875</v>
      </c>
      <c r="X63">
        <f t="shared" si="11"/>
        <v>3.26275</v>
      </c>
      <c r="Y63">
        <f t="shared" si="12"/>
        <v>1.317523057</v>
      </c>
    </row>
    <row r="64">
      <c r="A64" s="3">
        <v>4.115</v>
      </c>
      <c r="B64" s="3">
        <v>62.0</v>
      </c>
      <c r="C64" s="3">
        <v>3.308</v>
      </c>
      <c r="D64" s="3">
        <v>62.0</v>
      </c>
      <c r="E64" s="3">
        <v>2.757</v>
      </c>
      <c r="F64" s="3">
        <v>62.0</v>
      </c>
      <c r="G64" s="3">
        <v>1.873</v>
      </c>
      <c r="H64" s="3">
        <v>62.0</v>
      </c>
      <c r="I64" s="3">
        <v>1.568</v>
      </c>
      <c r="J64" s="3">
        <v>62.0</v>
      </c>
      <c r="M64" s="3">
        <f t="shared" si="1"/>
        <v>4.1015</v>
      </c>
      <c r="N64" s="3">
        <f t="shared" si="2"/>
        <v>0.5555555556</v>
      </c>
      <c r="O64" s="3">
        <f t="shared" si="3"/>
        <v>3.2965</v>
      </c>
      <c r="P64">
        <f t="shared" si="4"/>
        <v>0.652173913</v>
      </c>
      <c r="Q64" s="3">
        <f t="shared" si="5"/>
        <v>2.749</v>
      </c>
      <c r="R64">
        <f t="shared" si="6"/>
        <v>0.9375</v>
      </c>
      <c r="S64" s="3">
        <f t="shared" si="7"/>
        <v>1.8685</v>
      </c>
      <c r="T64">
        <f t="shared" si="8"/>
        <v>1.666666667</v>
      </c>
      <c r="U64" s="3">
        <f t="shared" si="9"/>
        <v>1.5635</v>
      </c>
      <c r="V64">
        <f t="shared" si="10"/>
        <v>1.666666667</v>
      </c>
      <c r="X64">
        <f t="shared" si="11"/>
        <v>3.28525</v>
      </c>
      <c r="Y64">
        <f t="shared" si="12"/>
        <v>-1.317523057</v>
      </c>
    </row>
    <row r="65">
      <c r="A65" s="3">
        <v>4.142</v>
      </c>
      <c r="B65" s="3">
        <v>63.0</v>
      </c>
      <c r="C65" s="3">
        <v>3.33</v>
      </c>
      <c r="D65" s="3">
        <v>63.0</v>
      </c>
      <c r="E65" s="3">
        <v>2.773</v>
      </c>
      <c r="F65" s="3">
        <v>63.0</v>
      </c>
      <c r="G65" s="3">
        <v>1.882</v>
      </c>
      <c r="H65" s="3">
        <v>63.0</v>
      </c>
      <c r="I65" s="3">
        <v>1.576</v>
      </c>
      <c r="J65" s="3">
        <v>63.0</v>
      </c>
      <c r="M65" s="3">
        <f t="shared" si="1"/>
        <v>4.1285</v>
      </c>
      <c r="N65" s="3">
        <f t="shared" si="2"/>
        <v>0.5555555556</v>
      </c>
      <c r="O65" s="3">
        <f t="shared" si="3"/>
        <v>3.319</v>
      </c>
      <c r="P65">
        <f t="shared" si="4"/>
        <v>0.6818181818</v>
      </c>
      <c r="Q65" s="3">
        <f t="shared" si="5"/>
        <v>2.765</v>
      </c>
      <c r="R65">
        <f t="shared" si="6"/>
        <v>0.9375</v>
      </c>
      <c r="S65" s="3">
        <f t="shared" si="7"/>
        <v>1.8775</v>
      </c>
      <c r="T65">
        <f t="shared" si="8"/>
        <v>1.666666667</v>
      </c>
      <c r="U65" s="3">
        <f t="shared" si="9"/>
        <v>1.572</v>
      </c>
      <c r="V65">
        <f t="shared" si="10"/>
        <v>1.875</v>
      </c>
      <c r="X65">
        <f t="shared" si="11"/>
        <v>3.30775</v>
      </c>
      <c r="Y65">
        <f t="shared" si="12"/>
        <v>1.317523057</v>
      </c>
    </row>
    <row r="66">
      <c r="A66" s="3">
        <v>4.169</v>
      </c>
      <c r="B66" s="3">
        <v>64.0</v>
      </c>
      <c r="C66" s="3">
        <v>3.352</v>
      </c>
      <c r="D66" s="3">
        <v>64.0</v>
      </c>
      <c r="E66" s="3">
        <v>2.788</v>
      </c>
      <c r="F66" s="3">
        <v>64.0</v>
      </c>
      <c r="G66" s="3">
        <v>1.891</v>
      </c>
      <c r="H66" s="3">
        <v>64.0</v>
      </c>
      <c r="I66" s="3">
        <v>1.584</v>
      </c>
      <c r="J66" s="3">
        <v>64.0</v>
      </c>
      <c r="M66" s="3">
        <f t="shared" si="1"/>
        <v>4.1555</v>
      </c>
      <c r="N66" s="3">
        <f t="shared" si="2"/>
        <v>0.5555555556</v>
      </c>
      <c r="O66" s="3">
        <f t="shared" si="3"/>
        <v>3.341</v>
      </c>
      <c r="P66">
        <f t="shared" si="4"/>
        <v>0.6818181818</v>
      </c>
      <c r="Q66" s="3">
        <f t="shared" si="5"/>
        <v>2.7805</v>
      </c>
      <c r="R66">
        <f t="shared" si="6"/>
        <v>1</v>
      </c>
      <c r="S66" s="3">
        <f t="shared" si="7"/>
        <v>1.8865</v>
      </c>
      <c r="T66">
        <f t="shared" si="8"/>
        <v>1.666666667</v>
      </c>
      <c r="U66" s="3">
        <f t="shared" si="9"/>
        <v>1.58</v>
      </c>
      <c r="V66">
        <f t="shared" si="10"/>
        <v>1.875</v>
      </c>
      <c r="X66">
        <f t="shared" si="11"/>
        <v>3.33</v>
      </c>
      <c r="Y66">
        <f t="shared" si="12"/>
        <v>0</v>
      </c>
    </row>
    <row r="67">
      <c r="A67" s="3">
        <v>4.196</v>
      </c>
      <c r="B67" s="3">
        <v>65.0</v>
      </c>
      <c r="C67" s="3">
        <v>3.374</v>
      </c>
      <c r="D67" s="3">
        <v>65.0</v>
      </c>
      <c r="E67" s="3">
        <v>2.804</v>
      </c>
      <c r="F67" s="3">
        <v>65.0</v>
      </c>
      <c r="G67" s="1"/>
      <c r="H67" s="1"/>
      <c r="I67" s="1"/>
      <c r="M67" s="3">
        <f t="shared" si="1"/>
        <v>4.1825</v>
      </c>
      <c r="N67" s="3">
        <f t="shared" si="2"/>
        <v>0.5555555556</v>
      </c>
      <c r="O67" s="3">
        <f t="shared" si="3"/>
        <v>3.363</v>
      </c>
      <c r="P67">
        <f t="shared" si="4"/>
        <v>0.6818181818</v>
      </c>
      <c r="Q67" s="3">
        <f t="shared" si="5"/>
        <v>2.796</v>
      </c>
      <c r="R67">
        <f t="shared" si="6"/>
        <v>0.9375</v>
      </c>
      <c r="S67" s="3"/>
      <c r="X67">
        <f t="shared" si="11"/>
        <v>3.352</v>
      </c>
      <c r="Y67">
        <f t="shared" si="12"/>
        <v>0</v>
      </c>
    </row>
    <row r="68">
      <c r="A68" s="3">
        <v>4.222</v>
      </c>
      <c r="B68" s="3">
        <v>66.0</v>
      </c>
      <c r="C68" s="3">
        <v>3.396</v>
      </c>
      <c r="D68" s="3">
        <v>66.0</v>
      </c>
      <c r="E68" s="3">
        <v>2.819</v>
      </c>
      <c r="F68" s="3">
        <v>66.0</v>
      </c>
      <c r="G68" s="1"/>
      <c r="H68" s="1"/>
      <c r="I68" s="1"/>
      <c r="M68" s="3">
        <f t="shared" si="1"/>
        <v>4.209</v>
      </c>
      <c r="N68" s="3">
        <f t="shared" si="2"/>
        <v>0.5769230769</v>
      </c>
      <c r="O68" s="3">
        <f t="shared" si="3"/>
        <v>3.385</v>
      </c>
      <c r="P68">
        <f t="shared" si="4"/>
        <v>0.6818181818</v>
      </c>
      <c r="Q68" s="3">
        <f t="shared" si="5"/>
        <v>2.8115</v>
      </c>
      <c r="R68">
        <f t="shared" si="6"/>
        <v>1</v>
      </c>
      <c r="S68" s="3"/>
      <c r="X68">
        <f t="shared" si="11"/>
        <v>3.374</v>
      </c>
      <c r="Y68">
        <f t="shared" si="12"/>
        <v>0</v>
      </c>
    </row>
    <row r="69">
      <c r="A69" s="3">
        <v>4.248</v>
      </c>
      <c r="B69" s="3">
        <v>67.0</v>
      </c>
      <c r="C69" s="3">
        <v>3.417</v>
      </c>
      <c r="D69" s="3">
        <v>67.0</v>
      </c>
      <c r="E69" s="3">
        <v>2.835</v>
      </c>
      <c r="F69" s="3">
        <v>67.0</v>
      </c>
      <c r="G69" s="1"/>
      <c r="H69" s="1"/>
      <c r="I69" s="1"/>
      <c r="M69" s="3">
        <f t="shared" si="1"/>
        <v>4.235</v>
      </c>
      <c r="N69" s="3">
        <f t="shared" si="2"/>
        <v>0.5769230769</v>
      </c>
      <c r="O69" s="3">
        <f t="shared" si="3"/>
        <v>3.4065</v>
      </c>
      <c r="P69">
        <f t="shared" si="4"/>
        <v>0.7142857143</v>
      </c>
      <c r="Q69" s="3">
        <f t="shared" si="5"/>
        <v>2.827</v>
      </c>
      <c r="R69">
        <f t="shared" si="6"/>
        <v>0.9375</v>
      </c>
      <c r="S69" s="3"/>
      <c r="X69">
        <f t="shared" si="11"/>
        <v>3.39575</v>
      </c>
      <c r="Y69">
        <f t="shared" si="12"/>
        <v>1.510117789</v>
      </c>
    </row>
    <row r="70">
      <c r="A70" s="3">
        <v>4.274</v>
      </c>
      <c r="B70" s="3">
        <v>68.0</v>
      </c>
      <c r="C70" s="3">
        <v>3.439</v>
      </c>
      <c r="D70" s="3">
        <v>68.0</v>
      </c>
      <c r="E70" s="1"/>
      <c r="F70" s="1"/>
      <c r="G70" s="1"/>
      <c r="H70" s="1"/>
      <c r="I70" s="1"/>
      <c r="M70" s="3">
        <f t="shared" si="1"/>
        <v>4.261</v>
      </c>
      <c r="N70" s="3">
        <f t="shared" si="2"/>
        <v>0.5769230769</v>
      </c>
      <c r="O70" s="3">
        <f t="shared" si="3"/>
        <v>3.428</v>
      </c>
      <c r="P70">
        <f t="shared" si="4"/>
        <v>0.6818181818</v>
      </c>
      <c r="Q70" s="3"/>
      <c r="S70" s="3"/>
      <c r="X70">
        <f t="shared" si="11"/>
        <v>3.41725</v>
      </c>
      <c r="Y70">
        <f t="shared" si="12"/>
        <v>-1.510117789</v>
      </c>
    </row>
    <row r="71">
      <c r="A71" s="3">
        <v>4.3</v>
      </c>
      <c r="B71" s="3">
        <v>69.0</v>
      </c>
      <c r="C71" s="1"/>
      <c r="D71" s="1"/>
      <c r="E71" s="1"/>
      <c r="F71" s="1"/>
      <c r="G71" s="1"/>
      <c r="H71" s="1"/>
      <c r="I71" s="1"/>
      <c r="M71" s="3">
        <f t="shared" si="1"/>
        <v>4.287</v>
      </c>
      <c r="N71" s="3">
        <f t="shared" si="2"/>
        <v>0.5769230769</v>
      </c>
      <c r="O71" s="3"/>
      <c r="S71" s="3"/>
    </row>
    <row r="72">
      <c r="A72" s="3">
        <v>4.326</v>
      </c>
      <c r="B72" s="3">
        <v>70.0</v>
      </c>
      <c r="C72" s="1"/>
      <c r="D72" s="1"/>
      <c r="E72" s="1"/>
      <c r="F72" s="1"/>
      <c r="G72" s="1"/>
      <c r="H72" s="1"/>
      <c r="I72" s="1"/>
      <c r="M72" s="3">
        <f t="shared" si="1"/>
        <v>4.313</v>
      </c>
      <c r="N72" s="3">
        <f t="shared" si="2"/>
        <v>0.5769230769</v>
      </c>
      <c r="O72" s="3"/>
      <c r="S72" s="3"/>
    </row>
    <row r="73">
      <c r="A73" s="3">
        <v>4.351</v>
      </c>
      <c r="B73" s="3">
        <v>71.0</v>
      </c>
      <c r="C73" s="1"/>
      <c r="D73" s="1"/>
      <c r="E73" s="1"/>
      <c r="F73" s="1"/>
      <c r="G73" s="1"/>
      <c r="H73" s="1"/>
      <c r="I73" s="1"/>
      <c r="M73" s="3">
        <f t="shared" si="1"/>
        <v>4.3385</v>
      </c>
      <c r="N73" s="3">
        <f t="shared" si="2"/>
        <v>0.6</v>
      </c>
      <c r="O73" s="3"/>
    </row>
    <row r="74">
      <c r="M74" s="3"/>
    </row>
    <row r="119">
      <c r="A119" s="2" t="s">
        <v>17</v>
      </c>
      <c r="D119" s="2" t="s">
        <v>18</v>
      </c>
      <c r="G119" s="2" t="s">
        <v>19</v>
      </c>
      <c r="J119" s="2" t="s">
        <v>20</v>
      </c>
      <c r="M119" s="2" t="s">
        <v>21</v>
      </c>
    </row>
    <row r="120">
      <c r="A120">
        <f t="array" ref="A120:B124">LINEST(N4:N73,M4:M73,TRUE,TRUE)</f>
        <v>0.1655582079</v>
      </c>
      <c r="B120">
        <v>-0.12755317467092547</v>
      </c>
      <c r="D120">
        <f t="array" ref="D120:E124">LINEST(P4:P70,O4:O70,TRUE,TRUE)</f>
        <v>0.2461447675</v>
      </c>
      <c r="E120">
        <v>-0.1421023482981854</v>
      </c>
      <c r="G120">
        <f t="array" ref="G120:H124">LINEST(R4:R69,Q4:Q69,TRUE,TRUE)</f>
        <v>0.4849383374</v>
      </c>
      <c r="H120">
        <v>-0.38919366582689996</v>
      </c>
      <c r="J120">
        <f t="array" ref="J120:K124">LINEST(T4:T66,S4:S66,TRUE,TRUE)</f>
        <v>1.547593586</v>
      </c>
      <c r="K120">
        <v>-1.2130687978466443</v>
      </c>
      <c r="M120">
        <f t="array" ref="M120:N124">LINEST(V4:V66,U4:U66,TRUE,TRUE)</f>
        <v>1.739724051</v>
      </c>
      <c r="N120">
        <v>-0.928765421817657</v>
      </c>
    </row>
    <row r="121">
      <c r="A121">
        <v>7.036649422713439E-4</v>
      </c>
      <c r="B121">
        <v>0.0023106961293071</v>
      </c>
      <c r="D121">
        <v>0.0013374725763939574</v>
      </c>
      <c r="E121">
        <v>0.003447944686580565</v>
      </c>
      <c r="G121">
        <v>0.004118250044285318</v>
      </c>
      <c r="H121">
        <v>0.009142975607244076</v>
      </c>
      <c r="J121">
        <v>0.02077791989560066</v>
      </c>
      <c r="K121">
        <v>0.0321114127614302</v>
      </c>
      <c r="M121">
        <v>0.028411805288027628</v>
      </c>
      <c r="N121">
        <v>0.03593832356411184</v>
      </c>
    </row>
    <row r="122">
      <c r="A122">
        <v>0.9987731085256122</v>
      </c>
      <c r="B122">
        <v>0.004819437525613981</v>
      </c>
      <c r="D122">
        <v>0.99808455693085</v>
      </c>
      <c r="E122">
        <v>0.0073295868843229325</v>
      </c>
      <c r="G122">
        <v>0.9954055617150604</v>
      </c>
      <c r="H122">
        <v>0.015517949805480203</v>
      </c>
      <c r="J122">
        <v>0.9891239586628465</v>
      </c>
      <c r="K122">
        <v>0.04271237441057984</v>
      </c>
      <c r="M122">
        <v>0.9839912291916983</v>
      </c>
      <c r="N122">
        <v>0.053753866192756454</v>
      </c>
    </row>
    <row r="123">
      <c r="A123">
        <v>55356.62509484001</v>
      </c>
      <c r="B123">
        <v>68.0</v>
      </c>
      <c r="D123">
        <v>33869.707351465186</v>
      </c>
      <c r="E123">
        <v>65.0</v>
      </c>
      <c r="G123">
        <v>13865.885664106094</v>
      </c>
      <c r="H123">
        <v>64.0</v>
      </c>
      <c r="J123">
        <v>5547.658344430809</v>
      </c>
      <c r="K123">
        <v>61.0</v>
      </c>
      <c r="M123">
        <v>3749.411225849219</v>
      </c>
      <c r="N123">
        <v>61.0</v>
      </c>
    </row>
    <row r="124">
      <c r="A124">
        <v>1.2857671167359617</v>
      </c>
      <c r="B124">
        <v>0.0015794345083041425</v>
      </c>
      <c r="D124">
        <v>1.8195770008066365</v>
      </c>
      <c r="E124">
        <v>0.003491984853164519</v>
      </c>
      <c r="G124">
        <v>3.3389990867926107</v>
      </c>
      <c r="H124">
        <v>0.015411633034585795</v>
      </c>
      <c r="J124">
        <v>10.120853457088437</v>
      </c>
      <c r="K124">
        <v>0.11128516259516287</v>
      </c>
      <c r="M124">
        <v>10.833841739975286</v>
      </c>
      <c r="N124">
        <v>0.1762581659707947</v>
      </c>
    </row>
  </sheetData>
  <drawing r:id="rId1"/>
</worksheet>
</file>