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unge_iis\App1\asm\"/>
    </mc:Choice>
  </mc:AlternateContent>
  <bookViews>
    <workbookView xWindow="0" yWindow="0" windowWidth="13080" windowHeight="7830"/>
  </bookViews>
  <sheets>
    <sheet name="MYSQL_WOR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22" i="1" l="1"/>
  <c r="L221" i="1"/>
  <c r="K222" i="1"/>
  <c r="K2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6" i="1"/>
  <c r="K67" i="1"/>
  <c r="L67" i="1"/>
  <c r="K68" i="1"/>
  <c r="L68" i="1"/>
  <c r="N69" i="1"/>
  <c r="N70" i="1"/>
  <c r="N71" i="1"/>
  <c r="N72" i="1"/>
  <c r="N73" i="1"/>
  <c r="N74" i="1"/>
  <c r="N75" i="1"/>
  <c r="N78" i="1"/>
  <c r="N79" i="1"/>
  <c r="K80" i="1"/>
  <c r="L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100" i="1"/>
  <c r="K101" i="1"/>
  <c r="L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7" i="1"/>
  <c r="N118" i="1"/>
  <c r="K119" i="1"/>
  <c r="N119" i="1" s="1"/>
  <c r="L119" i="1"/>
  <c r="K120" i="1"/>
  <c r="L120" i="1"/>
  <c r="N121" i="1"/>
  <c r="N122" i="1"/>
  <c r="N123" i="1"/>
  <c r="N124" i="1"/>
  <c r="N125" i="1"/>
  <c r="N126" i="1"/>
  <c r="N127" i="1"/>
  <c r="N130" i="1"/>
  <c r="N131" i="1"/>
  <c r="K132" i="1"/>
  <c r="L132" i="1"/>
  <c r="N133" i="1"/>
  <c r="N134" i="1"/>
  <c r="N135" i="1"/>
  <c r="N136" i="1"/>
  <c r="N137" i="1"/>
  <c r="N138" i="1"/>
  <c r="N139" i="1"/>
  <c r="N140" i="1"/>
  <c r="N141" i="1"/>
  <c r="N144" i="1"/>
  <c r="K145" i="1"/>
  <c r="L145" i="1"/>
  <c r="N145" i="1" s="1"/>
  <c r="N146" i="1"/>
  <c r="N147" i="1"/>
  <c r="N148" i="1"/>
  <c r="N149" i="1"/>
  <c r="N150" i="1"/>
  <c r="N151" i="1"/>
  <c r="N152" i="1"/>
  <c r="N153" i="1"/>
  <c r="N154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3" i="1"/>
  <c r="K194" i="1"/>
  <c r="L194" i="1"/>
  <c r="K195" i="1"/>
  <c r="L195" i="1"/>
  <c r="N196" i="1"/>
  <c r="N197" i="1"/>
  <c r="N198" i="1"/>
  <c r="N199" i="1"/>
  <c r="N200" i="1"/>
  <c r="N201" i="1"/>
  <c r="N202" i="1"/>
  <c r="N194" i="1" l="1"/>
  <c r="N80" i="1"/>
  <c r="N120" i="1"/>
  <c r="N101" i="1"/>
  <c r="N132" i="1"/>
  <c r="N67" i="1"/>
  <c r="N195" i="1"/>
  <c r="N68" i="1"/>
</calcChain>
</file>

<file path=xl/sharedStrings.xml><?xml version="1.0" encoding="utf-8"?>
<sst xmlns="http://schemas.openxmlformats.org/spreadsheetml/2006/main" count="616" uniqueCount="157">
  <si>
    <t>)</t>
  </si>
  <si>
    <t>bit</t>
  </si>
  <si>
    <t>REMOVED</t>
  </si>
  <si>
    <t>ENUM</t>
  </si>
  <si>
    <t>tinyint</t>
  </si>
  <si>
    <t>STATUS</t>
  </si>
  <si>
    <t xml:space="preserve">bigint </t>
  </si>
  <si>
    <t>PARAMS</t>
  </si>
  <si>
    <t>'{system}'</t>
  </si>
  <si>
    <t>varchar</t>
  </si>
  <si>
    <t>LASTMODIFIED_BY</t>
  </si>
  <si>
    <t>timestamp</t>
  </si>
  <si>
    <t>LASTMODIFIED_ON</t>
  </si>
  <si>
    <t>CREATED_BY</t>
  </si>
  <si>
    <t>CURRENT_TIMESTAMP</t>
  </si>
  <si>
    <t>CREATED_ON</t>
  </si>
  <si>
    <t>USER_ID</t>
  </si>
  <si>
    <t>ADDRESS_ID</t>
  </si>
  <si>
    <t>USERADDRESS_EM</t>
  </si>
  <si>
    <t>DESCRIPTION</t>
  </si>
  <si>
    <t>[SHIPPING/BILLING]</t>
  </si>
  <si>
    <t>ADDRESSTYPE</t>
  </si>
  <si>
    <t>ZIPCODE</t>
  </si>
  <si>
    <t>COUNTRY</t>
  </si>
  <si>
    <t>STATE</t>
  </si>
  <si>
    <t>CITY</t>
  </si>
  <si>
    <t>STREET2</t>
  </si>
  <si>
    <t>STREET1</t>
  </si>
  <si>
    <t>now()</t>
  </si>
  <si>
    <t>PRIMARY KEY</t>
  </si>
  <si>
    <t>GUID32()</t>
  </si>
  <si>
    <t>ADDRESS_EM</t>
  </si>
  <si>
    <t>BITMAP</t>
  </si>
  <si>
    <t>USERCOMMENTS</t>
  </si>
  <si>
    <t>float</t>
  </si>
  <si>
    <t>PRODUCTVALUE</t>
  </si>
  <si>
    <t>PRODUCT_ID</t>
  </si>
  <si>
    <t>CATEGORY_ID</t>
  </si>
  <si>
    <t>ORDER_ID</t>
  </si>
  <si>
    <t>ORDERDETAIL_ID</t>
  </si>
  <si>
    <t>TEMP_ORDERDETAILS_EM</t>
  </si>
  <si>
    <t>DISCOUNT</t>
  </si>
  <si>
    <t>PRODUCTSPROMO_EM</t>
  </si>
  <si>
    <t>CATEGORIESPROMO_ID</t>
  </si>
  <si>
    <t>CATEGORIESPROMO_EM</t>
  </si>
  <si>
    <t>ORDERDETAILS_EM</t>
  </si>
  <si>
    <t>PAYPAL_RESPONEDATA</t>
  </si>
  <si>
    <t>PAYPAL_ACK</t>
  </si>
  <si>
    <t>CURRENCY_CODE</t>
  </si>
  <si>
    <t>TAX_AMOUNT</t>
  </si>
  <si>
    <t>TOTAL_AMOUNT</t>
  </si>
  <si>
    <t>ORDERTIME</t>
  </si>
  <si>
    <t>ORDERS_EM</t>
  </si>
  <si>
    <t>IMAGEURL</t>
  </si>
  <si>
    <t>THUMBNAIL</t>
  </si>
  <si>
    <t>PRICE</t>
  </si>
  <si>
    <t>LIMIT_BUY</t>
  </si>
  <si>
    <t>QUANTITY</t>
  </si>
  <si>
    <t>SHORT_DESCRIPTION</t>
  </si>
  <si>
    <t>PAGEREF</t>
  </si>
  <si>
    <t>TITLE</t>
  </si>
  <si>
    <t>PRODUCTS_EM</t>
  </si>
  <si>
    <t>CHILD_CATEGORYID</t>
  </si>
  <si>
    <t>PARENT_CATEGORYID</t>
  </si>
  <si>
    <t>SUBCATEGORIES_EM</t>
  </si>
  <si>
    <t>ORDERINDEX</t>
  </si>
  <si>
    <t>GROUPBY</t>
  </si>
  <si>
    <t>CATEGORIES_EM</t>
  </si>
  <si>
    <t>PROMOTIONS</t>
  </si>
  <si>
    <t>Payments</t>
  </si>
  <si>
    <t>OrderDetails</t>
  </si>
  <si>
    <t>Orders</t>
  </si>
  <si>
    <t>Products</t>
  </si>
  <si>
    <t>SubCategory</t>
  </si>
  <si>
    <t>Category</t>
  </si>
  <si>
    <t>IPADDRESS</t>
  </si>
  <si>
    <t>DEPARTMENT</t>
  </si>
  <si>
    <t>COMPANY</t>
  </si>
  <si>
    <t>DOB</t>
  </si>
  <si>
    <t>SMTP</t>
  </si>
  <si>
    <t>PHFAX</t>
  </si>
  <si>
    <t>PHHOME</t>
  </si>
  <si>
    <t>PHMOBILE</t>
  </si>
  <si>
    <t>PHOFFICE</t>
  </si>
  <si>
    <t>POSTALCODE</t>
  </si>
  <si>
    <t>ADDRESS</t>
  </si>
  <si>
    <t>'{lname}'</t>
  </si>
  <si>
    <t>LNAME</t>
  </si>
  <si>
    <t>MNAME</t>
  </si>
  <si>
    <t>'{fname}'</t>
  </si>
  <si>
    <t>FNAME</t>
  </si>
  <si>
    <t>NATIONAL_ID</t>
  </si>
  <si>
    <t>COMMENTS</t>
  </si>
  <si>
    <t>PERMISSIONS</t>
  </si>
  <si>
    <t>int</t>
  </si>
  <si>
    <t>LAST_LCID</t>
  </si>
  <si>
    <t>LAST_LOGDATE</t>
  </si>
  <si>
    <t>FIRST_LOGDATE</t>
  </si>
  <si>
    <t>LOG_PARAMS</t>
  </si>
  <si>
    <t>'{pwd}'</t>
  </si>
  <si>
    <t>PWD</t>
  </si>
  <si>
    <t>'{login}'</t>
  </si>
  <si>
    <t>LOGIN</t>
  </si>
  <si>
    <t>USERS_EM</t>
  </si>
  <si>
    <t>Comments</t>
  </si>
  <si>
    <t>Links</t>
  </si>
  <si>
    <t>Type</t>
  </si>
  <si>
    <t>Computed</t>
  </si>
  <si>
    <t>Default</t>
  </si>
  <si>
    <t>N</t>
  </si>
  <si>
    <t>U</t>
  </si>
  <si>
    <t>P</t>
  </si>
  <si>
    <t>Size</t>
  </si>
  <si>
    <t>Field</t>
  </si>
  <si>
    <t>Table</t>
  </si>
  <si>
    <t>TOPIC</t>
  </si>
  <si>
    <t>TOPICS</t>
  </si>
  <si>
    <t>TOPIC_ID</t>
  </si>
  <si>
    <t>TOPICUNITS</t>
  </si>
  <si>
    <t>PARENTTOPIC_ID</t>
  </si>
  <si>
    <t>CHILDTOPIC_ID</t>
  </si>
  <si>
    <t>JAVA</t>
  </si>
  <si>
    <t>J2EE</t>
  </si>
  <si>
    <t>TU</t>
  </si>
  <si>
    <t>STRING</t>
  </si>
  <si>
    <t>COLLECTIONS</t>
  </si>
  <si>
    <t>IO</t>
  </si>
  <si>
    <t>AWT</t>
  </si>
  <si>
    <t>SERVLETS</t>
  </si>
  <si>
    <t>JSP</t>
  </si>
  <si>
    <t>QS</t>
  </si>
  <si>
    <t>ANS</t>
  </si>
  <si>
    <t>#QID</t>
  </si>
  <si>
    <t>#TOPICUNIT_ID</t>
  </si>
  <si>
    <t>#TEXT</t>
  </si>
  <si>
    <t>#SUBTEXT</t>
  </si>
  <si>
    <t>#TYPE</t>
  </si>
  <si>
    <t>#DIFFICULTY_LEVEL</t>
  </si>
  <si>
    <t>#SCORE</t>
  </si>
  <si>
    <t>#REQUIRED</t>
  </si>
  <si>
    <t>#ORDERINDEX</t>
  </si>
  <si>
    <t>#STATUS</t>
  </si>
  <si>
    <t>#CREATEDON</t>
  </si>
  <si>
    <t>#CREATEDBY</t>
  </si>
  <si>
    <t>#UPDATEDON</t>
  </si>
  <si>
    <t>#UPDATEBY</t>
  </si>
  <si>
    <t>#ANSID</t>
  </si>
  <si>
    <t>#CORRECT</t>
  </si>
  <si>
    <t>QUESTIONS</t>
  </si>
  <si>
    <t>TEXT</t>
  </si>
  <si>
    <t>ORDER</t>
  </si>
  <si>
    <t>SUB_TEXT</t>
  </si>
  <si>
    <t>ANSWERS</t>
  </si>
  <si>
    <t>ANSWER_ID</t>
  </si>
  <si>
    <t>QUESTION_ID</t>
  </si>
  <si>
    <t>RESOURCE_ID</t>
  </si>
  <si>
    <t>QA_MAPPING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</si>
</sst>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Lucida Console"/>
    </font>
    <font>
      <sz val="10"/>
      <color indexed="12"/>
      <name val="Lucida Console"/>
      <family val="3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topLeftCell="A247" workbookViewId="0">
      <selection activeCell="A268" sqref="A268"/>
    </sheetView>
  </sheetViews>
  <sheetFormatPr defaultRowHeight="12.75" x14ac:dyDescent="0.2"/>
  <cols>
    <col min="2" max="2" width="23" customWidth="1"/>
    <col min="13" max="13" width="9" customWidth="1"/>
  </cols>
  <sheetData>
    <row r="1" spans="1:14" x14ac:dyDescent="0.2">
      <c r="A1" t="s">
        <v>114</v>
      </c>
      <c r="B1" t="s">
        <v>113</v>
      </c>
      <c r="C1" t="s">
        <v>106</v>
      </c>
      <c r="D1" t="s">
        <v>112</v>
      </c>
      <c r="E1" t="s">
        <v>111</v>
      </c>
      <c r="F1" t="s">
        <v>110</v>
      </c>
      <c r="G1" t="s">
        <v>109</v>
      </c>
      <c r="H1" t="s">
        <v>108</v>
      </c>
      <c r="I1" t="s">
        <v>107</v>
      </c>
      <c r="J1" t="s">
        <v>106</v>
      </c>
      <c r="L1" t="s">
        <v>105</v>
      </c>
      <c r="M1" t="s">
        <v>104</v>
      </c>
    </row>
    <row r="3" spans="1:14" x14ac:dyDescent="0.2">
      <c r="A3" t="s">
        <v>103</v>
      </c>
      <c r="N3" s="4" t="str">
        <f>"CREATE TABLE "&amp;A3&amp;" ("</f>
        <v>CREATE TABLE USERS_EM (</v>
      </c>
    </row>
    <row r="4" spans="1:14" x14ac:dyDescent="0.2">
      <c r="B4" t="s">
        <v>16</v>
      </c>
      <c r="C4" t="s">
        <v>9</v>
      </c>
      <c r="D4">
        <v>32</v>
      </c>
      <c r="E4" t="b">
        <v>1</v>
      </c>
      <c r="F4" t="b">
        <v>1</v>
      </c>
      <c r="G4" t="b">
        <v>0</v>
      </c>
      <c r="I4" t="s">
        <v>30</v>
      </c>
      <c r="K4" t="s">
        <v>29</v>
      </c>
      <c r="N4" s="1" t="str">
        <f>SUBSTITUTE(B4,"*","")&amp;" "&amp;C4&amp;IF(C4="varchar","("&amp;D4&amp;")","")&amp;IF(ISBLANK(H4),""," DEFAULT "&amp;H4)&amp;IF(G4," NULL"," NOT NULL")&amp;IF(E4," "&amp;K4&amp;IF(ISBLANK(L4),"",L4),"")&amp;IF(ISBLANK(B5),"",",")</f>
        <v>USER_ID varchar(32) NOT NULL PRIMARY KEY,</v>
      </c>
    </row>
    <row r="5" spans="1:14" x14ac:dyDescent="0.2">
      <c r="B5" t="s">
        <v>15</v>
      </c>
      <c r="C5" t="s">
        <v>11</v>
      </c>
      <c r="D5">
        <v>8</v>
      </c>
      <c r="E5" t="b">
        <v>0</v>
      </c>
      <c r="F5" t="b">
        <v>0</v>
      </c>
      <c r="G5" t="b">
        <v>0</v>
      </c>
      <c r="H5" s="3" t="s">
        <v>14</v>
      </c>
      <c r="I5" t="s">
        <v>28</v>
      </c>
      <c r="N5" s="1" t="str">
        <f>SUBSTITUTE(B5,"*","")&amp;" "&amp;C5&amp;IF(C5="varchar","("&amp;D5&amp;")","")&amp;IF(ISBLANK(H5),""," DEFAULT "&amp;H5)&amp;IF(G5," NULL"," NOT NULL")&amp;IF(E5," "&amp;K5&amp;IF(ISBLANK(L5),"",L5),"")&amp;IF(ISBLANK(B6),"",",")</f>
        <v>CREATED_ON timestamp DEFAULT CURRENT_TIMESTAMP NOT NULL,</v>
      </c>
    </row>
    <row r="6" spans="1:14" x14ac:dyDescent="0.2">
      <c r="B6" s="2" t="s">
        <v>13</v>
      </c>
      <c r="C6" t="s">
        <v>9</v>
      </c>
      <c r="D6">
        <v>32</v>
      </c>
      <c r="E6" t="b">
        <v>0</v>
      </c>
      <c r="F6" t="b">
        <v>0</v>
      </c>
      <c r="G6" t="b">
        <v>0</v>
      </c>
      <c r="H6" t="s">
        <v>8</v>
      </c>
      <c r="N6" s="1" t="str">
        <f>SUBSTITUTE(B6,"*","")&amp;" "&amp;C6&amp;IF(C6="varchar","("&amp;D6&amp;")","")&amp;IF(ISBLANK(H6),""," DEFAULT "&amp;H6)&amp;IF(G6," NULL"," NOT NULL")&amp;IF(E6," "&amp;K6&amp;IF(ISBLANK(L6),"",L6),"")&amp;IF(ISBLANK(B7),"",",")</f>
        <v>CREATED_BY varchar(32) DEFAULT '{system}' NOT NULL,</v>
      </c>
    </row>
    <row r="7" spans="1:14" x14ac:dyDescent="0.2">
      <c r="B7" t="s">
        <v>12</v>
      </c>
      <c r="C7" t="s">
        <v>11</v>
      </c>
      <c r="D7">
        <v>8</v>
      </c>
      <c r="E7" t="b">
        <v>0</v>
      </c>
      <c r="F7" t="b">
        <v>0</v>
      </c>
      <c r="G7" t="b">
        <v>0</v>
      </c>
      <c r="I7" t="s">
        <v>28</v>
      </c>
      <c r="N7" s="1" t="str">
        <f>SUBSTITUTE(B7,"*","")&amp;" "&amp;C7&amp;IF(C7="varchar","("&amp;D7&amp;")","")&amp;IF(ISBLANK(H7),""," DEFAULT "&amp;H7)&amp;IF(G7," NULL"," NOT NULL")&amp;IF(E7," "&amp;K7&amp;IF(ISBLANK(L7),"",L7),"")&amp;IF(ISBLANK(B8),"",",")</f>
        <v>LASTMODIFIED_ON timestamp NOT NULL,</v>
      </c>
    </row>
    <row r="8" spans="1:14" x14ac:dyDescent="0.2">
      <c r="B8" s="2" t="s">
        <v>10</v>
      </c>
      <c r="C8" t="s">
        <v>9</v>
      </c>
      <c r="D8">
        <v>32</v>
      </c>
      <c r="E8" t="b">
        <v>0</v>
      </c>
      <c r="F8" t="b">
        <v>0</v>
      </c>
      <c r="G8" t="b">
        <v>0</v>
      </c>
      <c r="H8" t="s">
        <v>8</v>
      </c>
      <c r="N8" s="1" t="str">
        <f>SUBSTITUTE(B8,"*","")&amp;" "&amp;C8&amp;IF(C8="varchar","("&amp;D8&amp;")","")&amp;IF(ISBLANK(H8),""," DEFAULT "&amp;H8)&amp;IF(G8," NULL"," NOT NULL")&amp;IF(E8," "&amp;K8&amp;IF(ISBLANK(L8),"",L8),"")&amp;IF(ISBLANK(#REF!),"",",")</f>
        <v>LASTMODIFIED_BY varchar(32) DEFAULT '{system}' NOT NULL,</v>
      </c>
    </row>
    <row r="9" spans="1:14" x14ac:dyDescent="0.2">
      <c r="B9" t="s">
        <v>102</v>
      </c>
      <c r="C9" t="s">
        <v>9</v>
      </c>
      <c r="D9">
        <v>128</v>
      </c>
      <c r="E9" t="b">
        <v>0</v>
      </c>
      <c r="F9" t="b">
        <v>1</v>
      </c>
      <c r="G9" t="b">
        <v>0</v>
      </c>
      <c r="H9" t="s">
        <v>101</v>
      </c>
      <c r="N9" s="1" t="str">
        <f t="shared" ref="N9:N37" si="0">SUBSTITUTE(B9,"*","")&amp;" "&amp;C9&amp;IF(C9="varchar","("&amp;D9&amp;")","")&amp;IF(ISBLANK(H9),""," DEFAULT "&amp;H9)&amp;IF(G9," NULL"," NOT NULL")&amp;IF(E9," "&amp;K9&amp;IF(ISBLANK(L9),"",L9),"")&amp;IF(ISBLANK(B10),"",",")</f>
        <v>LOGIN varchar(128) DEFAULT '{login}' NOT NULL,</v>
      </c>
    </row>
    <row r="10" spans="1:14" x14ac:dyDescent="0.2">
      <c r="B10" t="s">
        <v>100</v>
      </c>
      <c r="C10" t="s">
        <v>9</v>
      </c>
      <c r="D10">
        <v>128</v>
      </c>
      <c r="E10" t="b">
        <v>0</v>
      </c>
      <c r="F10" t="b">
        <v>0</v>
      </c>
      <c r="G10" t="b">
        <v>0</v>
      </c>
      <c r="H10" t="s">
        <v>99</v>
      </c>
      <c r="N10" s="1" t="str">
        <f t="shared" si="0"/>
        <v>PWD varchar(128) DEFAULT '{pwd}' NOT NULL,</v>
      </c>
    </row>
    <row r="11" spans="1:14" x14ac:dyDescent="0.2">
      <c r="B11" t="s">
        <v>98</v>
      </c>
      <c r="C11" t="s">
        <v>6</v>
      </c>
      <c r="D11">
        <v>8</v>
      </c>
      <c r="E11" t="b">
        <v>0</v>
      </c>
      <c r="F11" t="b">
        <v>0</v>
      </c>
      <c r="G11" t="b">
        <v>0</v>
      </c>
      <c r="H11">
        <v>0</v>
      </c>
      <c r="J11" t="s">
        <v>32</v>
      </c>
      <c r="N11" s="1" t="str">
        <f t="shared" si="0"/>
        <v>LOG_PARAMS bigint  DEFAULT 0 NOT NULL,</v>
      </c>
    </row>
    <row r="12" spans="1:14" x14ac:dyDescent="0.2">
      <c r="B12" t="s">
        <v>97</v>
      </c>
      <c r="C12" t="s">
        <v>11</v>
      </c>
      <c r="D12">
        <v>8</v>
      </c>
      <c r="E12" t="b">
        <v>0</v>
      </c>
      <c r="F12" t="b">
        <v>0</v>
      </c>
      <c r="G12" t="b">
        <v>1</v>
      </c>
      <c r="N12" s="1" t="str">
        <f t="shared" si="0"/>
        <v>FIRST_LOGDATE timestamp NULL,</v>
      </c>
    </row>
    <row r="13" spans="1:14" x14ac:dyDescent="0.2">
      <c r="B13" t="s">
        <v>96</v>
      </c>
      <c r="C13" t="s">
        <v>11</v>
      </c>
      <c r="D13">
        <v>8</v>
      </c>
      <c r="E13" t="b">
        <v>0</v>
      </c>
      <c r="F13" t="b">
        <v>0</v>
      </c>
      <c r="G13" t="b">
        <v>1</v>
      </c>
      <c r="N13" s="1" t="str">
        <f t="shared" si="0"/>
        <v>LAST_LOGDATE timestamp NULL,</v>
      </c>
    </row>
    <row r="14" spans="1:14" x14ac:dyDescent="0.2">
      <c r="B14" t="s">
        <v>95</v>
      </c>
      <c r="C14" t="s">
        <v>94</v>
      </c>
      <c r="D14">
        <v>4</v>
      </c>
      <c r="E14" t="b">
        <v>0</v>
      </c>
      <c r="F14" t="b">
        <v>0</v>
      </c>
      <c r="G14" t="b">
        <v>1</v>
      </c>
      <c r="N14" s="1" t="str">
        <f t="shared" si="0"/>
        <v>LAST_LCID int NULL,</v>
      </c>
    </row>
    <row r="15" spans="1:14" x14ac:dyDescent="0.2">
      <c r="B15" t="s">
        <v>93</v>
      </c>
      <c r="C15" t="s">
        <v>6</v>
      </c>
      <c r="D15">
        <v>8</v>
      </c>
      <c r="E15" t="b">
        <v>0</v>
      </c>
      <c r="F15" t="b">
        <v>0</v>
      </c>
      <c r="G15" t="b">
        <v>0</v>
      </c>
      <c r="H15">
        <v>0</v>
      </c>
      <c r="J15" t="s">
        <v>32</v>
      </c>
      <c r="N15" s="1" t="str">
        <f t="shared" si="0"/>
        <v>PERMISSIONS bigint  DEFAULT 0 NOT NULL,</v>
      </c>
    </row>
    <row r="16" spans="1:14" x14ac:dyDescent="0.2">
      <c r="B16" t="s">
        <v>7</v>
      </c>
      <c r="C16" t="s">
        <v>6</v>
      </c>
      <c r="D16">
        <v>8</v>
      </c>
      <c r="E16" t="b">
        <v>0</v>
      </c>
      <c r="F16" t="b">
        <v>0</v>
      </c>
      <c r="G16" t="b">
        <v>0</v>
      </c>
      <c r="H16">
        <v>0</v>
      </c>
      <c r="J16" t="s">
        <v>32</v>
      </c>
      <c r="N16" s="1" t="str">
        <f t="shared" si="0"/>
        <v>PARAMS bigint  DEFAULT 0 NOT NULL,</v>
      </c>
    </row>
    <row r="17" spans="2:14" x14ac:dyDescent="0.2">
      <c r="B17" t="s">
        <v>5</v>
      </c>
      <c r="C17" t="s">
        <v>4</v>
      </c>
      <c r="D17">
        <v>1</v>
      </c>
      <c r="E17" t="b">
        <v>0</v>
      </c>
      <c r="F17" t="b">
        <v>0</v>
      </c>
      <c r="G17" t="b">
        <v>0</v>
      </c>
      <c r="H17">
        <v>1</v>
      </c>
      <c r="J17" t="s">
        <v>3</v>
      </c>
      <c r="N17" s="1" t="str">
        <f t="shared" si="0"/>
        <v>STATUS tinyint DEFAULT 1 NOT NULL,</v>
      </c>
    </row>
    <row r="18" spans="2:14" x14ac:dyDescent="0.2">
      <c r="B18" t="s">
        <v>2</v>
      </c>
      <c r="C18" t="s">
        <v>1</v>
      </c>
      <c r="D18">
        <v>1</v>
      </c>
      <c r="E18" t="b">
        <v>0</v>
      </c>
      <c r="F18" t="b">
        <v>0</v>
      </c>
      <c r="G18" t="b">
        <v>0</v>
      </c>
      <c r="H18">
        <v>0</v>
      </c>
      <c r="N18" s="1" t="str">
        <f t="shared" si="0"/>
        <v>REMOVED bit DEFAULT 0 NOT NULL,</v>
      </c>
    </row>
    <row r="19" spans="2:14" x14ac:dyDescent="0.2">
      <c r="B19" t="s">
        <v>92</v>
      </c>
      <c r="C19" t="s">
        <v>9</v>
      </c>
      <c r="D19">
        <v>4096</v>
      </c>
      <c r="E19" t="b">
        <v>0</v>
      </c>
      <c r="F19" t="b">
        <v>0</v>
      </c>
      <c r="G19" t="b">
        <v>1</v>
      </c>
      <c r="N19" s="1" t="str">
        <f t="shared" si="0"/>
        <v>COMMENTS varchar(4096) NULL,</v>
      </c>
    </row>
    <row r="20" spans="2:14" x14ac:dyDescent="0.2">
      <c r="B20" t="s">
        <v>91</v>
      </c>
      <c r="C20" t="s">
        <v>9</v>
      </c>
      <c r="D20">
        <v>32</v>
      </c>
      <c r="E20" t="b">
        <v>0</v>
      </c>
      <c r="F20" t="b">
        <v>0</v>
      </c>
      <c r="G20" t="b">
        <v>1</v>
      </c>
      <c r="N20" s="1" t="str">
        <f t="shared" si="0"/>
        <v>NATIONAL_ID varchar(32) NULL,</v>
      </c>
    </row>
    <row r="21" spans="2:14" x14ac:dyDescent="0.2">
      <c r="B21" t="s">
        <v>90</v>
      </c>
      <c r="C21" t="s">
        <v>9</v>
      </c>
      <c r="D21">
        <v>32</v>
      </c>
      <c r="E21" t="b">
        <v>0</v>
      </c>
      <c r="F21" t="b">
        <v>0</v>
      </c>
      <c r="G21" t="b">
        <v>0</v>
      </c>
      <c r="H21" t="s">
        <v>89</v>
      </c>
      <c r="N21" s="1" t="str">
        <f t="shared" si="0"/>
        <v>FNAME varchar(32) DEFAULT '{fname}' NOT NULL,</v>
      </c>
    </row>
    <row r="22" spans="2:14" x14ac:dyDescent="0.2">
      <c r="B22" t="s">
        <v>88</v>
      </c>
      <c r="C22" t="s">
        <v>9</v>
      </c>
      <c r="D22">
        <v>32</v>
      </c>
      <c r="E22" t="b">
        <v>0</v>
      </c>
      <c r="F22" t="b">
        <v>0</v>
      </c>
      <c r="G22" t="b">
        <v>1</v>
      </c>
      <c r="N22" s="1" t="str">
        <f t="shared" si="0"/>
        <v>MNAME varchar(32) NULL,</v>
      </c>
    </row>
    <row r="23" spans="2:14" x14ac:dyDescent="0.2">
      <c r="B23" t="s">
        <v>87</v>
      </c>
      <c r="C23" t="s">
        <v>9</v>
      </c>
      <c r="D23">
        <v>32</v>
      </c>
      <c r="E23" t="b">
        <v>0</v>
      </c>
      <c r="F23" t="b">
        <v>0</v>
      </c>
      <c r="G23" t="b">
        <v>0</v>
      </c>
      <c r="H23" t="s">
        <v>86</v>
      </c>
      <c r="N23" s="1" t="str">
        <f t="shared" si="0"/>
        <v>LNAME varchar(32) DEFAULT '{lname}' NOT NULL,</v>
      </c>
    </row>
    <row r="24" spans="2:14" x14ac:dyDescent="0.2">
      <c r="B24" t="s">
        <v>85</v>
      </c>
      <c r="C24" t="s">
        <v>9</v>
      </c>
      <c r="D24">
        <v>512</v>
      </c>
      <c r="E24" t="b">
        <v>0</v>
      </c>
      <c r="F24" t="b">
        <v>0</v>
      </c>
      <c r="G24" t="b">
        <v>1</v>
      </c>
      <c r="N24" s="1" t="str">
        <f t="shared" si="0"/>
        <v>ADDRESS varchar(512) NULL,</v>
      </c>
    </row>
    <row r="25" spans="2:14" x14ac:dyDescent="0.2">
      <c r="B25" t="s">
        <v>25</v>
      </c>
      <c r="C25" t="s">
        <v>9</v>
      </c>
      <c r="D25">
        <v>32</v>
      </c>
      <c r="E25" t="b">
        <v>0</v>
      </c>
      <c r="F25" t="b">
        <v>0</v>
      </c>
      <c r="G25" t="b">
        <v>1</v>
      </c>
      <c r="N25" s="1" t="str">
        <f t="shared" si="0"/>
        <v>CITY varchar(32) NULL,</v>
      </c>
    </row>
    <row r="26" spans="2:14" x14ac:dyDescent="0.2">
      <c r="B26" t="s">
        <v>24</v>
      </c>
      <c r="C26" t="s">
        <v>9</v>
      </c>
      <c r="D26">
        <v>32</v>
      </c>
      <c r="E26" t="b">
        <v>0</v>
      </c>
      <c r="F26" t="b">
        <v>0</v>
      </c>
      <c r="G26" t="b">
        <v>1</v>
      </c>
      <c r="N26" s="1" t="str">
        <f t="shared" si="0"/>
        <v>STATE varchar(32) NULL,</v>
      </c>
    </row>
    <row r="27" spans="2:14" x14ac:dyDescent="0.2">
      <c r="B27" t="s">
        <v>84</v>
      </c>
      <c r="C27" t="s">
        <v>9</v>
      </c>
      <c r="D27">
        <v>64</v>
      </c>
      <c r="E27" t="b">
        <v>0</v>
      </c>
      <c r="F27" t="b">
        <v>0</v>
      </c>
      <c r="G27" t="b">
        <v>1</v>
      </c>
      <c r="N27" s="1" t="str">
        <f t="shared" si="0"/>
        <v>POSTALCODE varchar(64) NULL,</v>
      </c>
    </row>
    <row r="28" spans="2:14" x14ac:dyDescent="0.2">
      <c r="B28" t="s">
        <v>23</v>
      </c>
      <c r="C28" t="s">
        <v>9</v>
      </c>
      <c r="D28">
        <v>32</v>
      </c>
      <c r="E28" t="b">
        <v>0</v>
      </c>
      <c r="F28" t="b">
        <v>0</v>
      </c>
      <c r="G28" t="b">
        <v>1</v>
      </c>
      <c r="N28" s="1" t="str">
        <f t="shared" si="0"/>
        <v>COUNTRY varchar(32) NULL,</v>
      </c>
    </row>
    <row r="29" spans="2:14" x14ac:dyDescent="0.2">
      <c r="B29" t="s">
        <v>83</v>
      </c>
      <c r="C29" t="s">
        <v>9</v>
      </c>
      <c r="D29">
        <v>32</v>
      </c>
      <c r="E29" t="b">
        <v>0</v>
      </c>
      <c r="F29" t="b">
        <v>0</v>
      </c>
      <c r="G29" t="b">
        <v>1</v>
      </c>
      <c r="N29" s="1" t="str">
        <f t="shared" si="0"/>
        <v>PHOFFICE varchar(32) NULL,</v>
      </c>
    </row>
    <row r="30" spans="2:14" x14ac:dyDescent="0.2">
      <c r="B30" t="s">
        <v>82</v>
      </c>
      <c r="C30" t="s">
        <v>9</v>
      </c>
      <c r="D30">
        <v>32</v>
      </c>
      <c r="E30" t="b">
        <v>0</v>
      </c>
      <c r="F30" t="b">
        <v>0</v>
      </c>
      <c r="G30" t="b">
        <v>1</v>
      </c>
      <c r="N30" s="1" t="str">
        <f t="shared" si="0"/>
        <v>PHMOBILE varchar(32) NULL,</v>
      </c>
    </row>
    <row r="31" spans="2:14" x14ac:dyDescent="0.2">
      <c r="B31" t="s">
        <v>81</v>
      </c>
      <c r="C31" t="s">
        <v>9</v>
      </c>
      <c r="D31">
        <v>32</v>
      </c>
      <c r="E31" t="b">
        <v>0</v>
      </c>
      <c r="F31" t="b">
        <v>0</v>
      </c>
      <c r="G31" t="b">
        <v>1</v>
      </c>
      <c r="N31" s="1" t="str">
        <f t="shared" si="0"/>
        <v>PHHOME varchar(32) NULL,</v>
      </c>
    </row>
    <row r="32" spans="2:14" x14ac:dyDescent="0.2">
      <c r="B32" t="s">
        <v>80</v>
      </c>
      <c r="C32" t="s">
        <v>9</v>
      </c>
      <c r="D32">
        <v>32</v>
      </c>
      <c r="E32" t="b">
        <v>0</v>
      </c>
      <c r="F32" t="b">
        <v>0</v>
      </c>
      <c r="G32" t="b">
        <v>1</v>
      </c>
      <c r="N32" s="1" t="str">
        <f t="shared" si="0"/>
        <v>PHFAX varchar(32) NULL,</v>
      </c>
    </row>
    <row r="33" spans="1:14" x14ac:dyDescent="0.2">
      <c r="B33" t="s">
        <v>79</v>
      </c>
      <c r="C33" t="s">
        <v>9</v>
      </c>
      <c r="D33">
        <v>128</v>
      </c>
      <c r="E33" t="b">
        <v>0</v>
      </c>
      <c r="F33" t="b">
        <v>0</v>
      </c>
      <c r="G33" t="b">
        <v>1</v>
      </c>
      <c r="N33" s="1" t="str">
        <f t="shared" si="0"/>
        <v>SMTP varchar(128) NULL,</v>
      </c>
    </row>
    <row r="34" spans="1:14" x14ac:dyDescent="0.2">
      <c r="B34" t="s">
        <v>78</v>
      </c>
      <c r="C34" t="s">
        <v>11</v>
      </c>
      <c r="D34">
        <v>8</v>
      </c>
      <c r="E34" t="b">
        <v>0</v>
      </c>
      <c r="F34" t="b">
        <v>0</v>
      </c>
      <c r="G34" t="b">
        <v>1</v>
      </c>
      <c r="N34" s="1" t="str">
        <f t="shared" si="0"/>
        <v>DOB timestamp NULL,</v>
      </c>
    </row>
    <row r="35" spans="1:14" x14ac:dyDescent="0.2">
      <c r="B35" t="s">
        <v>77</v>
      </c>
      <c r="C35" t="s">
        <v>9</v>
      </c>
      <c r="D35">
        <v>64</v>
      </c>
      <c r="E35" t="b">
        <v>0</v>
      </c>
      <c r="F35" t="b">
        <v>0</v>
      </c>
      <c r="G35" t="b">
        <v>1</v>
      </c>
      <c r="N35" s="1" t="str">
        <f t="shared" si="0"/>
        <v>COMPANY varchar(64) NULL,</v>
      </c>
    </row>
    <row r="36" spans="1:14" x14ac:dyDescent="0.2">
      <c r="B36" t="s">
        <v>76</v>
      </c>
      <c r="C36" t="s">
        <v>9</v>
      </c>
      <c r="D36">
        <v>64</v>
      </c>
      <c r="E36" t="b">
        <v>0</v>
      </c>
      <c r="F36" t="b">
        <v>0</v>
      </c>
      <c r="G36" t="b">
        <v>1</v>
      </c>
      <c r="N36" s="1" t="str">
        <f t="shared" si="0"/>
        <v>DEPARTMENT varchar(64) NULL,</v>
      </c>
    </row>
    <row r="37" spans="1:14" x14ac:dyDescent="0.2">
      <c r="B37" t="s">
        <v>75</v>
      </c>
      <c r="C37" t="s">
        <v>9</v>
      </c>
      <c r="D37">
        <v>128</v>
      </c>
      <c r="E37" t="b">
        <v>0</v>
      </c>
      <c r="F37" t="b">
        <v>0</v>
      </c>
      <c r="G37" t="b">
        <v>1</v>
      </c>
      <c r="N37" s="1" t="str">
        <f t="shared" si="0"/>
        <v>IPADDRESS varchar(128) NULL</v>
      </c>
    </row>
    <row r="38" spans="1:14" x14ac:dyDescent="0.2">
      <c r="N38" s="1" t="s">
        <v>0</v>
      </c>
    </row>
    <row r="40" spans="1:14" x14ac:dyDescent="0.2">
      <c r="A40" t="s">
        <v>74</v>
      </c>
    </row>
    <row r="41" spans="1:14" x14ac:dyDescent="0.2">
      <c r="A41" t="s">
        <v>73</v>
      </c>
    </row>
    <row r="42" spans="1:14" x14ac:dyDescent="0.2">
      <c r="A42" t="s">
        <v>72</v>
      </c>
    </row>
    <row r="43" spans="1:14" x14ac:dyDescent="0.2">
      <c r="A43" t="s">
        <v>71</v>
      </c>
    </row>
    <row r="44" spans="1:14" x14ac:dyDescent="0.2">
      <c r="A44" t="s">
        <v>70</v>
      </c>
    </row>
    <row r="45" spans="1:14" x14ac:dyDescent="0.2">
      <c r="A45" t="s">
        <v>69</v>
      </c>
    </row>
    <row r="46" spans="1:14" x14ac:dyDescent="0.2">
      <c r="A46" t="s">
        <v>68</v>
      </c>
    </row>
    <row r="49" spans="1:14" x14ac:dyDescent="0.2">
      <c r="A49" t="s">
        <v>67</v>
      </c>
      <c r="N49" s="4" t="str">
        <f>"CREATE TABLE "&amp;A49&amp;" ("</f>
        <v>CREATE TABLE CATEGORIES_EM (</v>
      </c>
    </row>
    <row r="50" spans="1:14" x14ac:dyDescent="0.2">
      <c r="B50" t="s">
        <v>37</v>
      </c>
      <c r="C50" t="s">
        <v>9</v>
      </c>
      <c r="D50">
        <v>32</v>
      </c>
      <c r="E50" t="b">
        <v>1</v>
      </c>
      <c r="F50" t="b">
        <v>1</v>
      </c>
      <c r="G50" t="b">
        <v>0</v>
      </c>
      <c r="I50" t="s">
        <v>30</v>
      </c>
      <c r="K50" t="s">
        <v>29</v>
      </c>
      <c r="N50" s="1" t="str">
        <f t="shared" ref="N50:N63" si="1">SUBSTITUTE(B50,"*","")&amp;" "&amp;C50&amp;IF(C50="varchar","("&amp;D50&amp;")","")&amp;IF(ISBLANK(H50),""," DEFAULT "&amp;H50)&amp;IF(G50," NULL"," NOT NULL")&amp;IF(E50," "&amp;K50&amp;IF(ISBLANK(L50),"",L50),"")&amp;IF(ISBLANK(B51),"",",")</f>
        <v>CATEGORY_ID varchar(32) NOT NULL PRIMARY KEY,</v>
      </c>
    </row>
    <row r="51" spans="1:14" x14ac:dyDescent="0.2">
      <c r="B51" t="s">
        <v>15</v>
      </c>
      <c r="C51" t="s">
        <v>11</v>
      </c>
      <c r="D51">
        <v>8</v>
      </c>
      <c r="E51" t="b">
        <v>0</v>
      </c>
      <c r="F51" t="b">
        <v>0</v>
      </c>
      <c r="G51" t="b">
        <v>0</v>
      </c>
      <c r="H51" s="3" t="s">
        <v>14</v>
      </c>
      <c r="I51" t="s">
        <v>28</v>
      </c>
      <c r="N51" s="1" t="str">
        <f t="shared" si="1"/>
        <v>CREATED_ON timestamp DEFAULT CURRENT_TIMESTAMP NOT NULL,</v>
      </c>
    </row>
    <row r="52" spans="1:14" x14ac:dyDescent="0.2">
      <c r="B52" s="2" t="s">
        <v>13</v>
      </c>
      <c r="C52" t="s">
        <v>9</v>
      </c>
      <c r="D52">
        <v>32</v>
      </c>
      <c r="E52" t="b">
        <v>0</v>
      </c>
      <c r="F52" t="b">
        <v>0</v>
      </c>
      <c r="G52" t="b">
        <v>0</v>
      </c>
      <c r="H52" t="s">
        <v>8</v>
      </c>
      <c r="N52" s="1" t="str">
        <f t="shared" si="1"/>
        <v>CREATED_BY varchar(32) DEFAULT '{system}' NOT NULL,</v>
      </c>
    </row>
    <row r="53" spans="1:14" x14ac:dyDescent="0.2">
      <c r="B53" t="s">
        <v>12</v>
      </c>
      <c r="C53" t="s">
        <v>11</v>
      </c>
      <c r="D53">
        <v>8</v>
      </c>
      <c r="E53" t="b">
        <v>0</v>
      </c>
      <c r="F53" t="b">
        <v>0</v>
      </c>
      <c r="G53" t="b">
        <v>0</v>
      </c>
      <c r="I53" t="s">
        <v>28</v>
      </c>
      <c r="N53" s="1" t="str">
        <f t="shared" si="1"/>
        <v>LASTMODIFIED_ON timestamp NOT NULL,</v>
      </c>
    </row>
    <row r="54" spans="1:14" x14ac:dyDescent="0.2">
      <c r="B54" s="2" t="s">
        <v>10</v>
      </c>
      <c r="C54" t="s">
        <v>9</v>
      </c>
      <c r="D54">
        <v>32</v>
      </c>
      <c r="E54" t="b">
        <v>0</v>
      </c>
      <c r="F54" t="b">
        <v>0</v>
      </c>
      <c r="G54" t="b">
        <v>0</v>
      </c>
      <c r="H54" t="s">
        <v>8</v>
      </c>
      <c r="N54" s="1" t="str">
        <f t="shared" si="1"/>
        <v>LASTMODIFIED_BY varchar(32) DEFAULT '{system}' NOT NULL,</v>
      </c>
    </row>
    <row r="55" spans="1:14" x14ac:dyDescent="0.2">
      <c r="B55" s="2" t="s">
        <v>60</v>
      </c>
      <c r="C55" t="s">
        <v>9</v>
      </c>
      <c r="D55">
        <v>1024</v>
      </c>
      <c r="E55" t="b">
        <v>0</v>
      </c>
      <c r="F55" t="b">
        <v>0</v>
      </c>
      <c r="G55" t="b">
        <v>0</v>
      </c>
      <c r="N55" s="1" t="str">
        <f t="shared" si="1"/>
        <v>TITLE varchar(1024) NOT NULL,</v>
      </c>
    </row>
    <row r="56" spans="1:14" x14ac:dyDescent="0.2">
      <c r="B56" s="2" t="s">
        <v>66</v>
      </c>
      <c r="C56" t="s">
        <v>4</v>
      </c>
      <c r="D56">
        <v>1</v>
      </c>
      <c r="E56" t="b">
        <v>0</v>
      </c>
      <c r="F56" t="b">
        <v>0</v>
      </c>
      <c r="G56" t="b">
        <v>0</v>
      </c>
      <c r="H56">
        <v>1</v>
      </c>
      <c r="N56" s="1" t="str">
        <f t="shared" si="1"/>
        <v>GROUPBY tinyint DEFAULT 1 NOT NULL,</v>
      </c>
    </row>
    <row r="57" spans="1:14" x14ac:dyDescent="0.2">
      <c r="B57" s="2" t="s">
        <v>65</v>
      </c>
      <c r="C57" t="s">
        <v>4</v>
      </c>
      <c r="D57">
        <v>1</v>
      </c>
      <c r="E57" t="b">
        <v>0</v>
      </c>
      <c r="F57" t="b">
        <v>0</v>
      </c>
      <c r="G57" t="b">
        <v>0</v>
      </c>
      <c r="H57">
        <v>1</v>
      </c>
      <c r="N57" s="1" t="str">
        <f t="shared" si="1"/>
        <v>ORDERINDEX tinyint DEFAULT 1 NOT NULL,</v>
      </c>
    </row>
    <row r="58" spans="1:14" x14ac:dyDescent="0.2">
      <c r="B58" s="2" t="s">
        <v>54</v>
      </c>
      <c r="C58" t="s">
        <v>9</v>
      </c>
      <c r="D58">
        <v>512</v>
      </c>
      <c r="E58" t="b">
        <v>0</v>
      </c>
      <c r="F58" t="b">
        <v>0</v>
      </c>
      <c r="G58" t="b">
        <v>0</v>
      </c>
      <c r="N58" s="1" t="str">
        <f t="shared" si="1"/>
        <v>THUMBNAIL varchar(512) NOT NULL,</v>
      </c>
    </row>
    <row r="59" spans="1:14" x14ac:dyDescent="0.2">
      <c r="B59" s="2" t="s">
        <v>53</v>
      </c>
      <c r="C59" t="s">
        <v>9</v>
      </c>
      <c r="D59">
        <v>512</v>
      </c>
      <c r="E59" t="b">
        <v>0</v>
      </c>
      <c r="F59" t="b">
        <v>0</v>
      </c>
      <c r="G59" t="b">
        <v>0</v>
      </c>
      <c r="N59" s="1" t="str">
        <f t="shared" si="1"/>
        <v>IMAGEURL varchar(512) NOT NULL,</v>
      </c>
    </row>
    <row r="60" spans="1:14" x14ac:dyDescent="0.2">
      <c r="B60" t="s">
        <v>7</v>
      </c>
      <c r="C60" t="s">
        <v>6</v>
      </c>
      <c r="D60">
        <v>8</v>
      </c>
      <c r="E60" t="b">
        <v>0</v>
      </c>
      <c r="F60" t="b">
        <v>0</v>
      </c>
      <c r="G60" t="b">
        <v>0</v>
      </c>
      <c r="H60">
        <v>0</v>
      </c>
      <c r="J60" t="s">
        <v>32</v>
      </c>
      <c r="N60" s="1" t="str">
        <f t="shared" si="1"/>
        <v>PARAMS bigint  DEFAULT 0 NOT NULL,</v>
      </c>
    </row>
    <row r="61" spans="1:14" x14ac:dyDescent="0.2">
      <c r="B61" t="s">
        <v>5</v>
      </c>
      <c r="C61" t="s">
        <v>4</v>
      </c>
      <c r="D61">
        <v>1</v>
      </c>
      <c r="E61" t="b">
        <v>0</v>
      </c>
      <c r="F61" t="b">
        <v>0</v>
      </c>
      <c r="G61" t="b">
        <v>0</v>
      </c>
      <c r="H61">
        <v>1</v>
      </c>
      <c r="J61" t="s">
        <v>3</v>
      </c>
      <c r="N61" s="1" t="str">
        <f t="shared" si="1"/>
        <v>STATUS tinyint DEFAULT 1 NOT NULL,</v>
      </c>
    </row>
    <row r="62" spans="1:14" x14ac:dyDescent="0.2">
      <c r="B62" t="s">
        <v>2</v>
      </c>
      <c r="C62" t="s">
        <v>1</v>
      </c>
      <c r="D62">
        <v>1</v>
      </c>
      <c r="E62" t="b">
        <v>0</v>
      </c>
      <c r="F62" t="b">
        <v>0</v>
      </c>
      <c r="G62" t="b">
        <v>0</v>
      </c>
      <c r="H62">
        <v>0</v>
      </c>
      <c r="N62" s="1" t="str">
        <f t="shared" si="1"/>
        <v>REMOVED bit DEFAULT 0 NOT NULL,</v>
      </c>
    </row>
    <row r="63" spans="1:14" x14ac:dyDescent="0.2">
      <c r="B63" s="2" t="s">
        <v>19</v>
      </c>
      <c r="C63" t="s">
        <v>9</v>
      </c>
      <c r="D63">
        <v>2048</v>
      </c>
      <c r="E63" t="b">
        <v>0</v>
      </c>
      <c r="F63" t="b">
        <v>0</v>
      </c>
      <c r="G63" t="b">
        <v>0</v>
      </c>
      <c r="N63" s="1" t="str">
        <f t="shared" si="1"/>
        <v>DESCRIPTION varchar(2048) NOT NULL</v>
      </c>
    </row>
    <row r="64" spans="1:14" x14ac:dyDescent="0.2">
      <c r="B64" s="2"/>
      <c r="N64" s="1" t="s">
        <v>0</v>
      </c>
    </row>
    <row r="66" spans="1:14" x14ac:dyDescent="0.2">
      <c r="A66" t="s">
        <v>64</v>
      </c>
      <c r="N66" s="4" t="str">
        <f>"CREATE TABLE "&amp;A66&amp;" ("</f>
        <v>CREATE TABLE SUBCATEGORIES_EM (</v>
      </c>
    </row>
    <row r="67" spans="1:14" x14ac:dyDescent="0.2">
      <c r="B67" t="s">
        <v>63</v>
      </c>
      <c r="C67" t="s">
        <v>9</v>
      </c>
      <c r="D67">
        <v>32</v>
      </c>
      <c r="E67" t="b">
        <v>1</v>
      </c>
      <c r="F67" t="b">
        <v>1</v>
      </c>
      <c r="G67" t="b">
        <v>0</v>
      </c>
      <c r="I67" t="s">
        <v>30</v>
      </c>
      <c r="K67" t="str">
        <f>",FOREIGN KEY "&amp;"("&amp;B67&amp;")"</f>
        <v>,FOREIGN KEY (PARENT_CATEGORYID)</v>
      </c>
      <c r="L67" t="str">
        <f>" REFERENCES "&amp;A$49&amp;"("&amp;B$50&amp;")"</f>
        <v xml:space="preserve"> REFERENCES CATEGORIES_EM(CATEGORY_ID)</v>
      </c>
      <c r="N67" s="1" t="str">
        <f t="shared" ref="N67:N75" si="2">SUBSTITUTE(B67,"*","")&amp;" "&amp;C67&amp;IF(C67="varchar","("&amp;D67&amp;")","")&amp;IF(ISBLANK(H67),""," DEFAULT "&amp;H67)&amp;IF(G67," NULL"," NOT NULL")&amp;IF(E67," "&amp;K67&amp;IF(ISBLANK(L67),"",L67),"")&amp;IF(ISBLANK(B68),"",",")</f>
        <v>PARENT_CATEGORYID varchar(32) NOT NULL ,FOREIGN KEY (PARENT_CATEGORYID) REFERENCES CATEGORIES_EM(CATEGORY_ID),</v>
      </c>
    </row>
    <row r="68" spans="1:14" x14ac:dyDescent="0.2">
      <c r="B68" t="s">
        <v>62</v>
      </c>
      <c r="C68" t="s">
        <v>9</v>
      </c>
      <c r="D68">
        <v>32</v>
      </c>
      <c r="E68" t="b">
        <v>1</v>
      </c>
      <c r="F68" t="b">
        <v>1</v>
      </c>
      <c r="G68" t="b">
        <v>0</v>
      </c>
      <c r="K68" t="str">
        <f>",FOREIGN KEY "&amp;"("&amp;B68&amp;")"</f>
        <v>,FOREIGN KEY (CHILD_CATEGORYID)</v>
      </c>
      <c r="L68" t="str">
        <f>" REFERENCES "&amp;A$49&amp;"("&amp;B$50&amp;")"</f>
        <v xml:space="preserve"> REFERENCES CATEGORIES_EM(CATEGORY_ID)</v>
      </c>
      <c r="N68" s="1" t="str">
        <f t="shared" si="2"/>
        <v>CHILD_CATEGORYID varchar(32) NOT NULL ,FOREIGN KEY (CHILD_CATEGORYID) REFERENCES CATEGORIES_EM(CATEGORY_ID),</v>
      </c>
    </row>
    <row r="69" spans="1:14" x14ac:dyDescent="0.2">
      <c r="B69" t="s">
        <v>15</v>
      </c>
      <c r="C69" t="s">
        <v>11</v>
      </c>
      <c r="D69">
        <v>8</v>
      </c>
      <c r="E69" t="b">
        <v>0</v>
      </c>
      <c r="F69" t="b">
        <v>0</v>
      </c>
      <c r="G69" t="b">
        <v>0</v>
      </c>
      <c r="H69" s="3" t="s">
        <v>14</v>
      </c>
      <c r="I69" t="s">
        <v>28</v>
      </c>
      <c r="N69" s="1" t="str">
        <f t="shared" si="2"/>
        <v>CREATED_ON timestamp DEFAULT CURRENT_TIMESTAMP NOT NULL,</v>
      </c>
    </row>
    <row r="70" spans="1:14" x14ac:dyDescent="0.2">
      <c r="B70" s="2" t="s">
        <v>13</v>
      </c>
      <c r="C70" t="s">
        <v>9</v>
      </c>
      <c r="D70">
        <v>32</v>
      </c>
      <c r="E70" t="b">
        <v>0</v>
      </c>
      <c r="F70" t="b">
        <v>0</v>
      </c>
      <c r="G70" t="b">
        <v>0</v>
      </c>
      <c r="H70" t="s">
        <v>8</v>
      </c>
      <c r="N70" s="1" t="str">
        <f t="shared" si="2"/>
        <v>CREATED_BY varchar(32) DEFAULT '{system}' NOT NULL,</v>
      </c>
    </row>
    <row r="71" spans="1:14" x14ac:dyDescent="0.2">
      <c r="B71" t="s">
        <v>12</v>
      </c>
      <c r="C71" t="s">
        <v>11</v>
      </c>
      <c r="D71">
        <v>8</v>
      </c>
      <c r="E71" t="b">
        <v>0</v>
      </c>
      <c r="F71" t="b">
        <v>0</v>
      </c>
      <c r="G71" t="b">
        <v>0</v>
      </c>
      <c r="I71" t="s">
        <v>28</v>
      </c>
      <c r="N71" s="1" t="str">
        <f t="shared" si="2"/>
        <v>LASTMODIFIED_ON timestamp NOT NULL,</v>
      </c>
    </row>
    <row r="72" spans="1:14" x14ac:dyDescent="0.2">
      <c r="B72" s="2" t="s">
        <v>10</v>
      </c>
      <c r="C72" t="s">
        <v>9</v>
      </c>
      <c r="D72">
        <v>32</v>
      </c>
      <c r="E72" t="b">
        <v>0</v>
      </c>
      <c r="F72" t="b">
        <v>0</v>
      </c>
      <c r="G72" t="b">
        <v>0</v>
      </c>
      <c r="H72" t="s">
        <v>8</v>
      </c>
      <c r="N72" s="1" t="str">
        <f t="shared" si="2"/>
        <v>LASTMODIFIED_BY varchar(32) DEFAULT '{system}' NOT NULL,</v>
      </c>
    </row>
    <row r="73" spans="1:14" x14ac:dyDescent="0.2">
      <c r="B73" t="s">
        <v>7</v>
      </c>
      <c r="C73" t="s">
        <v>6</v>
      </c>
      <c r="D73">
        <v>8</v>
      </c>
      <c r="E73" t="b">
        <v>0</v>
      </c>
      <c r="F73" t="b">
        <v>0</v>
      </c>
      <c r="G73" t="b">
        <v>0</v>
      </c>
      <c r="H73">
        <v>0</v>
      </c>
      <c r="J73" t="s">
        <v>32</v>
      </c>
      <c r="N73" s="1" t="str">
        <f t="shared" si="2"/>
        <v>PARAMS bigint  DEFAULT 0 NOT NULL,</v>
      </c>
    </row>
    <row r="74" spans="1:14" x14ac:dyDescent="0.2">
      <c r="B74" t="s">
        <v>5</v>
      </c>
      <c r="C74" t="s">
        <v>4</v>
      </c>
      <c r="D74">
        <v>1</v>
      </c>
      <c r="E74" t="b">
        <v>0</v>
      </c>
      <c r="F74" t="b">
        <v>0</v>
      </c>
      <c r="G74" t="b">
        <v>0</v>
      </c>
      <c r="H74">
        <v>1</v>
      </c>
      <c r="J74" t="s">
        <v>3</v>
      </c>
      <c r="N74" s="1" t="str">
        <f t="shared" si="2"/>
        <v>STATUS tinyint DEFAULT 1 NOT NULL,</v>
      </c>
    </row>
    <row r="75" spans="1:14" x14ac:dyDescent="0.2">
      <c r="B75" t="s">
        <v>2</v>
      </c>
      <c r="C75" t="s">
        <v>1</v>
      </c>
      <c r="D75">
        <v>1</v>
      </c>
      <c r="E75" t="b">
        <v>0</v>
      </c>
      <c r="F75" t="b">
        <v>0</v>
      </c>
      <c r="G75" t="b">
        <v>0</v>
      </c>
      <c r="H75">
        <v>0</v>
      </c>
      <c r="N75" s="1" t="str">
        <f t="shared" si="2"/>
        <v>REMOVED bit DEFAULT 0 NOT NULL</v>
      </c>
    </row>
    <row r="76" spans="1:14" x14ac:dyDescent="0.2">
      <c r="N76" s="1" t="s">
        <v>0</v>
      </c>
    </row>
    <row r="78" spans="1:14" x14ac:dyDescent="0.2">
      <c r="A78" t="s">
        <v>61</v>
      </c>
      <c r="N78" s="4" t="str">
        <f>"CREATE TABLE "&amp;A78&amp;" ("</f>
        <v>CREATE TABLE PRODUCTS_EM (</v>
      </c>
    </row>
    <row r="79" spans="1:14" x14ac:dyDescent="0.2">
      <c r="B79" t="s">
        <v>36</v>
      </c>
      <c r="C79" t="s">
        <v>9</v>
      </c>
      <c r="D79">
        <v>32</v>
      </c>
      <c r="E79" t="b">
        <v>1</v>
      </c>
      <c r="F79" t="b">
        <v>1</v>
      </c>
      <c r="G79" t="b">
        <v>0</v>
      </c>
      <c r="I79" t="s">
        <v>30</v>
      </c>
      <c r="K79" t="s">
        <v>29</v>
      </c>
      <c r="N79" s="1" t="str">
        <f t="shared" ref="N79:N96" si="3">SUBSTITUTE(B79,"*","")&amp;" "&amp;C79&amp;IF(C79="varchar","("&amp;D79&amp;")","")&amp;IF(ISBLANK(H79),""," DEFAULT "&amp;H79)&amp;IF(G79," NULL"," NOT NULL")&amp;IF(E79," "&amp;K79&amp;IF(ISBLANK(L79),"",L79),"")&amp;IF(ISBLANK(B80),"",",")</f>
        <v>PRODUCT_ID varchar(32) NOT NULL PRIMARY KEY,</v>
      </c>
    </row>
    <row r="80" spans="1:14" x14ac:dyDescent="0.2">
      <c r="B80" t="s">
        <v>37</v>
      </c>
      <c r="C80" t="s">
        <v>9</v>
      </c>
      <c r="D80">
        <v>32</v>
      </c>
      <c r="E80" t="b">
        <v>1</v>
      </c>
      <c r="F80" t="b">
        <v>1</v>
      </c>
      <c r="G80" t="b">
        <v>0</v>
      </c>
      <c r="K80" t="str">
        <f>",FOREIGN KEY "&amp;"("&amp;B80&amp;")"</f>
        <v>,FOREIGN KEY (CATEGORY_ID)</v>
      </c>
      <c r="L80" t="str">
        <f>" REFERENCES "&amp;A$49&amp;"("&amp;B$50&amp;")"</f>
        <v xml:space="preserve"> REFERENCES CATEGORIES_EM(CATEGORY_ID)</v>
      </c>
      <c r="N80" s="1" t="str">
        <f t="shared" si="3"/>
        <v>CATEGORY_ID varchar(32) NOT NULL ,FOREIGN KEY (CATEGORY_ID) REFERENCES CATEGORIES_EM(CATEGORY_ID),</v>
      </c>
    </row>
    <row r="81" spans="2:14" x14ac:dyDescent="0.2">
      <c r="B81" t="s">
        <v>15</v>
      </c>
      <c r="C81" t="s">
        <v>11</v>
      </c>
      <c r="D81">
        <v>8</v>
      </c>
      <c r="E81" t="b">
        <v>0</v>
      </c>
      <c r="F81" t="b">
        <v>0</v>
      </c>
      <c r="G81" t="b">
        <v>0</v>
      </c>
      <c r="H81" s="3" t="s">
        <v>14</v>
      </c>
      <c r="I81" t="s">
        <v>28</v>
      </c>
      <c r="N81" s="1" t="str">
        <f t="shared" si="3"/>
        <v>CREATED_ON timestamp DEFAULT CURRENT_TIMESTAMP NOT NULL,</v>
      </c>
    </row>
    <row r="82" spans="2:14" x14ac:dyDescent="0.2">
      <c r="B82" s="2" t="s">
        <v>13</v>
      </c>
      <c r="C82" t="s">
        <v>9</v>
      </c>
      <c r="D82">
        <v>32</v>
      </c>
      <c r="E82" t="b">
        <v>0</v>
      </c>
      <c r="F82" t="b">
        <v>0</v>
      </c>
      <c r="G82" t="b">
        <v>0</v>
      </c>
      <c r="H82" t="s">
        <v>8</v>
      </c>
      <c r="N82" s="1" t="str">
        <f t="shared" si="3"/>
        <v>CREATED_BY varchar(32) DEFAULT '{system}' NOT NULL,</v>
      </c>
    </row>
    <row r="83" spans="2:14" x14ac:dyDescent="0.2">
      <c r="B83" t="s">
        <v>12</v>
      </c>
      <c r="C83" t="s">
        <v>11</v>
      </c>
      <c r="D83">
        <v>8</v>
      </c>
      <c r="E83" t="b">
        <v>0</v>
      </c>
      <c r="F83" t="b">
        <v>0</v>
      </c>
      <c r="G83" t="b">
        <v>0</v>
      </c>
      <c r="I83" t="s">
        <v>28</v>
      </c>
      <c r="N83" s="1" t="str">
        <f t="shared" si="3"/>
        <v>LASTMODIFIED_ON timestamp NOT NULL,</v>
      </c>
    </row>
    <row r="84" spans="2:14" x14ac:dyDescent="0.2">
      <c r="B84" s="2" t="s">
        <v>10</v>
      </c>
      <c r="C84" t="s">
        <v>9</v>
      </c>
      <c r="D84">
        <v>32</v>
      </c>
      <c r="E84" t="b">
        <v>0</v>
      </c>
      <c r="F84" t="b">
        <v>0</v>
      </c>
      <c r="G84" t="b">
        <v>0</v>
      </c>
      <c r="H84" t="s">
        <v>8</v>
      </c>
      <c r="N84" s="1" t="str">
        <f t="shared" si="3"/>
        <v>LASTMODIFIED_BY varchar(32) DEFAULT '{system}' NOT NULL,</v>
      </c>
    </row>
    <row r="85" spans="2:14" x14ac:dyDescent="0.2">
      <c r="B85" s="2" t="s">
        <v>60</v>
      </c>
      <c r="C85" t="s">
        <v>9</v>
      </c>
      <c r="D85">
        <v>1024</v>
      </c>
      <c r="E85" t="b">
        <v>0</v>
      </c>
      <c r="F85" t="b">
        <v>0</v>
      </c>
      <c r="G85" t="b">
        <v>0</v>
      </c>
      <c r="N85" s="1" t="str">
        <f t="shared" si="3"/>
        <v>TITLE varchar(1024) NOT NULL,</v>
      </c>
    </row>
    <row r="86" spans="2:14" x14ac:dyDescent="0.2">
      <c r="B86" s="2" t="s">
        <v>59</v>
      </c>
      <c r="C86" t="s">
        <v>9</v>
      </c>
      <c r="D86">
        <v>1024</v>
      </c>
      <c r="E86" t="b">
        <v>0</v>
      </c>
      <c r="F86" t="b">
        <v>0</v>
      </c>
      <c r="G86" t="b">
        <v>0</v>
      </c>
      <c r="N86" s="1" t="str">
        <f t="shared" si="3"/>
        <v>PAGEREF varchar(1024) NOT NULL,</v>
      </c>
    </row>
    <row r="87" spans="2:14" x14ac:dyDescent="0.2">
      <c r="B87" s="2" t="s">
        <v>58</v>
      </c>
      <c r="C87" t="s">
        <v>9</v>
      </c>
      <c r="D87">
        <v>1024</v>
      </c>
      <c r="E87" t="b">
        <v>0</v>
      </c>
      <c r="F87" t="b">
        <v>0</v>
      </c>
      <c r="G87" t="b">
        <v>0</v>
      </c>
      <c r="N87" s="1" t="str">
        <f t="shared" si="3"/>
        <v>SHORT_DESCRIPTION varchar(1024) NOT NULL,</v>
      </c>
    </row>
    <row r="88" spans="2:14" x14ac:dyDescent="0.2">
      <c r="B88" s="2" t="s">
        <v>19</v>
      </c>
      <c r="C88" t="s">
        <v>9</v>
      </c>
      <c r="D88">
        <v>2048</v>
      </c>
      <c r="E88" t="b">
        <v>0</v>
      </c>
      <c r="F88" t="b">
        <v>0</v>
      </c>
      <c r="G88" t="b">
        <v>0</v>
      </c>
      <c r="N88" s="1" t="str">
        <f t="shared" si="3"/>
        <v>DESCRIPTION varchar(2048) NOT NULL,</v>
      </c>
    </row>
    <row r="89" spans="2:14" x14ac:dyDescent="0.2">
      <c r="B89" s="2" t="s">
        <v>57</v>
      </c>
      <c r="C89" t="s">
        <v>6</v>
      </c>
      <c r="D89">
        <v>8</v>
      </c>
      <c r="E89" t="b">
        <v>0</v>
      </c>
      <c r="F89" t="b">
        <v>0</v>
      </c>
      <c r="G89" t="b">
        <v>0</v>
      </c>
      <c r="N89" s="1" t="str">
        <f t="shared" si="3"/>
        <v>QUANTITY bigint  NOT NULL,</v>
      </c>
    </row>
    <row r="90" spans="2:14" x14ac:dyDescent="0.2">
      <c r="B90" s="2" t="s">
        <v>56</v>
      </c>
      <c r="C90" t="s">
        <v>6</v>
      </c>
      <c r="D90">
        <v>8</v>
      </c>
      <c r="E90" t="b">
        <v>0</v>
      </c>
      <c r="F90" t="b">
        <v>0</v>
      </c>
      <c r="G90" t="b">
        <v>0</v>
      </c>
      <c r="H90">
        <v>1</v>
      </c>
      <c r="N90" s="1" t="str">
        <f t="shared" si="3"/>
        <v>LIMIT_BUY bigint  DEFAULT 1 NOT NULL,</v>
      </c>
    </row>
    <row r="91" spans="2:14" x14ac:dyDescent="0.2">
      <c r="B91" s="2" t="s">
        <v>55</v>
      </c>
      <c r="C91" t="s">
        <v>34</v>
      </c>
      <c r="D91">
        <v>8</v>
      </c>
      <c r="E91" t="b">
        <v>0</v>
      </c>
      <c r="F91" t="b">
        <v>0</v>
      </c>
      <c r="G91" t="b">
        <v>0</v>
      </c>
      <c r="H91">
        <v>0</v>
      </c>
      <c r="N91" s="1" t="str">
        <f t="shared" si="3"/>
        <v>PRICE float DEFAULT 0 NOT NULL,</v>
      </c>
    </row>
    <row r="92" spans="2:14" x14ac:dyDescent="0.2">
      <c r="B92" s="2" t="s">
        <v>54</v>
      </c>
      <c r="C92" t="s">
        <v>9</v>
      </c>
      <c r="D92">
        <v>512</v>
      </c>
      <c r="E92" t="b">
        <v>0</v>
      </c>
      <c r="F92" t="b">
        <v>0</v>
      </c>
      <c r="G92" t="b">
        <v>0</v>
      </c>
      <c r="N92" s="1" t="str">
        <f t="shared" si="3"/>
        <v>THUMBNAIL varchar(512) NOT NULL,</v>
      </c>
    </row>
    <row r="93" spans="2:14" x14ac:dyDescent="0.2">
      <c r="B93" s="2" t="s">
        <v>53</v>
      </c>
      <c r="C93" t="s">
        <v>9</v>
      </c>
      <c r="D93">
        <v>512</v>
      </c>
      <c r="E93" t="b">
        <v>0</v>
      </c>
      <c r="F93" t="b">
        <v>0</v>
      </c>
      <c r="G93" t="b">
        <v>0</v>
      </c>
      <c r="N93" s="1" t="str">
        <f t="shared" si="3"/>
        <v>IMAGEURL varchar(512) NOT NULL,</v>
      </c>
    </row>
    <row r="94" spans="2:14" x14ac:dyDescent="0.2">
      <c r="B94" t="s">
        <v>7</v>
      </c>
      <c r="C94" t="s">
        <v>6</v>
      </c>
      <c r="D94">
        <v>8</v>
      </c>
      <c r="E94" t="b">
        <v>0</v>
      </c>
      <c r="F94" t="b">
        <v>0</v>
      </c>
      <c r="G94" t="b">
        <v>0</v>
      </c>
      <c r="H94">
        <v>0</v>
      </c>
      <c r="J94" t="s">
        <v>32</v>
      </c>
      <c r="N94" s="1" t="str">
        <f t="shared" si="3"/>
        <v>PARAMS bigint  DEFAULT 0 NOT NULL,</v>
      </c>
    </row>
    <row r="95" spans="2:14" x14ac:dyDescent="0.2">
      <c r="B95" t="s">
        <v>5</v>
      </c>
      <c r="C95" t="s">
        <v>4</v>
      </c>
      <c r="D95">
        <v>1</v>
      </c>
      <c r="E95" t="b">
        <v>0</v>
      </c>
      <c r="F95" t="b">
        <v>0</v>
      </c>
      <c r="G95" t="b">
        <v>0</v>
      </c>
      <c r="H95">
        <v>1</v>
      </c>
      <c r="J95" t="s">
        <v>3</v>
      </c>
      <c r="N95" s="1" t="str">
        <f t="shared" si="3"/>
        <v>STATUS tinyint DEFAULT 1 NOT NULL,</v>
      </c>
    </row>
    <row r="96" spans="2:14" x14ac:dyDescent="0.2">
      <c r="B96" t="s">
        <v>2</v>
      </c>
      <c r="C96" t="s">
        <v>1</v>
      </c>
      <c r="D96">
        <v>1</v>
      </c>
      <c r="E96" t="b">
        <v>0</v>
      </c>
      <c r="F96" t="b">
        <v>0</v>
      </c>
      <c r="G96" t="b">
        <v>0</v>
      </c>
      <c r="H96">
        <v>0</v>
      </c>
      <c r="N96" s="1" t="str">
        <f t="shared" si="3"/>
        <v>REMOVED bit DEFAULT 0 NOT NULL</v>
      </c>
    </row>
    <row r="97" spans="1:14" x14ac:dyDescent="0.2">
      <c r="N97" s="1" t="s">
        <v>0</v>
      </c>
    </row>
    <row r="99" spans="1:14" x14ac:dyDescent="0.2">
      <c r="A99" t="s">
        <v>52</v>
      </c>
      <c r="N99" s="4" t="str">
        <f>"CREATE TABLE "&amp;A99&amp;" ("</f>
        <v>CREATE TABLE ORDERS_EM (</v>
      </c>
    </row>
    <row r="100" spans="1:14" x14ac:dyDescent="0.2">
      <c r="B100" t="s">
        <v>38</v>
      </c>
      <c r="C100" t="s">
        <v>9</v>
      </c>
      <c r="D100">
        <v>32</v>
      </c>
      <c r="E100" t="b">
        <v>1</v>
      </c>
      <c r="F100" t="b">
        <v>1</v>
      </c>
      <c r="G100" t="b">
        <v>0</v>
      </c>
      <c r="I100" t="s">
        <v>30</v>
      </c>
      <c r="K100" t="s">
        <v>29</v>
      </c>
      <c r="N100" s="1" t="str">
        <f t="shared" ref="N100:N114" si="4">SUBSTITUTE(B100,"*","")&amp;" "&amp;C100&amp;IF(C100="varchar","("&amp;D100&amp;")","")&amp;IF(ISBLANK(H100),""," DEFAULT "&amp;H100)&amp;IF(G100," NULL"," NOT NULL")&amp;IF(E100," "&amp;K100&amp;IF(ISBLANK(L100),"",L100),"")&amp;IF(ISBLANK(B101),"",",")</f>
        <v>ORDER_ID varchar(32) NOT NULL PRIMARY KEY,</v>
      </c>
    </row>
    <row r="101" spans="1:14" x14ac:dyDescent="0.2">
      <c r="B101" t="s">
        <v>16</v>
      </c>
      <c r="C101" t="s">
        <v>9</v>
      </c>
      <c r="D101">
        <v>32</v>
      </c>
      <c r="E101" t="b">
        <v>1</v>
      </c>
      <c r="F101" t="b">
        <v>1</v>
      </c>
      <c r="G101" t="b">
        <v>0</v>
      </c>
      <c r="K101" t="str">
        <f>",FOREIGN KEY "&amp;"("&amp;B101&amp;")"</f>
        <v>,FOREIGN KEY (USER_ID)</v>
      </c>
      <c r="L101" t="str">
        <f>" REFERENCES "&amp;A$3&amp;"("&amp;B$4&amp;")"</f>
        <v xml:space="preserve"> REFERENCES USERS_EM(USER_ID)</v>
      </c>
      <c r="N101" s="1" t="str">
        <f t="shared" si="4"/>
        <v>USER_ID varchar(32) NOT NULL ,FOREIGN KEY (USER_ID) REFERENCES USERS_EM(USER_ID),</v>
      </c>
    </row>
    <row r="102" spans="1:14" x14ac:dyDescent="0.2">
      <c r="B102" t="s">
        <v>15</v>
      </c>
      <c r="C102" t="s">
        <v>11</v>
      </c>
      <c r="D102">
        <v>8</v>
      </c>
      <c r="E102" t="b">
        <v>0</v>
      </c>
      <c r="F102" t="b">
        <v>0</v>
      </c>
      <c r="G102" t="b">
        <v>0</v>
      </c>
      <c r="H102" s="3" t="s">
        <v>14</v>
      </c>
      <c r="I102" t="s">
        <v>28</v>
      </c>
      <c r="N102" s="1" t="str">
        <f t="shared" si="4"/>
        <v>CREATED_ON timestamp DEFAULT CURRENT_TIMESTAMP NOT NULL,</v>
      </c>
    </row>
    <row r="103" spans="1:14" x14ac:dyDescent="0.2">
      <c r="B103" s="2" t="s">
        <v>13</v>
      </c>
      <c r="C103" t="s">
        <v>9</v>
      </c>
      <c r="D103">
        <v>32</v>
      </c>
      <c r="E103" t="b">
        <v>0</v>
      </c>
      <c r="F103" t="b">
        <v>0</v>
      </c>
      <c r="G103" t="b">
        <v>0</v>
      </c>
      <c r="H103" t="s">
        <v>8</v>
      </c>
      <c r="N103" s="1" t="str">
        <f t="shared" si="4"/>
        <v>CREATED_BY varchar(32) DEFAULT '{system}' NOT NULL,</v>
      </c>
    </row>
    <row r="104" spans="1:14" x14ac:dyDescent="0.2">
      <c r="B104" t="s">
        <v>12</v>
      </c>
      <c r="C104" t="s">
        <v>11</v>
      </c>
      <c r="D104">
        <v>8</v>
      </c>
      <c r="E104" t="b">
        <v>0</v>
      </c>
      <c r="F104" t="b">
        <v>0</v>
      </c>
      <c r="G104" t="b">
        <v>0</v>
      </c>
      <c r="I104" t="s">
        <v>28</v>
      </c>
      <c r="N104" s="1" t="str">
        <f t="shared" si="4"/>
        <v>LASTMODIFIED_ON timestamp NOT NULL,</v>
      </c>
    </row>
    <row r="105" spans="1:14" x14ac:dyDescent="0.2">
      <c r="B105" s="2" t="s">
        <v>10</v>
      </c>
      <c r="C105" t="s">
        <v>9</v>
      </c>
      <c r="D105">
        <v>32</v>
      </c>
      <c r="E105" t="b">
        <v>0</v>
      </c>
      <c r="F105" t="b">
        <v>0</v>
      </c>
      <c r="G105" t="b">
        <v>0</v>
      </c>
      <c r="H105" t="s">
        <v>8</v>
      </c>
      <c r="N105" s="1" t="str">
        <f t="shared" si="4"/>
        <v>LASTMODIFIED_BY varchar(32) DEFAULT '{system}' NOT NULL,</v>
      </c>
    </row>
    <row r="106" spans="1:14" x14ac:dyDescent="0.2">
      <c r="B106" s="2" t="s">
        <v>51</v>
      </c>
      <c r="C106" t="s">
        <v>11</v>
      </c>
      <c r="D106">
        <v>8</v>
      </c>
      <c r="E106" t="b">
        <v>0</v>
      </c>
      <c r="F106" t="b">
        <v>0</v>
      </c>
      <c r="G106" t="b">
        <v>0</v>
      </c>
      <c r="N106" s="1" t="str">
        <f t="shared" si="4"/>
        <v>ORDERTIME timestamp NOT NULL,</v>
      </c>
    </row>
    <row r="107" spans="1:14" x14ac:dyDescent="0.2">
      <c r="B107" s="2" t="s">
        <v>50</v>
      </c>
      <c r="C107" t="s">
        <v>34</v>
      </c>
      <c r="D107">
        <v>8</v>
      </c>
      <c r="E107" t="b">
        <v>0</v>
      </c>
      <c r="F107" t="b">
        <v>0</v>
      </c>
      <c r="G107" t="b">
        <v>0</v>
      </c>
      <c r="H107">
        <v>0</v>
      </c>
      <c r="N107" s="1" t="str">
        <f t="shared" si="4"/>
        <v>TOTAL_AMOUNT float DEFAULT 0 NOT NULL,</v>
      </c>
    </row>
    <row r="108" spans="1:14" x14ac:dyDescent="0.2">
      <c r="B108" s="2" t="s">
        <v>49</v>
      </c>
      <c r="C108" t="s">
        <v>34</v>
      </c>
      <c r="D108">
        <v>8</v>
      </c>
      <c r="E108" t="b">
        <v>0</v>
      </c>
      <c r="F108" t="b">
        <v>0</v>
      </c>
      <c r="G108" t="b">
        <v>0</v>
      </c>
      <c r="N108" s="1" t="str">
        <f t="shared" si="4"/>
        <v>TAX_AMOUNT float NOT NULL,</v>
      </c>
    </row>
    <row r="109" spans="1:14" x14ac:dyDescent="0.2">
      <c r="B109" s="2" t="s">
        <v>48</v>
      </c>
      <c r="C109" t="s">
        <v>9</v>
      </c>
      <c r="D109">
        <v>8</v>
      </c>
      <c r="E109" t="b">
        <v>0</v>
      </c>
      <c r="F109" t="b">
        <v>0</v>
      </c>
      <c r="G109" t="b">
        <v>0</v>
      </c>
      <c r="N109" s="1" t="str">
        <f t="shared" si="4"/>
        <v>CURRENCY_CODE varchar(8) NOT NULL,</v>
      </c>
    </row>
    <row r="110" spans="1:14" x14ac:dyDescent="0.2">
      <c r="B110" s="2" t="s">
        <v>47</v>
      </c>
      <c r="C110" t="s">
        <v>9</v>
      </c>
      <c r="D110">
        <v>16</v>
      </c>
      <c r="E110" t="b">
        <v>0</v>
      </c>
      <c r="F110" t="b">
        <v>0</v>
      </c>
      <c r="G110" t="b">
        <v>0</v>
      </c>
      <c r="N110" s="1" t="str">
        <f t="shared" si="4"/>
        <v>PAYPAL_ACK varchar(16) NOT NULL,</v>
      </c>
    </row>
    <row r="111" spans="1:14" x14ac:dyDescent="0.2">
      <c r="B111" s="2" t="s">
        <v>46</v>
      </c>
      <c r="C111" t="s">
        <v>9</v>
      </c>
      <c r="D111">
        <v>2048</v>
      </c>
      <c r="E111" t="b">
        <v>0</v>
      </c>
      <c r="F111" t="b">
        <v>0</v>
      </c>
      <c r="G111" t="b">
        <v>0</v>
      </c>
      <c r="N111" s="1" t="str">
        <f t="shared" si="4"/>
        <v>PAYPAL_RESPONEDATA varchar(2048) NOT NULL,</v>
      </c>
    </row>
    <row r="112" spans="1:14" x14ac:dyDescent="0.2">
      <c r="B112" t="s">
        <v>7</v>
      </c>
      <c r="C112" t="s">
        <v>6</v>
      </c>
      <c r="D112">
        <v>8</v>
      </c>
      <c r="E112" t="b">
        <v>0</v>
      </c>
      <c r="F112" t="b">
        <v>0</v>
      </c>
      <c r="G112" t="b">
        <v>0</v>
      </c>
      <c r="H112">
        <v>0</v>
      </c>
      <c r="J112" t="s">
        <v>32</v>
      </c>
      <c r="N112" s="1" t="str">
        <f t="shared" si="4"/>
        <v>PARAMS bigint  DEFAULT 0 NOT NULL,</v>
      </c>
    </row>
    <row r="113" spans="1:14" x14ac:dyDescent="0.2">
      <c r="B113" t="s">
        <v>5</v>
      </c>
      <c r="C113" t="s">
        <v>4</v>
      </c>
      <c r="D113">
        <v>1</v>
      </c>
      <c r="E113" t="b">
        <v>0</v>
      </c>
      <c r="F113" t="b">
        <v>0</v>
      </c>
      <c r="G113" t="b">
        <v>0</v>
      </c>
      <c r="H113">
        <v>1</v>
      </c>
      <c r="J113" t="s">
        <v>3</v>
      </c>
      <c r="N113" s="1" t="str">
        <f t="shared" si="4"/>
        <v>STATUS tinyint DEFAULT 1 NOT NULL,</v>
      </c>
    </row>
    <row r="114" spans="1:14" x14ac:dyDescent="0.2">
      <c r="B114" t="s">
        <v>2</v>
      </c>
      <c r="C114" t="s">
        <v>1</v>
      </c>
      <c r="D114">
        <v>1</v>
      </c>
      <c r="E114" t="b">
        <v>0</v>
      </c>
      <c r="F114" t="b">
        <v>0</v>
      </c>
      <c r="G114" t="b">
        <v>0</v>
      </c>
      <c r="H114">
        <v>0</v>
      </c>
      <c r="N114" s="1" t="str">
        <f t="shared" si="4"/>
        <v>REMOVED bit DEFAULT 0 NOT NULL</v>
      </c>
    </row>
    <row r="115" spans="1:14" x14ac:dyDescent="0.2">
      <c r="N115" s="1" t="s">
        <v>0</v>
      </c>
    </row>
    <row r="117" spans="1:14" x14ac:dyDescent="0.2">
      <c r="A117" t="s">
        <v>45</v>
      </c>
      <c r="N117" s="4" t="str">
        <f>"CREATE TABLE "&amp;A117&amp;" ("</f>
        <v>CREATE TABLE ORDERDETAILS_EM (</v>
      </c>
    </row>
    <row r="118" spans="1:14" x14ac:dyDescent="0.2">
      <c r="B118" t="s">
        <v>39</v>
      </c>
      <c r="C118" t="s">
        <v>9</v>
      </c>
      <c r="D118">
        <v>32</v>
      </c>
      <c r="E118" t="b">
        <v>1</v>
      </c>
      <c r="F118" t="b">
        <v>1</v>
      </c>
      <c r="G118" t="b">
        <v>0</v>
      </c>
      <c r="I118" t="s">
        <v>30</v>
      </c>
      <c r="K118" t="s">
        <v>29</v>
      </c>
      <c r="N118" s="1" t="str">
        <f t="shared" ref="N118:N127" si="5">SUBSTITUTE(B118,"*","")&amp;" "&amp;C118&amp;IF(C118="varchar","("&amp;D118&amp;")","")&amp;IF(ISBLANK(H118),""," DEFAULT "&amp;H118)&amp;IF(G118," NULL"," NOT NULL")&amp;IF(E118," "&amp;K118&amp;IF(ISBLANK(L118),"",L118),"")&amp;IF(ISBLANK(B119),"",",")</f>
        <v>ORDERDETAIL_ID varchar(32) NOT NULL PRIMARY KEY,</v>
      </c>
    </row>
    <row r="119" spans="1:14" x14ac:dyDescent="0.2">
      <c r="B119" t="s">
        <v>38</v>
      </c>
      <c r="C119" t="s">
        <v>9</v>
      </c>
      <c r="D119">
        <v>32</v>
      </c>
      <c r="E119" t="b">
        <v>1</v>
      </c>
      <c r="F119" t="b">
        <v>1</v>
      </c>
      <c r="G119" t="b">
        <v>0</v>
      </c>
      <c r="K119" t="str">
        <f>",FOREIGN KEY "&amp;"("&amp;B119&amp;")"</f>
        <v>,FOREIGN KEY (ORDER_ID)</v>
      </c>
      <c r="L119" t="str">
        <f>" REFERENCES "&amp;A$99&amp;"("&amp;B$100&amp;")"</f>
        <v xml:space="preserve"> REFERENCES ORDERS_EM(ORDER_ID)</v>
      </c>
      <c r="N119" s="1" t="str">
        <f t="shared" si="5"/>
        <v>ORDER_ID varchar(32) NOT NULL ,FOREIGN KEY (ORDER_ID) REFERENCES ORDERS_EM(ORDER_ID),</v>
      </c>
    </row>
    <row r="120" spans="1:14" x14ac:dyDescent="0.2">
      <c r="B120" t="s">
        <v>36</v>
      </c>
      <c r="C120" t="s">
        <v>9</v>
      </c>
      <c r="D120">
        <v>32</v>
      </c>
      <c r="E120" t="b">
        <v>1</v>
      </c>
      <c r="F120" t="b">
        <v>1</v>
      </c>
      <c r="G120" t="b">
        <v>0</v>
      </c>
      <c r="K120" t="str">
        <f>",FOREIGN KEY "&amp;"("&amp;B120&amp;")"</f>
        <v>,FOREIGN KEY (PRODUCT_ID)</v>
      </c>
      <c r="L120" t="str">
        <f>" REFERENCES "&amp;A$78&amp;"("&amp;B$79&amp;")"</f>
        <v xml:space="preserve"> REFERENCES PRODUCTS_EM(PRODUCT_ID)</v>
      </c>
      <c r="N120" s="1" t="str">
        <f t="shared" si="5"/>
        <v>PRODUCT_ID varchar(32) NOT NULL ,FOREIGN KEY (PRODUCT_ID) REFERENCES PRODUCTS_EM(PRODUCT_ID),</v>
      </c>
    </row>
    <row r="121" spans="1:14" x14ac:dyDescent="0.2">
      <c r="B121" t="s">
        <v>15</v>
      </c>
      <c r="C121" t="s">
        <v>11</v>
      </c>
      <c r="D121">
        <v>8</v>
      </c>
      <c r="E121" t="b">
        <v>0</v>
      </c>
      <c r="F121" t="b">
        <v>0</v>
      </c>
      <c r="G121" t="b">
        <v>0</v>
      </c>
      <c r="H121" s="3" t="s">
        <v>14</v>
      </c>
      <c r="I121" t="s">
        <v>28</v>
      </c>
      <c r="N121" s="1" t="str">
        <f t="shared" si="5"/>
        <v>CREATED_ON timestamp DEFAULT CURRENT_TIMESTAMP NOT NULL,</v>
      </c>
    </row>
    <row r="122" spans="1:14" x14ac:dyDescent="0.2">
      <c r="B122" s="2" t="s">
        <v>13</v>
      </c>
      <c r="C122" t="s">
        <v>9</v>
      </c>
      <c r="D122">
        <v>32</v>
      </c>
      <c r="E122" t="b">
        <v>0</v>
      </c>
      <c r="F122" t="b">
        <v>0</v>
      </c>
      <c r="G122" t="b">
        <v>0</v>
      </c>
      <c r="H122" t="s">
        <v>8</v>
      </c>
      <c r="N122" s="1" t="str">
        <f t="shared" si="5"/>
        <v>CREATED_BY varchar(32) DEFAULT '{system}' NOT NULL,</v>
      </c>
    </row>
    <row r="123" spans="1:14" x14ac:dyDescent="0.2">
      <c r="B123" t="s">
        <v>12</v>
      </c>
      <c r="C123" t="s">
        <v>11</v>
      </c>
      <c r="D123">
        <v>8</v>
      </c>
      <c r="E123" t="b">
        <v>0</v>
      </c>
      <c r="F123" t="b">
        <v>0</v>
      </c>
      <c r="G123" t="b">
        <v>0</v>
      </c>
      <c r="I123" t="s">
        <v>28</v>
      </c>
      <c r="N123" s="1" t="str">
        <f t="shared" si="5"/>
        <v>LASTMODIFIED_ON timestamp NOT NULL,</v>
      </c>
    </row>
    <row r="124" spans="1:14" x14ac:dyDescent="0.2">
      <c r="B124" s="2" t="s">
        <v>10</v>
      </c>
      <c r="C124" t="s">
        <v>9</v>
      </c>
      <c r="D124">
        <v>32</v>
      </c>
      <c r="E124" t="b">
        <v>0</v>
      </c>
      <c r="F124" t="b">
        <v>0</v>
      </c>
      <c r="G124" t="b">
        <v>0</v>
      </c>
      <c r="H124" t="s">
        <v>8</v>
      </c>
      <c r="N124" s="1" t="str">
        <f t="shared" si="5"/>
        <v>LASTMODIFIED_BY varchar(32) DEFAULT '{system}' NOT NULL,</v>
      </c>
    </row>
    <row r="125" spans="1:14" x14ac:dyDescent="0.2">
      <c r="B125" t="s">
        <v>7</v>
      </c>
      <c r="C125" t="s">
        <v>6</v>
      </c>
      <c r="D125">
        <v>8</v>
      </c>
      <c r="E125" t="b">
        <v>0</v>
      </c>
      <c r="F125" t="b">
        <v>0</v>
      </c>
      <c r="G125" t="b">
        <v>0</v>
      </c>
      <c r="H125">
        <v>0</v>
      </c>
      <c r="J125" t="s">
        <v>32</v>
      </c>
      <c r="N125" s="1" t="str">
        <f t="shared" si="5"/>
        <v>PARAMS bigint  DEFAULT 0 NOT NULL,</v>
      </c>
    </row>
    <row r="126" spans="1:14" x14ac:dyDescent="0.2">
      <c r="B126" t="s">
        <v>5</v>
      </c>
      <c r="C126" t="s">
        <v>4</v>
      </c>
      <c r="D126">
        <v>1</v>
      </c>
      <c r="E126" t="b">
        <v>0</v>
      </c>
      <c r="F126" t="b">
        <v>0</v>
      </c>
      <c r="G126" t="b">
        <v>0</v>
      </c>
      <c r="H126">
        <v>1</v>
      </c>
      <c r="J126" t="s">
        <v>3</v>
      </c>
      <c r="N126" s="1" t="str">
        <f t="shared" si="5"/>
        <v>STATUS tinyint DEFAULT 1 NOT NULL,</v>
      </c>
    </row>
    <row r="127" spans="1:14" x14ac:dyDescent="0.2">
      <c r="B127" t="s">
        <v>2</v>
      </c>
      <c r="C127" t="s">
        <v>1</v>
      </c>
      <c r="D127">
        <v>1</v>
      </c>
      <c r="E127" t="b">
        <v>0</v>
      </c>
      <c r="F127" t="b">
        <v>0</v>
      </c>
      <c r="G127" t="b">
        <v>0</v>
      </c>
      <c r="H127">
        <v>0</v>
      </c>
      <c r="N127" s="1" t="str">
        <f t="shared" si="5"/>
        <v>REMOVED bit DEFAULT 0 NOT NULL</v>
      </c>
    </row>
    <row r="128" spans="1:14" x14ac:dyDescent="0.2">
      <c r="N128" s="1" t="s">
        <v>0</v>
      </c>
    </row>
    <row r="130" spans="1:14" x14ac:dyDescent="0.2">
      <c r="A130" t="s">
        <v>44</v>
      </c>
      <c r="N130" s="4" t="str">
        <f>"CREATE TABLE "&amp;A130&amp;" ("</f>
        <v>CREATE TABLE CATEGORIESPROMO_EM (</v>
      </c>
    </row>
    <row r="131" spans="1:14" x14ac:dyDescent="0.2">
      <c r="B131" t="s">
        <v>43</v>
      </c>
      <c r="C131" t="s">
        <v>9</v>
      </c>
      <c r="D131">
        <v>32</v>
      </c>
      <c r="E131" t="b">
        <v>1</v>
      </c>
      <c r="F131" t="b">
        <v>1</v>
      </c>
      <c r="G131" t="b">
        <v>0</v>
      </c>
      <c r="I131" t="s">
        <v>30</v>
      </c>
      <c r="K131" t="s">
        <v>29</v>
      </c>
      <c r="N131" s="1" t="str">
        <f t="shared" ref="N131:N141" si="6">SUBSTITUTE(B131,"*","")&amp;" "&amp;C131&amp;IF(C131="varchar","("&amp;D131&amp;")","")&amp;IF(ISBLANK(H131),""," DEFAULT "&amp;H131)&amp;IF(G131," NULL"," NOT NULL")&amp;IF(E131," "&amp;K131&amp;IF(ISBLANK(L131),"",L131),"")&amp;IF(ISBLANK(B132),"",",")</f>
        <v>CATEGORIESPROMO_ID varchar(32) NOT NULL PRIMARY KEY,</v>
      </c>
    </row>
    <row r="132" spans="1:14" x14ac:dyDescent="0.2">
      <c r="B132" t="s">
        <v>37</v>
      </c>
      <c r="C132" t="s">
        <v>9</v>
      </c>
      <c r="D132">
        <v>32</v>
      </c>
      <c r="E132" t="b">
        <v>1</v>
      </c>
      <c r="F132" t="b">
        <v>1</v>
      </c>
      <c r="G132" t="b">
        <v>0</v>
      </c>
      <c r="K132" t="str">
        <f>",FOREIGN KEY "&amp;"("&amp;B132&amp;")"</f>
        <v>,FOREIGN KEY (CATEGORY_ID)</v>
      </c>
      <c r="L132" t="str">
        <f>" REFERENCES "&amp;A$49&amp;"("&amp;B$50&amp;")"</f>
        <v xml:space="preserve"> REFERENCES CATEGORIES_EM(CATEGORY_ID)</v>
      </c>
      <c r="N132" s="1" t="str">
        <f t="shared" si="6"/>
        <v>CATEGORY_ID varchar(32) NOT NULL ,FOREIGN KEY (CATEGORY_ID) REFERENCES CATEGORIES_EM(CATEGORY_ID),</v>
      </c>
    </row>
    <row r="133" spans="1:14" x14ac:dyDescent="0.2">
      <c r="B133" t="s">
        <v>15</v>
      </c>
      <c r="C133" t="s">
        <v>11</v>
      </c>
      <c r="D133">
        <v>8</v>
      </c>
      <c r="E133" t="b">
        <v>0</v>
      </c>
      <c r="F133" t="b">
        <v>0</v>
      </c>
      <c r="G133" t="b">
        <v>0</v>
      </c>
      <c r="H133" s="3" t="s">
        <v>14</v>
      </c>
      <c r="I133" t="s">
        <v>28</v>
      </c>
      <c r="N133" s="1" t="str">
        <f t="shared" si="6"/>
        <v>CREATED_ON timestamp DEFAULT CURRENT_TIMESTAMP NOT NULL,</v>
      </c>
    </row>
    <row r="134" spans="1:14" x14ac:dyDescent="0.2">
      <c r="B134" s="2" t="s">
        <v>13</v>
      </c>
      <c r="C134" t="s">
        <v>9</v>
      </c>
      <c r="D134">
        <v>32</v>
      </c>
      <c r="E134" t="b">
        <v>0</v>
      </c>
      <c r="F134" t="b">
        <v>0</v>
      </c>
      <c r="G134" t="b">
        <v>0</v>
      </c>
      <c r="H134" t="s">
        <v>8</v>
      </c>
      <c r="N134" s="1" t="str">
        <f t="shared" si="6"/>
        <v>CREATED_BY varchar(32) DEFAULT '{system}' NOT NULL,</v>
      </c>
    </row>
    <row r="135" spans="1:14" x14ac:dyDescent="0.2">
      <c r="B135" t="s">
        <v>12</v>
      </c>
      <c r="C135" t="s">
        <v>11</v>
      </c>
      <c r="D135">
        <v>8</v>
      </c>
      <c r="E135" t="b">
        <v>0</v>
      </c>
      <c r="F135" t="b">
        <v>0</v>
      </c>
      <c r="G135" t="b">
        <v>0</v>
      </c>
      <c r="I135" t="s">
        <v>28</v>
      </c>
      <c r="N135" s="1" t="str">
        <f t="shared" si="6"/>
        <v>LASTMODIFIED_ON timestamp NOT NULL,</v>
      </c>
    </row>
    <row r="136" spans="1:14" x14ac:dyDescent="0.2">
      <c r="B136" s="2" t="s">
        <v>10</v>
      </c>
      <c r="C136" t="s">
        <v>9</v>
      </c>
      <c r="D136">
        <v>32</v>
      </c>
      <c r="E136" t="b">
        <v>0</v>
      </c>
      <c r="F136" t="b">
        <v>0</v>
      </c>
      <c r="G136" t="b">
        <v>0</v>
      </c>
      <c r="H136" t="s">
        <v>8</v>
      </c>
      <c r="N136" s="1" t="str">
        <f t="shared" si="6"/>
        <v>LASTMODIFIED_BY varchar(32) DEFAULT '{system}' NOT NULL,</v>
      </c>
    </row>
    <row r="137" spans="1:14" x14ac:dyDescent="0.2">
      <c r="B137" s="2" t="s">
        <v>41</v>
      </c>
      <c r="C137" t="s">
        <v>34</v>
      </c>
      <c r="D137">
        <v>8</v>
      </c>
      <c r="E137" t="b">
        <v>0</v>
      </c>
      <c r="F137" t="b">
        <v>0</v>
      </c>
      <c r="G137" t="b">
        <v>0</v>
      </c>
      <c r="H137">
        <v>0</v>
      </c>
      <c r="N137" s="1" t="str">
        <f t="shared" si="6"/>
        <v>DISCOUNT float DEFAULT 0 NOT NULL,</v>
      </c>
    </row>
    <row r="138" spans="1:14" x14ac:dyDescent="0.2">
      <c r="B138" s="2" t="s">
        <v>19</v>
      </c>
      <c r="C138" t="s">
        <v>9</v>
      </c>
      <c r="D138">
        <v>2048</v>
      </c>
      <c r="E138" t="b">
        <v>0</v>
      </c>
      <c r="F138" t="b">
        <v>0</v>
      </c>
      <c r="G138" t="b">
        <v>0</v>
      </c>
      <c r="N138" s="1" t="str">
        <f t="shared" si="6"/>
        <v>DESCRIPTION varchar(2048) NOT NULL,</v>
      </c>
    </row>
    <row r="139" spans="1:14" x14ac:dyDescent="0.2">
      <c r="B139" t="s">
        <v>7</v>
      </c>
      <c r="C139" t="s">
        <v>6</v>
      </c>
      <c r="D139">
        <v>8</v>
      </c>
      <c r="E139" t="b">
        <v>0</v>
      </c>
      <c r="F139" t="b">
        <v>0</v>
      </c>
      <c r="G139" t="b">
        <v>0</v>
      </c>
      <c r="H139">
        <v>0</v>
      </c>
      <c r="N139" s="1" t="str">
        <f t="shared" si="6"/>
        <v>PARAMS bigint  DEFAULT 0 NOT NULL,</v>
      </c>
    </row>
    <row r="140" spans="1:14" x14ac:dyDescent="0.2">
      <c r="B140" t="s">
        <v>5</v>
      </c>
      <c r="C140" t="s">
        <v>4</v>
      </c>
      <c r="D140">
        <v>1</v>
      </c>
      <c r="E140" t="b">
        <v>0</v>
      </c>
      <c r="F140" t="b">
        <v>0</v>
      </c>
      <c r="G140" t="b">
        <v>0</v>
      </c>
      <c r="H140">
        <v>1</v>
      </c>
      <c r="J140" t="s">
        <v>3</v>
      </c>
      <c r="N140" s="1" t="str">
        <f t="shared" si="6"/>
        <v>STATUS tinyint DEFAULT 1 NOT NULL,</v>
      </c>
    </row>
    <row r="141" spans="1:14" x14ac:dyDescent="0.2">
      <c r="B141" t="s">
        <v>2</v>
      </c>
      <c r="C141" t="s">
        <v>1</v>
      </c>
      <c r="D141">
        <v>1</v>
      </c>
      <c r="E141" t="b">
        <v>0</v>
      </c>
      <c r="F141" t="b">
        <v>0</v>
      </c>
      <c r="G141" t="b">
        <v>0</v>
      </c>
      <c r="H141">
        <v>0</v>
      </c>
      <c r="N141" s="1" t="str">
        <f t="shared" si="6"/>
        <v>REMOVED bit DEFAULT 0 NOT NULL</v>
      </c>
    </row>
    <row r="142" spans="1:14" x14ac:dyDescent="0.2">
      <c r="N142" s="1" t="s">
        <v>0</v>
      </c>
    </row>
    <row r="144" spans="1:14" x14ac:dyDescent="0.2">
      <c r="A144" t="s">
        <v>42</v>
      </c>
      <c r="N144" s="4" t="str">
        <f>"CREATE TABLE "&amp;A144&amp;" ("</f>
        <v>CREATE TABLE PRODUCTSPROMO_EM (</v>
      </c>
    </row>
    <row r="145" spans="1:14" x14ac:dyDescent="0.2">
      <c r="B145" t="s">
        <v>36</v>
      </c>
      <c r="C145" t="s">
        <v>9</v>
      </c>
      <c r="D145">
        <v>32</v>
      </c>
      <c r="E145" t="b">
        <v>1</v>
      </c>
      <c r="F145" t="b">
        <v>1</v>
      </c>
      <c r="G145" t="b">
        <v>0</v>
      </c>
      <c r="K145" t="str">
        <f>",FOREIGN KEY "&amp;"("&amp;B145&amp;")"</f>
        <v>,FOREIGN KEY (PRODUCT_ID)</v>
      </c>
      <c r="L145" t="str">
        <f>" REFERENCES "&amp;A$78&amp;"("&amp;B$79&amp;")"</f>
        <v xml:space="preserve"> REFERENCES PRODUCTS_EM(PRODUCT_ID)</v>
      </c>
      <c r="N145" s="1" t="str">
        <f t="shared" ref="N145:N154" si="7">SUBSTITUTE(B145,"*","")&amp;" "&amp;C145&amp;IF(C145="varchar","("&amp;D145&amp;")","")&amp;IF(ISBLANK(H145),""," DEFAULT "&amp;H145)&amp;IF(G145," NULL"," NOT NULL")&amp;IF(E145," "&amp;K145&amp;IF(ISBLANK(L145),"",L145),"")&amp;IF(ISBLANK(B146),"",",")</f>
        <v>PRODUCT_ID varchar(32) NOT NULL ,FOREIGN KEY (PRODUCT_ID) REFERENCES PRODUCTS_EM(PRODUCT_ID),</v>
      </c>
    </row>
    <row r="146" spans="1:14" x14ac:dyDescent="0.2">
      <c r="B146" t="s">
        <v>15</v>
      </c>
      <c r="C146" t="s">
        <v>11</v>
      </c>
      <c r="D146">
        <v>8</v>
      </c>
      <c r="E146" t="b">
        <v>0</v>
      </c>
      <c r="F146" t="b">
        <v>0</v>
      </c>
      <c r="G146" t="b">
        <v>0</v>
      </c>
      <c r="H146" s="3" t="s">
        <v>14</v>
      </c>
      <c r="I146" t="s">
        <v>28</v>
      </c>
      <c r="N146" s="1" t="str">
        <f t="shared" si="7"/>
        <v>CREATED_ON timestamp DEFAULT CURRENT_TIMESTAMP NOT NULL,</v>
      </c>
    </row>
    <row r="147" spans="1:14" x14ac:dyDescent="0.2">
      <c r="B147" s="2" t="s">
        <v>13</v>
      </c>
      <c r="C147" t="s">
        <v>9</v>
      </c>
      <c r="D147">
        <v>32</v>
      </c>
      <c r="E147" t="b">
        <v>0</v>
      </c>
      <c r="F147" t="b">
        <v>0</v>
      </c>
      <c r="G147" t="b">
        <v>0</v>
      </c>
      <c r="H147" t="s">
        <v>8</v>
      </c>
      <c r="N147" s="1" t="str">
        <f t="shared" si="7"/>
        <v>CREATED_BY varchar(32) DEFAULT '{system}' NOT NULL,</v>
      </c>
    </row>
    <row r="148" spans="1:14" x14ac:dyDescent="0.2">
      <c r="B148" t="s">
        <v>12</v>
      </c>
      <c r="C148" t="s">
        <v>11</v>
      </c>
      <c r="D148">
        <v>8</v>
      </c>
      <c r="E148" t="b">
        <v>0</v>
      </c>
      <c r="F148" t="b">
        <v>0</v>
      </c>
      <c r="G148" t="b">
        <v>0</v>
      </c>
      <c r="I148" t="s">
        <v>28</v>
      </c>
      <c r="N148" s="1" t="str">
        <f t="shared" si="7"/>
        <v>LASTMODIFIED_ON timestamp NOT NULL,</v>
      </c>
    </row>
    <row r="149" spans="1:14" x14ac:dyDescent="0.2">
      <c r="B149" s="2" t="s">
        <v>10</v>
      </c>
      <c r="C149" t="s">
        <v>9</v>
      </c>
      <c r="D149">
        <v>32</v>
      </c>
      <c r="E149" t="b">
        <v>0</v>
      </c>
      <c r="F149" t="b">
        <v>0</v>
      </c>
      <c r="G149" t="b">
        <v>0</v>
      </c>
      <c r="H149" t="s">
        <v>8</v>
      </c>
      <c r="N149" s="1" t="str">
        <f t="shared" si="7"/>
        <v>LASTMODIFIED_BY varchar(32) DEFAULT '{system}' NOT NULL,</v>
      </c>
    </row>
    <row r="150" spans="1:14" x14ac:dyDescent="0.2">
      <c r="B150" s="2" t="s">
        <v>41</v>
      </c>
      <c r="C150" t="s">
        <v>34</v>
      </c>
      <c r="D150">
        <v>8</v>
      </c>
      <c r="E150" t="b">
        <v>0</v>
      </c>
      <c r="F150" t="b">
        <v>0</v>
      </c>
      <c r="G150" t="b">
        <v>0</v>
      </c>
      <c r="H150">
        <v>0</v>
      </c>
      <c r="N150" s="1" t="str">
        <f t="shared" si="7"/>
        <v>DISCOUNT float DEFAULT 0 NOT NULL,</v>
      </c>
    </row>
    <row r="151" spans="1:14" x14ac:dyDescent="0.2">
      <c r="B151" s="2" t="s">
        <v>19</v>
      </c>
      <c r="C151" t="s">
        <v>9</v>
      </c>
      <c r="D151">
        <v>2048</v>
      </c>
      <c r="E151" t="b">
        <v>0</v>
      </c>
      <c r="F151" t="b">
        <v>0</v>
      </c>
      <c r="G151" t="b">
        <v>0</v>
      </c>
      <c r="N151" s="1" t="str">
        <f t="shared" si="7"/>
        <v>DESCRIPTION varchar(2048) NOT NULL,</v>
      </c>
    </row>
    <row r="152" spans="1:14" x14ac:dyDescent="0.2">
      <c r="B152" t="s">
        <v>7</v>
      </c>
      <c r="C152" t="s">
        <v>6</v>
      </c>
      <c r="D152">
        <v>8</v>
      </c>
      <c r="E152" t="b">
        <v>0</v>
      </c>
      <c r="F152" t="b">
        <v>0</v>
      </c>
      <c r="G152" t="b">
        <v>0</v>
      </c>
      <c r="H152">
        <v>0</v>
      </c>
      <c r="N152" s="1" t="str">
        <f t="shared" si="7"/>
        <v>PARAMS bigint  DEFAULT 0 NOT NULL,</v>
      </c>
    </row>
    <row r="153" spans="1:14" x14ac:dyDescent="0.2">
      <c r="B153" t="s">
        <v>5</v>
      </c>
      <c r="C153" t="s">
        <v>4</v>
      </c>
      <c r="D153">
        <v>1</v>
      </c>
      <c r="E153" t="b">
        <v>0</v>
      </c>
      <c r="F153" t="b">
        <v>0</v>
      </c>
      <c r="G153" t="b">
        <v>0</v>
      </c>
      <c r="H153">
        <v>1</v>
      </c>
      <c r="J153" t="s">
        <v>3</v>
      </c>
      <c r="N153" s="1" t="str">
        <f t="shared" si="7"/>
        <v>STATUS tinyint DEFAULT 1 NOT NULL,</v>
      </c>
    </row>
    <row r="154" spans="1:14" x14ac:dyDescent="0.2">
      <c r="B154" t="s">
        <v>2</v>
      </c>
      <c r="C154" t="s">
        <v>1</v>
      </c>
      <c r="D154">
        <v>1</v>
      </c>
      <c r="E154" t="b">
        <v>0</v>
      </c>
      <c r="F154" t="b">
        <v>0</v>
      </c>
      <c r="G154" t="b">
        <v>0</v>
      </c>
      <c r="H154">
        <v>0</v>
      </c>
      <c r="N154" s="1" t="str">
        <f t="shared" si="7"/>
        <v>REMOVED bit DEFAULT 0 NOT NULL</v>
      </c>
    </row>
    <row r="155" spans="1:14" x14ac:dyDescent="0.2">
      <c r="N155" s="1" t="s">
        <v>0</v>
      </c>
    </row>
    <row r="158" spans="1:14" x14ac:dyDescent="0.2">
      <c r="A158" t="s">
        <v>40</v>
      </c>
      <c r="N158" s="4" t="str">
        <f>"CREATE TABLE "&amp;A158&amp;" ("</f>
        <v>CREATE TABLE TEMP_ORDERDETAILS_EM (</v>
      </c>
    </row>
    <row r="159" spans="1:14" x14ac:dyDescent="0.2">
      <c r="B159" t="s">
        <v>39</v>
      </c>
      <c r="C159" t="s">
        <v>9</v>
      </c>
      <c r="D159">
        <v>32</v>
      </c>
      <c r="E159" t="b">
        <v>1</v>
      </c>
      <c r="F159" t="b">
        <v>1</v>
      </c>
      <c r="G159" t="b">
        <v>0</v>
      </c>
      <c r="I159" t="s">
        <v>30</v>
      </c>
      <c r="K159" t="s">
        <v>29</v>
      </c>
      <c r="N159" s="1" t="str">
        <f>SUBSTITUTE(B159,"*","")&amp;" "&amp;C159&amp;IF(C159="varchar","("&amp;D159&amp;")","")&amp;IF(ISBLANK(H159),""," DEFAULT "&amp;H159)&amp;IF(G159," NULL"," NOT NULL")&amp;IF(E159," "&amp;K159&amp;IF(ISBLANK(L159),"",L159),"")&amp;IF(ISBLANK(B160),"",",")</f>
        <v>ORDERDETAIL_ID varchar(32) NOT NULL PRIMARY KEY,</v>
      </c>
    </row>
    <row r="160" spans="1:14" x14ac:dyDescent="0.2">
      <c r="B160" t="s">
        <v>38</v>
      </c>
      <c r="C160" t="s">
        <v>9</v>
      </c>
      <c r="D160">
        <v>32</v>
      </c>
      <c r="E160" t="b">
        <v>0</v>
      </c>
      <c r="F160" t="b">
        <v>0</v>
      </c>
      <c r="G160" t="b">
        <v>0</v>
      </c>
      <c r="N160" s="1" t="str">
        <f>SUBSTITUTE(B160,"*","")&amp;" "&amp;C160&amp;IF(C160="varchar","("&amp;D160&amp;")","")&amp;IF(ISBLANK(H160),""," DEFAULT "&amp;H160)&amp;IF(G160," NULL"," NOT NULL")&amp;IF(E160," "&amp;K160&amp;IF(ISBLANK(L160),"",L160),"")&amp;IF(ISBLANK(B162),"",",")</f>
        <v>ORDER_ID varchar(32) NOT NULL,</v>
      </c>
    </row>
    <row r="161" spans="1:14" x14ac:dyDescent="0.2">
      <c r="B161" t="s">
        <v>37</v>
      </c>
      <c r="C161" t="s">
        <v>9</v>
      </c>
      <c r="D161">
        <v>32</v>
      </c>
      <c r="E161" t="b">
        <v>0</v>
      </c>
      <c r="F161" t="b">
        <v>0</v>
      </c>
      <c r="G161" t="b">
        <v>1</v>
      </c>
      <c r="N161" s="1" t="str">
        <f>SUBSTITUTE(B161,"*","")&amp;" "&amp;C161&amp;IF(C161="varchar","("&amp;D161&amp;")","")&amp;IF(ISBLANK(H161),""," DEFAULT "&amp;H161)&amp;IF(G161," NULL"," NOT NULL")&amp;IF(E161," "&amp;K161&amp;IF(ISBLANK(L161),"",L161),"")&amp;IF(ISBLANK(B163),"",",")</f>
        <v>CATEGORY_ID varchar(32) NULL,</v>
      </c>
    </row>
    <row r="162" spans="1:14" x14ac:dyDescent="0.2">
      <c r="B162" t="s">
        <v>36</v>
      </c>
      <c r="C162" t="s">
        <v>9</v>
      </c>
      <c r="D162">
        <v>32</v>
      </c>
      <c r="E162" t="b">
        <v>0</v>
      </c>
      <c r="F162" t="b">
        <v>0</v>
      </c>
      <c r="G162" t="b">
        <v>1</v>
      </c>
      <c r="N162" s="1" t="str">
        <f>SUBSTITUTE(B162,"*","")&amp;" "&amp;C162&amp;IF(C162="varchar","("&amp;D162&amp;")","")&amp;IF(ISBLANK(H162),""," DEFAULT "&amp;H162)&amp;IF(G162," NULL"," NOT NULL")&amp;IF(E162," "&amp;K162&amp;IF(ISBLANK(L162),"",L162),"")&amp;IF(ISBLANK(B163),"",",")</f>
        <v>PRODUCT_ID varchar(32) NULL,</v>
      </c>
    </row>
    <row r="163" spans="1:14" x14ac:dyDescent="0.2">
      <c r="B163" t="s">
        <v>15</v>
      </c>
      <c r="C163" t="s">
        <v>11</v>
      </c>
      <c r="D163">
        <v>8</v>
      </c>
      <c r="E163" t="b">
        <v>0</v>
      </c>
      <c r="F163" t="b">
        <v>0</v>
      </c>
      <c r="G163" t="b">
        <v>0</v>
      </c>
      <c r="H163" s="3" t="s">
        <v>14</v>
      </c>
      <c r="I163" t="s">
        <v>28</v>
      </c>
      <c r="N163" s="1" t="str">
        <f>SUBSTITUTE(B163,"*","")&amp;" "&amp;C163&amp;IF(C163="varchar","("&amp;D163&amp;")","")&amp;IF(ISBLANK(H163),""," DEFAULT "&amp;H163)&amp;IF(G163," NULL"," NOT NULL")&amp;IF(E163," "&amp;K163&amp;IF(ISBLANK(L163),"",L163),"")&amp;IF(ISBLANK(B164),"",",")</f>
        <v>CREATED_ON timestamp DEFAULT CURRENT_TIMESTAMP NOT NULL,</v>
      </c>
    </row>
    <row r="164" spans="1:14" x14ac:dyDescent="0.2">
      <c r="B164" s="2" t="s">
        <v>13</v>
      </c>
      <c r="C164" t="s">
        <v>9</v>
      </c>
      <c r="D164">
        <v>32</v>
      </c>
      <c r="E164" t="b">
        <v>0</v>
      </c>
      <c r="F164" t="b">
        <v>0</v>
      </c>
      <c r="G164" t="b">
        <v>0</v>
      </c>
      <c r="H164" t="s">
        <v>8</v>
      </c>
      <c r="N164" s="1" t="str">
        <f>SUBSTITUTE(B164,"*","")&amp;" "&amp;C164&amp;IF(C164="varchar","("&amp;D164&amp;")","")&amp;IF(ISBLANK(H164),""," DEFAULT "&amp;H164)&amp;IF(G164," NULL"," NOT NULL")&amp;IF(E164," "&amp;K164&amp;IF(ISBLANK(L164),"",L164),"")&amp;IF(ISBLANK(B165),"",",")</f>
        <v>CREATED_BY varchar(32) DEFAULT '{system}' NOT NULL,</v>
      </c>
    </row>
    <row r="165" spans="1:14" x14ac:dyDescent="0.2">
      <c r="B165" t="s">
        <v>12</v>
      </c>
      <c r="C165" t="s">
        <v>11</v>
      </c>
      <c r="D165">
        <v>8</v>
      </c>
      <c r="E165" t="b">
        <v>0</v>
      </c>
      <c r="F165" t="b">
        <v>0</v>
      </c>
      <c r="G165" t="b">
        <v>0</v>
      </c>
      <c r="I165" t="s">
        <v>28</v>
      </c>
      <c r="N165" s="1" t="str">
        <f>SUBSTITUTE(B165,"*","")&amp;" "&amp;C165&amp;IF(C165="varchar","("&amp;D165&amp;")","")&amp;IF(ISBLANK(H165),""," DEFAULT "&amp;H165)&amp;IF(G165," NULL"," NOT NULL")&amp;IF(E165," "&amp;K165&amp;IF(ISBLANK(L165),"",L165),"")&amp;IF(ISBLANK(B166),"",",")</f>
        <v>LASTMODIFIED_ON timestamp NOT NULL,</v>
      </c>
    </row>
    <row r="166" spans="1:14" x14ac:dyDescent="0.2">
      <c r="B166" s="2" t="s">
        <v>10</v>
      </c>
      <c r="C166" t="s">
        <v>9</v>
      </c>
      <c r="D166">
        <v>32</v>
      </c>
      <c r="E166" t="b">
        <v>0</v>
      </c>
      <c r="F166" t="b">
        <v>0</v>
      </c>
      <c r="G166" t="b">
        <v>0</v>
      </c>
      <c r="H166" t="s">
        <v>8</v>
      </c>
      <c r="N166" s="1" t="str">
        <f>SUBSTITUTE(B166,"*","")&amp;" "&amp;C166&amp;IF(C166="varchar","("&amp;D166&amp;")","")&amp;IF(ISBLANK(H166),""," DEFAULT "&amp;H166)&amp;IF(G166," NULL"," NOT NULL")&amp;IF(E166," "&amp;K166&amp;IF(ISBLANK(L166),"",L166),"")&amp;IF(ISBLANK(B169),"",",")</f>
        <v>LASTMODIFIED_BY varchar(32) DEFAULT '{system}' NOT NULL,</v>
      </c>
    </row>
    <row r="167" spans="1:14" s="5" customFormat="1" x14ac:dyDescent="0.2">
      <c r="B167" s="6" t="s">
        <v>35</v>
      </c>
      <c r="C167" s="5" t="s">
        <v>34</v>
      </c>
      <c r="D167" s="5">
        <v>8</v>
      </c>
      <c r="E167" s="5" t="b">
        <v>0</v>
      </c>
      <c r="F167" s="5" t="b">
        <v>0</v>
      </c>
      <c r="G167" s="5" t="b">
        <v>1</v>
      </c>
      <c r="N167" s="1" t="str">
        <f>SUBSTITUTE(B167,"*","")&amp;" "&amp;C167&amp;IF(C167="varchar","("&amp;D167&amp;")","")&amp;IF(ISBLANK(H167),""," DEFAULT "&amp;H167)&amp;IF(G167," NULL"," NOT NULL")&amp;IF(E167," "&amp;K167&amp;IF(ISBLANK(L167),"",L167),"")&amp;IF(ISBLANK(B170),"",",")</f>
        <v>PRODUCTVALUE float NULL,</v>
      </c>
    </row>
    <row r="168" spans="1:14" s="5" customFormat="1" x14ac:dyDescent="0.2">
      <c r="B168" s="6" t="s">
        <v>33</v>
      </c>
      <c r="C168" s="5" t="s">
        <v>9</v>
      </c>
      <c r="D168" s="5">
        <v>2048</v>
      </c>
      <c r="E168" s="5" t="b">
        <v>0</v>
      </c>
      <c r="F168" s="5" t="b">
        <v>0</v>
      </c>
      <c r="G168" s="5" t="b">
        <v>1</v>
      </c>
      <c r="N168" s="1" t="str">
        <f>SUBSTITUTE(B168,"*","")&amp;" "&amp;C168&amp;IF(C168="varchar","("&amp;D168&amp;")","")&amp;IF(ISBLANK(H168),""," DEFAULT "&amp;H168)&amp;IF(G168," NULL"," NOT NULL")&amp;IF(E168," "&amp;K168&amp;IF(ISBLANK(L168),"",L168),"")&amp;IF(ISBLANK(B171),"",",")</f>
        <v>USERCOMMENTS varchar(2048) NULL,</v>
      </c>
    </row>
    <row r="169" spans="1:14" s="5" customFormat="1" x14ac:dyDescent="0.2">
      <c r="B169" s="5" t="s">
        <v>7</v>
      </c>
      <c r="C169" s="5" t="s">
        <v>6</v>
      </c>
      <c r="D169" s="5">
        <v>8</v>
      </c>
      <c r="E169" s="5" t="b">
        <v>0</v>
      </c>
      <c r="F169" s="5" t="b">
        <v>0</v>
      </c>
      <c r="G169" s="5" t="b">
        <v>0</v>
      </c>
      <c r="H169" s="5">
        <v>0</v>
      </c>
      <c r="J169" s="5" t="s">
        <v>32</v>
      </c>
      <c r="N169" s="1" t="str">
        <f>SUBSTITUTE(B169,"*","")&amp;" "&amp;C169&amp;IF(C169="varchar","("&amp;D169&amp;")","")&amp;IF(ISBLANK(H169),""," DEFAULT "&amp;H169)&amp;IF(G169," NULL"," NOT NULL")&amp;IF(E169," "&amp;K169&amp;IF(ISBLANK(L169),"",L169),"")&amp;IF(ISBLANK(B170),"",",")</f>
        <v>PARAMS bigint  DEFAULT 0 NOT NULL,</v>
      </c>
    </row>
    <row r="170" spans="1:14" x14ac:dyDescent="0.2">
      <c r="B170" t="s">
        <v>5</v>
      </c>
      <c r="C170" t="s">
        <v>4</v>
      </c>
      <c r="D170">
        <v>1</v>
      </c>
      <c r="E170" t="b">
        <v>0</v>
      </c>
      <c r="F170" t="b">
        <v>0</v>
      </c>
      <c r="G170" t="b">
        <v>0</v>
      </c>
      <c r="H170">
        <v>1</v>
      </c>
      <c r="J170" t="s">
        <v>3</v>
      </c>
      <c r="N170" s="1" t="str">
        <f>SUBSTITUTE(B170,"*","")&amp;" "&amp;C170&amp;IF(C170="varchar","("&amp;D170&amp;")","")&amp;IF(ISBLANK(H170),""," DEFAULT "&amp;H170)&amp;IF(G170," NULL"," NOT NULL")&amp;IF(E170," "&amp;K170&amp;IF(ISBLANK(L170),"",L170),"")&amp;IF(ISBLANK(B171),"",",")</f>
        <v>STATUS tinyint DEFAULT 1 NOT NULL,</v>
      </c>
    </row>
    <row r="171" spans="1:14" x14ac:dyDescent="0.2">
      <c r="B171" t="s">
        <v>2</v>
      </c>
      <c r="C171" t="s">
        <v>1</v>
      </c>
      <c r="D171">
        <v>1</v>
      </c>
      <c r="E171" t="b">
        <v>0</v>
      </c>
      <c r="F171" t="b">
        <v>0</v>
      </c>
      <c r="G171" t="b">
        <v>0</v>
      </c>
      <c r="H171">
        <v>0</v>
      </c>
      <c r="N171" s="1" t="str">
        <f>SUBSTITUTE(B171,"*","")&amp;" "&amp;C171&amp;IF(C171="varchar","("&amp;D171&amp;")","")&amp;IF(ISBLANK(H171),""," DEFAULT "&amp;H171)&amp;IF(G171," NULL"," NOT NULL")&amp;IF(E171," "&amp;K171&amp;IF(ISBLANK(L171),"",L171),"")&amp;IF(ISBLANK(B172),"",",")</f>
        <v>REMOVED bit DEFAULT 0 NOT NULL</v>
      </c>
    </row>
    <row r="172" spans="1:14" x14ac:dyDescent="0.2">
      <c r="N172" s="1" t="s">
        <v>0</v>
      </c>
    </row>
    <row r="174" spans="1:14" x14ac:dyDescent="0.2">
      <c r="A174" t="s">
        <v>31</v>
      </c>
      <c r="N174" s="4" t="str">
        <f>"CREATE TABLE "&amp;A174&amp;" ("</f>
        <v>CREATE TABLE ADDRESS_EM (</v>
      </c>
    </row>
    <row r="175" spans="1:14" x14ac:dyDescent="0.2">
      <c r="B175" t="s">
        <v>17</v>
      </c>
      <c r="C175" t="s">
        <v>9</v>
      </c>
      <c r="D175">
        <v>32</v>
      </c>
      <c r="E175" t="b">
        <v>1</v>
      </c>
      <c r="F175" t="b">
        <v>1</v>
      </c>
      <c r="G175" t="b">
        <v>0</v>
      </c>
      <c r="I175" t="s">
        <v>30</v>
      </c>
      <c r="K175" t="s">
        <v>29</v>
      </c>
      <c r="N175" s="1" t="str">
        <f t="shared" ref="N175:N190" si="8">SUBSTITUTE(B175,"*","")&amp;" "&amp;C175&amp;IF(C175="varchar","("&amp;D175&amp;")","")&amp;IF(ISBLANK(H175),""," DEFAULT "&amp;H175)&amp;IF(G175," NULL"," NOT NULL")&amp;IF(E175," "&amp;K175&amp;IF(ISBLANK(L175),"",L175),"")&amp;IF(ISBLANK(B176),"",",")</f>
        <v>ADDRESS_ID varchar(32) NOT NULL PRIMARY KEY,</v>
      </c>
    </row>
    <row r="176" spans="1:14" x14ac:dyDescent="0.2">
      <c r="B176" t="s">
        <v>15</v>
      </c>
      <c r="C176" t="s">
        <v>11</v>
      </c>
      <c r="D176">
        <v>8</v>
      </c>
      <c r="E176" t="b">
        <v>0</v>
      </c>
      <c r="F176" t="b">
        <v>0</v>
      </c>
      <c r="G176" t="b">
        <v>0</v>
      </c>
      <c r="H176" s="3" t="s">
        <v>14</v>
      </c>
      <c r="I176" t="s">
        <v>28</v>
      </c>
      <c r="N176" s="1" t="str">
        <f t="shared" si="8"/>
        <v>CREATED_ON timestamp DEFAULT CURRENT_TIMESTAMP NOT NULL,</v>
      </c>
    </row>
    <row r="177" spans="2:14" x14ac:dyDescent="0.2">
      <c r="B177" s="2" t="s">
        <v>13</v>
      </c>
      <c r="C177" t="s">
        <v>9</v>
      </c>
      <c r="D177">
        <v>32</v>
      </c>
      <c r="E177" t="b">
        <v>0</v>
      </c>
      <c r="F177" t="b">
        <v>0</v>
      </c>
      <c r="G177" t="b">
        <v>0</v>
      </c>
      <c r="H177" t="s">
        <v>8</v>
      </c>
      <c r="N177" s="1" t="str">
        <f t="shared" si="8"/>
        <v>CREATED_BY varchar(32) DEFAULT '{system}' NOT NULL,</v>
      </c>
    </row>
    <row r="178" spans="2:14" x14ac:dyDescent="0.2">
      <c r="B178" t="s">
        <v>12</v>
      </c>
      <c r="C178" t="s">
        <v>11</v>
      </c>
      <c r="D178">
        <v>8</v>
      </c>
      <c r="E178" t="b">
        <v>0</v>
      </c>
      <c r="F178" t="b">
        <v>0</v>
      </c>
      <c r="G178" t="b">
        <v>0</v>
      </c>
      <c r="I178" t="s">
        <v>28</v>
      </c>
      <c r="N178" s="1" t="str">
        <f t="shared" si="8"/>
        <v>LASTMODIFIED_ON timestamp NOT NULL,</v>
      </c>
    </row>
    <row r="179" spans="2:14" x14ac:dyDescent="0.2">
      <c r="B179" s="2" t="s">
        <v>10</v>
      </c>
      <c r="C179" t="s">
        <v>9</v>
      </c>
      <c r="D179">
        <v>32</v>
      </c>
      <c r="E179" t="b">
        <v>0</v>
      </c>
      <c r="F179" t="b">
        <v>0</v>
      </c>
      <c r="G179" t="b">
        <v>0</v>
      </c>
      <c r="H179" t="s">
        <v>8</v>
      </c>
      <c r="N179" s="1" t="str">
        <f t="shared" si="8"/>
        <v>LASTMODIFIED_BY varchar(32) DEFAULT '{system}' NOT NULL,</v>
      </c>
    </row>
    <row r="180" spans="2:14" x14ac:dyDescent="0.2">
      <c r="B180" t="s">
        <v>27</v>
      </c>
      <c r="C180" t="s">
        <v>9</v>
      </c>
      <c r="D180">
        <v>2048</v>
      </c>
      <c r="E180" t="b">
        <v>0</v>
      </c>
      <c r="F180" t="b">
        <v>0</v>
      </c>
      <c r="G180" t="b">
        <v>0</v>
      </c>
      <c r="N180" s="1" t="str">
        <f t="shared" si="8"/>
        <v>STREET1 varchar(2048) NOT NULL,</v>
      </c>
    </row>
    <row r="181" spans="2:14" x14ac:dyDescent="0.2">
      <c r="B181" t="s">
        <v>26</v>
      </c>
      <c r="C181" t="s">
        <v>9</v>
      </c>
      <c r="D181">
        <v>2048</v>
      </c>
      <c r="E181" t="b">
        <v>0</v>
      </c>
      <c r="F181" t="b">
        <v>0</v>
      </c>
      <c r="G181" t="b">
        <v>0</v>
      </c>
      <c r="N181" s="1" t="str">
        <f t="shared" si="8"/>
        <v>STREET2 varchar(2048) NOT NULL,</v>
      </c>
    </row>
    <row r="182" spans="2:14" x14ac:dyDescent="0.2">
      <c r="B182" t="s">
        <v>25</v>
      </c>
      <c r="C182" t="s">
        <v>9</v>
      </c>
      <c r="D182">
        <v>512</v>
      </c>
      <c r="E182" t="b">
        <v>0</v>
      </c>
      <c r="F182" t="b">
        <v>0</v>
      </c>
      <c r="G182" t="b">
        <v>0</v>
      </c>
      <c r="N182" s="1" t="str">
        <f t="shared" si="8"/>
        <v>CITY varchar(512) NOT NULL,</v>
      </c>
    </row>
    <row r="183" spans="2:14" x14ac:dyDescent="0.2">
      <c r="B183" t="s">
        <v>24</v>
      </c>
      <c r="C183" t="s">
        <v>9</v>
      </c>
      <c r="D183">
        <v>512</v>
      </c>
      <c r="E183" t="b">
        <v>0</v>
      </c>
      <c r="F183" t="b">
        <v>0</v>
      </c>
      <c r="G183" t="b">
        <v>0</v>
      </c>
      <c r="N183" s="1" t="str">
        <f t="shared" si="8"/>
        <v>STATE varchar(512) NOT NULL,</v>
      </c>
    </row>
    <row r="184" spans="2:14" x14ac:dyDescent="0.2">
      <c r="B184" t="s">
        <v>23</v>
      </c>
      <c r="C184" t="s">
        <v>9</v>
      </c>
      <c r="D184">
        <v>256</v>
      </c>
      <c r="E184" t="b">
        <v>0</v>
      </c>
      <c r="F184" t="b">
        <v>0</v>
      </c>
      <c r="G184" t="b">
        <v>0</v>
      </c>
      <c r="N184" s="1" t="str">
        <f t="shared" si="8"/>
        <v>COUNTRY varchar(256) NOT NULL,</v>
      </c>
    </row>
    <row r="185" spans="2:14" x14ac:dyDescent="0.2">
      <c r="B185" t="s">
        <v>22</v>
      </c>
      <c r="C185" t="s">
        <v>9</v>
      </c>
      <c r="D185">
        <v>64</v>
      </c>
      <c r="E185" t="b">
        <v>0</v>
      </c>
      <c r="F185" t="b">
        <v>0</v>
      </c>
      <c r="G185" t="b">
        <v>0</v>
      </c>
      <c r="N185" s="1" t="str">
        <f t="shared" si="8"/>
        <v>ZIPCODE varchar(64) NOT NULL,</v>
      </c>
    </row>
    <row r="186" spans="2:14" x14ac:dyDescent="0.2">
      <c r="B186" t="s">
        <v>21</v>
      </c>
      <c r="C186" t="s">
        <v>9</v>
      </c>
      <c r="D186">
        <v>64</v>
      </c>
      <c r="E186" t="b">
        <v>0</v>
      </c>
      <c r="F186" t="b">
        <v>0</v>
      </c>
      <c r="G186" t="b">
        <v>0</v>
      </c>
      <c r="J186" t="s">
        <v>20</v>
      </c>
      <c r="N186" s="1" t="str">
        <f t="shared" si="8"/>
        <v>ADDRESSTYPE varchar(64) NOT NULL,</v>
      </c>
    </row>
    <row r="187" spans="2:14" x14ac:dyDescent="0.2">
      <c r="B187" s="2" t="s">
        <v>19</v>
      </c>
      <c r="C187" t="s">
        <v>9</v>
      </c>
      <c r="D187">
        <v>2048</v>
      </c>
      <c r="E187" t="b">
        <v>0</v>
      </c>
      <c r="F187" t="b">
        <v>0</v>
      </c>
      <c r="G187" t="b">
        <v>0</v>
      </c>
      <c r="N187" s="1" t="str">
        <f t="shared" si="8"/>
        <v>DESCRIPTION varchar(2048) NOT NULL,</v>
      </c>
    </row>
    <row r="188" spans="2:14" x14ac:dyDescent="0.2">
      <c r="B188" t="s">
        <v>7</v>
      </c>
      <c r="C188" t="s">
        <v>6</v>
      </c>
      <c r="D188">
        <v>8</v>
      </c>
      <c r="E188" t="b">
        <v>0</v>
      </c>
      <c r="F188" t="b">
        <v>0</v>
      </c>
      <c r="G188" t="b">
        <v>0</v>
      </c>
      <c r="H188">
        <v>0</v>
      </c>
      <c r="N188" s="1" t="str">
        <f t="shared" si="8"/>
        <v>PARAMS bigint  DEFAULT 0 NOT NULL,</v>
      </c>
    </row>
    <row r="189" spans="2:14" x14ac:dyDescent="0.2">
      <c r="B189" t="s">
        <v>5</v>
      </c>
      <c r="C189" t="s">
        <v>4</v>
      </c>
      <c r="D189">
        <v>1</v>
      </c>
      <c r="E189" t="b">
        <v>0</v>
      </c>
      <c r="F189" t="b">
        <v>0</v>
      </c>
      <c r="G189" t="b">
        <v>0</v>
      </c>
      <c r="H189">
        <v>1</v>
      </c>
      <c r="J189" t="s">
        <v>3</v>
      </c>
      <c r="N189" s="1" t="str">
        <f t="shared" si="8"/>
        <v>STATUS tinyint DEFAULT 1 NOT NULL,</v>
      </c>
    </row>
    <row r="190" spans="2:14" x14ac:dyDescent="0.2">
      <c r="B190" t="s">
        <v>2</v>
      </c>
      <c r="C190" t="s">
        <v>1</v>
      </c>
      <c r="D190">
        <v>1</v>
      </c>
      <c r="E190" t="b">
        <v>0</v>
      </c>
      <c r="F190" t="b">
        <v>0</v>
      </c>
      <c r="G190" t="b">
        <v>0</v>
      </c>
      <c r="H190">
        <v>0</v>
      </c>
      <c r="N190" s="1" t="str">
        <f t="shared" si="8"/>
        <v>REMOVED bit DEFAULT 0 NOT NULL</v>
      </c>
    </row>
    <row r="191" spans="2:14" x14ac:dyDescent="0.2">
      <c r="N191" s="1" t="s">
        <v>0</v>
      </c>
    </row>
    <row r="193" spans="1:14" x14ac:dyDescent="0.2">
      <c r="A193" t="s">
        <v>18</v>
      </c>
      <c r="N193" s="4" t="str">
        <f>"CREATE TABLE "&amp;A193&amp;" ("</f>
        <v>CREATE TABLE USERADDRESS_EM (</v>
      </c>
    </row>
    <row r="194" spans="1:14" x14ac:dyDescent="0.2">
      <c r="B194" t="s">
        <v>17</v>
      </c>
      <c r="C194" t="s">
        <v>9</v>
      </c>
      <c r="D194">
        <v>32</v>
      </c>
      <c r="E194" t="b">
        <v>1</v>
      </c>
      <c r="F194" t="b">
        <v>1</v>
      </c>
      <c r="G194" t="b">
        <v>0</v>
      </c>
      <c r="K194" t="str">
        <f>",FOREIGN KEY "&amp;"("&amp;B194&amp;")"</f>
        <v>,FOREIGN KEY (ADDRESS_ID)</v>
      </c>
      <c r="L194" t="str">
        <f>" REFERENCES "&amp;A174&amp;"("&amp;B175&amp;")"</f>
        <v xml:space="preserve"> REFERENCES ADDRESS_EM(ADDRESS_ID)</v>
      </c>
      <c r="N194" s="1" t="str">
        <f t="shared" ref="N194:N202" si="9">SUBSTITUTE(B194,"*","")&amp;" "&amp;C194&amp;IF(C194="varchar","("&amp;D194&amp;")","")&amp;IF(ISBLANK(H194),""," DEFAULT "&amp;H194)&amp;IF(G194," NULL"," NOT NULL")&amp;IF(E194," "&amp;K194&amp;IF(ISBLANK(L194),"",L194),"")&amp;IF(ISBLANK(B195),"",",")</f>
        <v>ADDRESS_ID varchar(32) NOT NULL ,FOREIGN KEY (ADDRESS_ID) REFERENCES ADDRESS_EM(ADDRESS_ID),</v>
      </c>
    </row>
    <row r="195" spans="1:14" x14ac:dyDescent="0.2">
      <c r="B195" t="s">
        <v>16</v>
      </c>
      <c r="C195" t="s">
        <v>9</v>
      </c>
      <c r="D195">
        <v>32</v>
      </c>
      <c r="E195" t="b">
        <v>1</v>
      </c>
      <c r="F195" t="b">
        <v>1</v>
      </c>
      <c r="G195" t="b">
        <v>0</v>
      </c>
      <c r="K195" t="str">
        <f>",FOREIGN KEY "&amp;"("&amp;B195&amp;")"</f>
        <v>,FOREIGN KEY (USER_ID)</v>
      </c>
      <c r="L195" t="str">
        <f>" REFERENCES "&amp;A$3&amp;"("&amp;B$4&amp;")"</f>
        <v xml:space="preserve"> REFERENCES USERS_EM(USER_ID)</v>
      </c>
      <c r="N195" s="1" t="str">
        <f t="shared" si="9"/>
        <v>USER_ID varchar(32) NOT NULL ,FOREIGN KEY (USER_ID) REFERENCES USERS_EM(USER_ID),</v>
      </c>
    </row>
    <row r="196" spans="1:14" x14ac:dyDescent="0.2">
      <c r="B196" t="s">
        <v>15</v>
      </c>
      <c r="C196" t="s">
        <v>11</v>
      </c>
      <c r="D196">
        <v>8</v>
      </c>
      <c r="E196" t="b">
        <v>0</v>
      </c>
      <c r="F196" t="b">
        <v>0</v>
      </c>
      <c r="G196" t="b">
        <v>0</v>
      </c>
      <c r="H196" s="3" t="s">
        <v>14</v>
      </c>
      <c r="N196" s="1" t="str">
        <f t="shared" si="9"/>
        <v>CREATED_ON timestamp DEFAULT CURRENT_TIMESTAMP NOT NULL,</v>
      </c>
    </row>
    <row r="197" spans="1:14" x14ac:dyDescent="0.2">
      <c r="B197" s="2" t="s">
        <v>13</v>
      </c>
      <c r="C197" t="s">
        <v>9</v>
      </c>
      <c r="D197">
        <v>32</v>
      </c>
      <c r="E197" t="b">
        <v>0</v>
      </c>
      <c r="F197" t="b">
        <v>0</v>
      </c>
      <c r="G197" t="b">
        <v>0</v>
      </c>
      <c r="H197" t="s">
        <v>8</v>
      </c>
      <c r="N197" s="1" t="str">
        <f t="shared" si="9"/>
        <v>CREATED_BY varchar(32) DEFAULT '{system}' NOT NULL,</v>
      </c>
    </row>
    <row r="198" spans="1:14" x14ac:dyDescent="0.2">
      <c r="B198" t="s">
        <v>12</v>
      </c>
      <c r="C198" t="s">
        <v>11</v>
      </c>
      <c r="D198">
        <v>8</v>
      </c>
      <c r="E198" t="b">
        <v>0</v>
      </c>
      <c r="F198" t="b">
        <v>0</v>
      </c>
      <c r="G198" t="b">
        <v>0</v>
      </c>
      <c r="N198" s="1" t="str">
        <f t="shared" si="9"/>
        <v>LASTMODIFIED_ON timestamp NOT NULL,</v>
      </c>
    </row>
    <row r="199" spans="1:14" x14ac:dyDescent="0.2">
      <c r="B199" s="2" t="s">
        <v>10</v>
      </c>
      <c r="C199" t="s">
        <v>9</v>
      </c>
      <c r="D199">
        <v>32</v>
      </c>
      <c r="E199" t="b">
        <v>0</v>
      </c>
      <c r="F199" t="b">
        <v>0</v>
      </c>
      <c r="G199" t="b">
        <v>0</v>
      </c>
      <c r="H199" t="s">
        <v>8</v>
      </c>
      <c r="N199" s="1" t="str">
        <f t="shared" si="9"/>
        <v>LASTMODIFIED_BY varchar(32) DEFAULT '{system}' NOT NULL,</v>
      </c>
    </row>
    <row r="200" spans="1:14" x14ac:dyDescent="0.2">
      <c r="B200" t="s">
        <v>7</v>
      </c>
      <c r="C200" t="s">
        <v>6</v>
      </c>
      <c r="D200">
        <v>8</v>
      </c>
      <c r="E200" t="b">
        <v>0</v>
      </c>
      <c r="F200" t="b">
        <v>0</v>
      </c>
      <c r="G200" t="b">
        <v>0</v>
      </c>
      <c r="H200">
        <v>0</v>
      </c>
      <c r="N200" s="1" t="str">
        <f t="shared" si="9"/>
        <v>PARAMS bigint  DEFAULT 0 NOT NULL,</v>
      </c>
    </row>
    <row r="201" spans="1:14" x14ac:dyDescent="0.2">
      <c r="B201" t="s">
        <v>5</v>
      </c>
      <c r="C201" t="s">
        <v>4</v>
      </c>
      <c r="D201">
        <v>1</v>
      </c>
      <c r="E201" t="b">
        <v>0</v>
      </c>
      <c r="F201" t="b">
        <v>0</v>
      </c>
      <c r="G201" t="b">
        <v>0</v>
      </c>
      <c r="H201">
        <v>1</v>
      </c>
      <c r="J201" t="s">
        <v>3</v>
      </c>
      <c r="N201" s="1" t="str">
        <f t="shared" si="9"/>
        <v>STATUS tinyint DEFAULT 1 NOT NULL,</v>
      </c>
    </row>
    <row r="202" spans="1:14" x14ac:dyDescent="0.2">
      <c r="B202" t="s">
        <v>2</v>
      </c>
      <c r="C202" t="s">
        <v>1</v>
      </c>
      <c r="D202">
        <v>1</v>
      </c>
      <c r="E202" t="b">
        <v>0</v>
      </c>
      <c r="F202" t="b">
        <v>0</v>
      </c>
      <c r="G202" t="b">
        <v>0</v>
      </c>
      <c r="H202">
        <v>0</v>
      </c>
      <c r="N202" s="1" t="str">
        <f t="shared" si="9"/>
        <v>REMOVED bit DEFAULT 0 NOT NULL</v>
      </c>
    </row>
    <row r="203" spans="1:14" x14ac:dyDescent="0.2">
      <c r="N203" s="1" t="s">
        <v>0</v>
      </c>
    </row>
    <row r="206" spans="1:14" x14ac:dyDescent="0.2">
      <c r="A206" s="5" t="s">
        <v>116</v>
      </c>
    </row>
    <row r="207" spans="1:14" x14ac:dyDescent="0.2">
      <c r="A207" s="5"/>
      <c r="B207" s="5" t="s">
        <v>117</v>
      </c>
      <c r="C207" t="s">
        <v>9</v>
      </c>
      <c r="D207">
        <v>32</v>
      </c>
      <c r="E207" t="b">
        <v>1</v>
      </c>
      <c r="F207" t="b">
        <v>1</v>
      </c>
      <c r="G207" t="b">
        <v>0</v>
      </c>
      <c r="K207" t="s">
        <v>29</v>
      </c>
    </row>
    <row r="208" spans="1:14" x14ac:dyDescent="0.2">
      <c r="A208" s="5"/>
      <c r="B208" s="2" t="s">
        <v>60</v>
      </c>
      <c r="C208" t="s">
        <v>9</v>
      </c>
      <c r="D208">
        <v>1024</v>
      </c>
      <c r="E208" t="b">
        <v>0</v>
      </c>
      <c r="F208" t="b">
        <v>0</v>
      </c>
      <c r="G208" t="b">
        <v>0</v>
      </c>
    </row>
    <row r="209" spans="1:12" x14ac:dyDescent="0.2">
      <c r="B209" s="2" t="s">
        <v>54</v>
      </c>
      <c r="C209" t="s">
        <v>9</v>
      </c>
      <c r="D209">
        <v>512</v>
      </c>
      <c r="E209" t="b">
        <v>0</v>
      </c>
      <c r="F209" t="b">
        <v>0</v>
      </c>
      <c r="G209" t="b">
        <v>0</v>
      </c>
    </row>
    <row r="210" spans="1:12" x14ac:dyDescent="0.2">
      <c r="B210" s="2" t="s">
        <v>53</v>
      </c>
      <c r="C210" t="s">
        <v>9</v>
      </c>
      <c r="D210">
        <v>512</v>
      </c>
      <c r="E210" t="b">
        <v>0</v>
      </c>
      <c r="F210" t="b">
        <v>0</v>
      </c>
      <c r="G210" t="b">
        <v>0</v>
      </c>
    </row>
    <row r="211" spans="1:12" x14ac:dyDescent="0.2">
      <c r="B211" t="s">
        <v>15</v>
      </c>
      <c r="C211" t="s">
        <v>11</v>
      </c>
      <c r="D211">
        <v>8</v>
      </c>
      <c r="E211" t="b">
        <v>0</v>
      </c>
      <c r="F211" t="b">
        <v>0</v>
      </c>
      <c r="G211" t="b">
        <v>0</v>
      </c>
      <c r="H211" s="3" t="s">
        <v>14</v>
      </c>
    </row>
    <row r="212" spans="1:12" x14ac:dyDescent="0.2">
      <c r="B212" s="2" t="s">
        <v>13</v>
      </c>
      <c r="C212" t="s">
        <v>9</v>
      </c>
      <c r="D212">
        <v>32</v>
      </c>
      <c r="E212" t="b">
        <v>0</v>
      </c>
      <c r="F212" t="b">
        <v>0</v>
      </c>
      <c r="G212" t="b">
        <v>0</v>
      </c>
      <c r="H212" t="s">
        <v>8</v>
      </c>
    </row>
    <row r="213" spans="1:12" x14ac:dyDescent="0.2">
      <c r="B213" s="5" t="s">
        <v>12</v>
      </c>
      <c r="C213" t="s">
        <v>11</v>
      </c>
      <c r="D213">
        <v>8</v>
      </c>
      <c r="E213" t="b">
        <v>0</v>
      </c>
      <c r="F213" t="b">
        <v>0</v>
      </c>
      <c r="G213" t="b">
        <v>0</v>
      </c>
    </row>
    <row r="214" spans="1:12" x14ac:dyDescent="0.2">
      <c r="B214" s="2" t="s">
        <v>10</v>
      </c>
      <c r="C214" t="s">
        <v>9</v>
      </c>
      <c r="D214">
        <v>32</v>
      </c>
      <c r="E214" t="b">
        <v>0</v>
      </c>
      <c r="F214" t="b">
        <v>0</v>
      </c>
      <c r="G214" t="b">
        <v>0</v>
      </c>
      <c r="H214" t="s">
        <v>8</v>
      </c>
    </row>
    <row r="215" spans="1:12" x14ac:dyDescent="0.2">
      <c r="B215" t="s">
        <v>7</v>
      </c>
      <c r="C215" t="s">
        <v>6</v>
      </c>
      <c r="D215">
        <v>8</v>
      </c>
      <c r="E215" t="b">
        <v>0</v>
      </c>
      <c r="F215" t="b">
        <v>0</v>
      </c>
      <c r="G215" t="b">
        <v>0</v>
      </c>
      <c r="H215">
        <v>0</v>
      </c>
    </row>
    <row r="216" spans="1:12" x14ac:dyDescent="0.2">
      <c r="B216" t="s">
        <v>5</v>
      </c>
      <c r="C216" t="s">
        <v>4</v>
      </c>
      <c r="D216">
        <v>1</v>
      </c>
      <c r="E216" t="b">
        <v>0</v>
      </c>
      <c r="F216" t="b">
        <v>0</v>
      </c>
      <c r="G216" t="b">
        <v>0</v>
      </c>
      <c r="H216">
        <v>1</v>
      </c>
    </row>
    <row r="217" spans="1:12" x14ac:dyDescent="0.2">
      <c r="B217" t="s">
        <v>2</v>
      </c>
      <c r="C217" t="s">
        <v>1</v>
      </c>
      <c r="D217">
        <v>1</v>
      </c>
      <c r="E217" t="b">
        <v>0</v>
      </c>
      <c r="F217" t="b">
        <v>0</v>
      </c>
      <c r="G217" t="b">
        <v>0</v>
      </c>
      <c r="H217">
        <v>0</v>
      </c>
    </row>
    <row r="218" spans="1:12" x14ac:dyDescent="0.2">
      <c r="B218" s="2" t="s">
        <v>19</v>
      </c>
      <c r="C218" t="s">
        <v>9</v>
      </c>
      <c r="D218">
        <v>2048</v>
      </c>
      <c r="E218" t="b">
        <v>0</v>
      </c>
      <c r="F218" t="b">
        <v>0</v>
      </c>
      <c r="G218" t="b">
        <v>0</v>
      </c>
    </row>
    <row r="220" spans="1:12" x14ac:dyDescent="0.2">
      <c r="A220" s="5" t="s">
        <v>118</v>
      </c>
    </row>
    <row r="221" spans="1:12" x14ac:dyDescent="0.2">
      <c r="B221" s="5" t="s">
        <v>119</v>
      </c>
      <c r="C221" t="s">
        <v>9</v>
      </c>
      <c r="D221">
        <v>32</v>
      </c>
      <c r="E221" t="b">
        <v>1</v>
      </c>
      <c r="F221" t="b">
        <v>1</v>
      </c>
      <c r="G221" t="b">
        <v>0</v>
      </c>
      <c r="K221" t="str">
        <f>",FOREIGN KEY "&amp;"("&amp;B221&amp;")"</f>
        <v>,FOREIGN KEY (PARENTTOPIC_ID)</v>
      </c>
      <c r="L221" t="str">
        <f>" REFERENCES "&amp;A206&amp;"("&amp;B207&amp;")"</f>
        <v xml:space="preserve"> REFERENCES TOPICS(TOPIC_ID)</v>
      </c>
    </row>
    <row r="222" spans="1:12" x14ac:dyDescent="0.2">
      <c r="B222" s="5" t="s">
        <v>120</v>
      </c>
      <c r="C222" t="s">
        <v>9</v>
      </c>
      <c r="D222">
        <v>32</v>
      </c>
      <c r="E222" t="b">
        <v>1</v>
      </c>
      <c r="F222" t="b">
        <v>1</v>
      </c>
      <c r="G222" t="b">
        <v>0</v>
      </c>
      <c r="K222" t="str">
        <f>",FOREIGN KEY "&amp;"("&amp;B222&amp;")"</f>
        <v>,FOREIGN KEY (CHILDTOPIC_ID)</v>
      </c>
      <c r="L222" t="str">
        <f>" REFERENCES "&amp;A206&amp;"("&amp;B207&amp;")"</f>
        <v xml:space="preserve"> REFERENCES TOPICS(TOPIC_ID)</v>
      </c>
    </row>
    <row r="223" spans="1:12" x14ac:dyDescent="0.2">
      <c r="B223" t="s">
        <v>15</v>
      </c>
      <c r="C223" t="s">
        <v>11</v>
      </c>
      <c r="D223">
        <v>8</v>
      </c>
      <c r="E223" t="b">
        <v>0</v>
      </c>
      <c r="F223" t="b">
        <v>0</v>
      </c>
      <c r="G223" t="b">
        <v>0</v>
      </c>
      <c r="H223" s="3" t="s">
        <v>14</v>
      </c>
    </row>
    <row r="224" spans="1:12" x14ac:dyDescent="0.2">
      <c r="B224" s="2" t="s">
        <v>13</v>
      </c>
      <c r="C224" t="s">
        <v>9</v>
      </c>
      <c r="D224">
        <v>32</v>
      </c>
      <c r="E224" t="b">
        <v>0</v>
      </c>
      <c r="F224" t="b">
        <v>0</v>
      </c>
      <c r="G224" t="b">
        <v>0</v>
      </c>
      <c r="H224" t="s">
        <v>8</v>
      </c>
    </row>
    <row r="225" spans="1:8" x14ac:dyDescent="0.2">
      <c r="B225" s="5" t="s">
        <v>12</v>
      </c>
      <c r="C225" t="s">
        <v>11</v>
      </c>
      <c r="D225">
        <v>8</v>
      </c>
      <c r="E225" t="b">
        <v>0</v>
      </c>
      <c r="F225" t="b">
        <v>0</v>
      </c>
      <c r="G225" t="b">
        <v>0</v>
      </c>
    </row>
    <row r="226" spans="1:8" x14ac:dyDescent="0.2">
      <c r="B226" s="2" t="s">
        <v>10</v>
      </c>
      <c r="C226" t="s">
        <v>9</v>
      </c>
      <c r="D226">
        <v>32</v>
      </c>
      <c r="E226" t="b">
        <v>0</v>
      </c>
      <c r="F226" t="b">
        <v>0</v>
      </c>
      <c r="G226" t="b">
        <v>0</v>
      </c>
      <c r="H226" t="s">
        <v>8</v>
      </c>
    </row>
    <row r="227" spans="1:8" x14ac:dyDescent="0.2">
      <c r="B227" t="s">
        <v>7</v>
      </c>
      <c r="C227" t="s">
        <v>6</v>
      </c>
      <c r="D227">
        <v>8</v>
      </c>
      <c r="E227" t="b">
        <v>0</v>
      </c>
      <c r="F227" t="b">
        <v>0</v>
      </c>
      <c r="G227" t="b">
        <v>0</v>
      </c>
      <c r="H227">
        <v>0</v>
      </c>
    </row>
    <row r="228" spans="1:8" x14ac:dyDescent="0.2">
      <c r="B228" t="s">
        <v>5</v>
      </c>
      <c r="C228" t="s">
        <v>4</v>
      </c>
      <c r="D228">
        <v>1</v>
      </c>
      <c r="E228" t="b">
        <v>0</v>
      </c>
      <c r="F228" t="b">
        <v>0</v>
      </c>
      <c r="G228" t="b">
        <v>0</v>
      </c>
      <c r="H228">
        <v>1</v>
      </c>
    </row>
    <row r="229" spans="1:8" x14ac:dyDescent="0.2">
      <c r="B229" t="s">
        <v>2</v>
      </c>
      <c r="C229" t="s">
        <v>1</v>
      </c>
      <c r="D229">
        <v>1</v>
      </c>
      <c r="E229" t="b">
        <v>0</v>
      </c>
      <c r="F229" t="b">
        <v>0</v>
      </c>
      <c r="G229" t="b">
        <v>0</v>
      </c>
      <c r="H229">
        <v>0</v>
      </c>
    </row>
    <row r="230" spans="1:8" x14ac:dyDescent="0.2">
      <c r="B230" s="2" t="s">
        <v>19</v>
      </c>
      <c r="C230" t="s">
        <v>9</v>
      </c>
      <c r="D230">
        <v>2048</v>
      </c>
      <c r="E230" t="b">
        <v>0</v>
      </c>
      <c r="F230" t="b">
        <v>0</v>
      </c>
      <c r="G230" t="b">
        <v>0</v>
      </c>
    </row>
    <row r="235" spans="1:8" x14ac:dyDescent="0.2">
      <c r="A235" t="s">
        <v>148</v>
      </c>
    </row>
    <row r="236" spans="1:8" x14ac:dyDescent="0.2">
      <c r="B236" t="s">
        <v>154</v>
      </c>
    </row>
    <row r="237" spans="1:8" x14ac:dyDescent="0.2">
      <c r="B237" t="s">
        <v>149</v>
      </c>
    </row>
    <row r="238" spans="1:8" x14ac:dyDescent="0.2">
      <c r="B238" t="s">
        <v>151</v>
      </c>
    </row>
    <row r="239" spans="1:8" x14ac:dyDescent="0.2">
      <c r="B239" t="s">
        <v>155</v>
      </c>
    </row>
    <row r="240" spans="1:8" x14ac:dyDescent="0.2">
      <c r="B240" t="s">
        <v>150</v>
      </c>
    </row>
    <row r="241" spans="1:8" x14ac:dyDescent="0.2">
      <c r="B241" t="s">
        <v>15</v>
      </c>
      <c r="C241" t="s">
        <v>11</v>
      </c>
      <c r="D241">
        <v>8</v>
      </c>
      <c r="E241" t="b">
        <v>0</v>
      </c>
      <c r="F241" t="b">
        <v>0</v>
      </c>
      <c r="G241" t="b">
        <v>0</v>
      </c>
      <c r="H241" s="3" t="s">
        <v>14</v>
      </c>
    </row>
    <row r="242" spans="1:8" x14ac:dyDescent="0.2">
      <c r="B242" s="2" t="s">
        <v>13</v>
      </c>
      <c r="C242" t="s">
        <v>9</v>
      </c>
      <c r="D242">
        <v>32</v>
      </c>
      <c r="E242" t="b">
        <v>0</v>
      </c>
      <c r="F242" t="b">
        <v>0</v>
      </c>
      <c r="G242" t="b">
        <v>0</v>
      </c>
      <c r="H242" t="s">
        <v>8</v>
      </c>
    </row>
    <row r="243" spans="1:8" x14ac:dyDescent="0.2">
      <c r="B243" s="5" t="s">
        <v>12</v>
      </c>
      <c r="C243" t="s">
        <v>11</v>
      </c>
      <c r="D243">
        <v>8</v>
      </c>
      <c r="E243" t="b">
        <v>0</v>
      </c>
      <c r="F243" t="b">
        <v>0</v>
      </c>
      <c r="G243" t="b">
        <v>0</v>
      </c>
    </row>
    <row r="244" spans="1:8" x14ac:dyDescent="0.2">
      <c r="B244" s="2" t="s">
        <v>10</v>
      </c>
      <c r="C244" t="s">
        <v>9</v>
      </c>
      <c r="D244">
        <v>32</v>
      </c>
      <c r="E244" t="b">
        <v>0</v>
      </c>
      <c r="F244" t="b">
        <v>0</v>
      </c>
      <c r="G244" t="b">
        <v>0</v>
      </c>
      <c r="H244" t="s">
        <v>8</v>
      </c>
    </row>
    <row r="245" spans="1:8" x14ac:dyDescent="0.2">
      <c r="B245" t="s">
        <v>7</v>
      </c>
      <c r="C245" t="s">
        <v>6</v>
      </c>
      <c r="D245">
        <v>8</v>
      </c>
      <c r="E245" t="b">
        <v>0</v>
      </c>
      <c r="F245" t="b">
        <v>0</v>
      </c>
      <c r="G245" t="b">
        <v>0</v>
      </c>
      <c r="H245">
        <v>0</v>
      </c>
    </row>
    <row r="246" spans="1:8" x14ac:dyDescent="0.2">
      <c r="B246" t="s">
        <v>5</v>
      </c>
      <c r="C246" t="s">
        <v>4</v>
      </c>
      <c r="D246">
        <v>1</v>
      </c>
      <c r="E246" t="b">
        <v>0</v>
      </c>
      <c r="F246" t="b">
        <v>0</v>
      </c>
      <c r="G246" t="b">
        <v>0</v>
      </c>
      <c r="H246">
        <v>1</v>
      </c>
    </row>
    <row r="247" spans="1:8" x14ac:dyDescent="0.2">
      <c r="B247" t="s">
        <v>2</v>
      </c>
      <c r="C247" t="s">
        <v>1</v>
      </c>
      <c r="D247">
        <v>1</v>
      </c>
      <c r="E247" t="b">
        <v>0</v>
      </c>
      <c r="F247" t="b">
        <v>0</v>
      </c>
      <c r="G247" t="b">
        <v>0</v>
      </c>
      <c r="H247">
        <v>0</v>
      </c>
    </row>
    <row r="248" spans="1:8" x14ac:dyDescent="0.2">
      <c r="B248" s="2" t="s">
        <v>19</v>
      </c>
      <c r="C248" t="s">
        <v>9</v>
      </c>
      <c r="D248">
        <v>2048</v>
      </c>
      <c r="E248" t="b">
        <v>0</v>
      </c>
      <c r="F248" t="b">
        <v>0</v>
      </c>
      <c r="G248" t="b">
        <v>0</v>
      </c>
    </row>
    <row r="251" spans="1:8" x14ac:dyDescent="0.2">
      <c r="A251" t="s">
        <v>152</v>
      </c>
    </row>
    <row r="252" spans="1:8" x14ac:dyDescent="0.2">
      <c r="B252" t="s">
        <v>153</v>
      </c>
    </row>
    <row r="253" spans="1:8" x14ac:dyDescent="0.2">
      <c r="B253" t="s">
        <v>149</v>
      </c>
    </row>
    <row r="254" spans="1:8" x14ac:dyDescent="0.2">
      <c r="B254" t="s">
        <v>151</v>
      </c>
    </row>
    <row r="255" spans="1:8" x14ac:dyDescent="0.2">
      <c r="B255" t="s">
        <v>155</v>
      </c>
    </row>
    <row r="256" spans="1:8" x14ac:dyDescent="0.2">
      <c r="B256" t="s">
        <v>150</v>
      </c>
    </row>
    <row r="257" spans="1:8" x14ac:dyDescent="0.2">
      <c r="B257" t="s">
        <v>15</v>
      </c>
      <c r="C257" t="s">
        <v>11</v>
      </c>
      <c r="D257">
        <v>8</v>
      </c>
      <c r="E257" t="b">
        <v>0</v>
      </c>
      <c r="F257" t="b">
        <v>0</v>
      </c>
      <c r="G257" t="b">
        <v>0</v>
      </c>
      <c r="H257" s="3" t="s">
        <v>14</v>
      </c>
    </row>
    <row r="258" spans="1:8" x14ac:dyDescent="0.2">
      <c r="B258" s="2" t="s">
        <v>13</v>
      </c>
      <c r="C258" t="s">
        <v>9</v>
      </c>
      <c r="D258">
        <v>32</v>
      </c>
      <c r="E258" t="b">
        <v>0</v>
      </c>
      <c r="F258" t="b">
        <v>0</v>
      </c>
      <c r="G258" t="b">
        <v>0</v>
      </c>
      <c r="H258" t="s">
        <v>8</v>
      </c>
    </row>
    <row r="259" spans="1:8" x14ac:dyDescent="0.2">
      <c r="B259" s="5" t="s">
        <v>12</v>
      </c>
      <c r="C259" t="s">
        <v>11</v>
      </c>
      <c r="D259">
        <v>8</v>
      </c>
      <c r="E259" t="b">
        <v>0</v>
      </c>
      <c r="F259" t="b">
        <v>0</v>
      </c>
      <c r="G259" t="b">
        <v>0</v>
      </c>
    </row>
    <row r="260" spans="1:8" x14ac:dyDescent="0.2">
      <c r="B260" s="2" t="s">
        <v>10</v>
      </c>
      <c r="C260" t="s">
        <v>9</v>
      </c>
      <c r="D260">
        <v>32</v>
      </c>
      <c r="E260" t="b">
        <v>0</v>
      </c>
      <c r="F260" t="b">
        <v>0</v>
      </c>
      <c r="G260" t="b">
        <v>0</v>
      </c>
      <c r="H260" t="s">
        <v>8</v>
      </c>
    </row>
    <row r="261" spans="1:8" x14ac:dyDescent="0.2">
      <c r="B261" t="s">
        <v>7</v>
      </c>
      <c r="C261" t="s">
        <v>6</v>
      </c>
      <c r="D261">
        <v>8</v>
      </c>
      <c r="E261" t="b">
        <v>0</v>
      </c>
      <c r="F261" t="b">
        <v>0</v>
      </c>
      <c r="G261" t="b">
        <v>0</v>
      </c>
      <c r="H261">
        <v>0</v>
      </c>
    </row>
    <row r="262" spans="1:8" x14ac:dyDescent="0.2">
      <c r="B262" t="s">
        <v>5</v>
      </c>
      <c r="C262" t="s">
        <v>4</v>
      </c>
      <c r="D262">
        <v>1</v>
      </c>
      <c r="E262" t="b">
        <v>0</v>
      </c>
      <c r="F262" t="b">
        <v>0</v>
      </c>
      <c r="G262" t="b">
        <v>0</v>
      </c>
      <c r="H262">
        <v>1</v>
      </c>
    </row>
    <row r="263" spans="1:8" x14ac:dyDescent="0.2">
      <c r="B263" t="s">
        <v>2</v>
      </c>
      <c r="C263" t="s">
        <v>1</v>
      </c>
      <c r="D263">
        <v>1</v>
      </c>
      <c r="E263" t="b">
        <v>0</v>
      </c>
      <c r="F263" t="b">
        <v>0</v>
      </c>
      <c r="G263" t="b">
        <v>0</v>
      </c>
      <c r="H263">
        <v>0</v>
      </c>
    </row>
    <row r="264" spans="1:8" x14ac:dyDescent="0.2">
      <c r="B264" s="2" t="s">
        <v>19</v>
      </c>
      <c r="C264" t="s">
        <v>9</v>
      </c>
      <c r="D264">
        <v>2048</v>
      </c>
      <c r="E264" t="b">
        <v>0</v>
      </c>
      <c r="F264" t="b">
        <v>0</v>
      </c>
      <c r="G264" t="b">
        <v>0</v>
      </c>
    </row>
    <row r="267" spans="1:8" x14ac:dyDescent="0.2">
      <c r="A267" t="s">
        <v>156</v>
      </c>
    </row>
    <row r="268" spans="1:8" x14ac:dyDescent="0.2">
      <c r="B268" t="s">
        <v>154</v>
      </c>
    </row>
    <row r="269" spans="1:8" x14ac:dyDescent="0.2">
      <c r="B269" t="s">
        <v>153</v>
      </c>
    </row>
    <row r="270" spans="1:8" x14ac:dyDescent="0.2">
      <c r="B270" t="s">
        <v>15</v>
      </c>
      <c r="C270" t="s">
        <v>11</v>
      </c>
      <c r="D270">
        <v>8</v>
      </c>
      <c r="E270" t="b">
        <v>0</v>
      </c>
      <c r="F270" t="b">
        <v>0</v>
      </c>
      <c r="G270" t="b">
        <v>0</v>
      </c>
      <c r="H270" s="3" t="s">
        <v>14</v>
      </c>
    </row>
    <row r="271" spans="1:8" x14ac:dyDescent="0.2">
      <c r="B271" s="2" t="s">
        <v>13</v>
      </c>
      <c r="C271" t="s">
        <v>9</v>
      </c>
      <c r="D271">
        <v>32</v>
      </c>
      <c r="E271" t="b">
        <v>0</v>
      </c>
      <c r="F271" t="b">
        <v>0</v>
      </c>
      <c r="G271" t="b">
        <v>0</v>
      </c>
      <c r="H271" t="s">
        <v>8</v>
      </c>
    </row>
    <row r="272" spans="1:8" x14ac:dyDescent="0.2">
      <c r="B272" s="5" t="s">
        <v>12</v>
      </c>
      <c r="C272" t="s">
        <v>11</v>
      </c>
      <c r="D272">
        <v>8</v>
      </c>
      <c r="E272" t="b">
        <v>0</v>
      </c>
      <c r="F272" t="b">
        <v>0</v>
      </c>
      <c r="G272" t="b">
        <v>0</v>
      </c>
    </row>
    <row r="273" spans="2:8" x14ac:dyDescent="0.2">
      <c r="B273" s="2" t="s">
        <v>10</v>
      </c>
      <c r="C273" t="s">
        <v>9</v>
      </c>
      <c r="D273">
        <v>32</v>
      </c>
      <c r="E273" t="b">
        <v>0</v>
      </c>
      <c r="F273" t="b">
        <v>0</v>
      </c>
      <c r="G273" t="b">
        <v>0</v>
      </c>
      <c r="H273" t="s">
        <v>8</v>
      </c>
    </row>
    <row r="274" spans="2:8" x14ac:dyDescent="0.2">
      <c r="B274" t="s">
        <v>7</v>
      </c>
      <c r="C274" t="s">
        <v>6</v>
      </c>
      <c r="D274">
        <v>8</v>
      </c>
      <c r="E274" t="b">
        <v>0</v>
      </c>
      <c r="F274" t="b">
        <v>0</v>
      </c>
      <c r="G274" t="b">
        <v>0</v>
      </c>
      <c r="H274">
        <v>0</v>
      </c>
    </row>
    <row r="275" spans="2:8" x14ac:dyDescent="0.2">
      <c r="B275" t="s">
        <v>5</v>
      </c>
      <c r="C275" t="s">
        <v>4</v>
      </c>
      <c r="D275">
        <v>1</v>
      </c>
      <c r="E275" t="b">
        <v>0</v>
      </c>
      <c r="F275" t="b">
        <v>0</v>
      </c>
      <c r="G275" t="b">
        <v>0</v>
      </c>
      <c r="H275">
        <v>1</v>
      </c>
    </row>
    <row r="276" spans="2:8" x14ac:dyDescent="0.2">
      <c r="B276" t="s">
        <v>2</v>
      </c>
      <c r="C276" t="s">
        <v>1</v>
      </c>
      <c r="D276">
        <v>1</v>
      </c>
      <c r="E276" t="b">
        <v>0</v>
      </c>
      <c r="F276" t="b">
        <v>0</v>
      </c>
      <c r="G276" t="b">
        <v>0</v>
      </c>
      <c r="H276">
        <v>0</v>
      </c>
    </row>
    <row r="277" spans="2:8" x14ac:dyDescent="0.2">
      <c r="B277" s="2" t="s">
        <v>19</v>
      </c>
      <c r="C277" t="s">
        <v>9</v>
      </c>
      <c r="D277">
        <v>2048</v>
      </c>
      <c r="E277" t="b">
        <v>0</v>
      </c>
      <c r="F277" t="b">
        <v>0</v>
      </c>
      <c r="G277" t="b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workbookViewId="0">
      <selection sqref="A1:H39"/>
    </sheetView>
  </sheetViews>
  <sheetFormatPr defaultRowHeight="12.75" x14ac:dyDescent="0.2"/>
  <sheetData>
    <row r="1" spans="2:3" x14ac:dyDescent="0.2">
      <c r="B1" t="s">
        <v>115</v>
      </c>
    </row>
    <row r="2" spans="2:3" x14ac:dyDescent="0.2">
      <c r="C2" t="s">
        <v>121</v>
      </c>
    </row>
    <row r="3" spans="2:3" x14ac:dyDescent="0.2">
      <c r="C3" t="s">
        <v>122</v>
      </c>
    </row>
    <row r="4" spans="2:3" x14ac:dyDescent="0.2">
      <c r="B4" t="s">
        <v>123</v>
      </c>
    </row>
    <row r="5" spans="2:3" x14ac:dyDescent="0.2">
      <c r="C5" t="s">
        <v>124</v>
      </c>
    </row>
    <row r="6" spans="2:3" x14ac:dyDescent="0.2">
      <c r="C6" t="s">
        <v>125</v>
      </c>
    </row>
    <row r="7" spans="2:3" x14ac:dyDescent="0.2">
      <c r="C7" t="s">
        <v>126</v>
      </c>
    </row>
    <row r="8" spans="2:3" x14ac:dyDescent="0.2">
      <c r="C8" t="s">
        <v>127</v>
      </c>
    </row>
    <row r="9" spans="2:3" x14ac:dyDescent="0.2">
      <c r="C9" t="s">
        <v>128</v>
      </c>
    </row>
    <row r="10" spans="2:3" x14ac:dyDescent="0.2">
      <c r="C10" t="s">
        <v>129</v>
      </c>
    </row>
    <row r="11" spans="2:3" x14ac:dyDescent="0.2">
      <c r="B11" t="s">
        <v>130</v>
      </c>
    </row>
    <row r="12" spans="2:3" x14ac:dyDescent="0.2">
      <c r="C12" t="s">
        <v>132</v>
      </c>
    </row>
    <row r="13" spans="2:3" x14ac:dyDescent="0.2">
      <c r="C13" t="s">
        <v>133</v>
      </c>
    </row>
    <row r="14" spans="2:3" x14ac:dyDescent="0.2">
      <c r="C14" t="s">
        <v>134</v>
      </c>
    </row>
    <row r="15" spans="2:3" x14ac:dyDescent="0.2">
      <c r="C15" t="s">
        <v>135</v>
      </c>
    </row>
    <row r="16" spans="2:3" x14ac:dyDescent="0.2">
      <c r="C16" t="s">
        <v>136</v>
      </c>
    </row>
    <row r="17" spans="2:3" x14ac:dyDescent="0.2">
      <c r="C17" t="s">
        <v>137</v>
      </c>
    </row>
    <row r="18" spans="2:3" x14ac:dyDescent="0.2">
      <c r="C18" t="s">
        <v>138</v>
      </c>
    </row>
    <row r="19" spans="2:3" x14ac:dyDescent="0.2">
      <c r="C19" t="s">
        <v>139</v>
      </c>
    </row>
    <row r="20" spans="2:3" x14ac:dyDescent="0.2">
      <c r="C20" t="s">
        <v>140</v>
      </c>
    </row>
    <row r="21" spans="2:3" x14ac:dyDescent="0.2">
      <c r="C21" t="s">
        <v>141</v>
      </c>
    </row>
    <row r="22" spans="2:3" x14ac:dyDescent="0.2">
      <c r="C22" t="s">
        <v>142</v>
      </c>
    </row>
    <row r="23" spans="2:3" x14ac:dyDescent="0.2">
      <c r="C23" t="s">
        <v>143</v>
      </c>
    </row>
    <row r="24" spans="2:3" x14ac:dyDescent="0.2">
      <c r="C24" t="s">
        <v>144</v>
      </c>
    </row>
    <row r="25" spans="2:3" x14ac:dyDescent="0.2">
      <c r="C25" t="s">
        <v>145</v>
      </c>
    </row>
    <row r="28" spans="2:3" x14ac:dyDescent="0.2">
      <c r="B28" t="s">
        <v>131</v>
      </c>
    </row>
    <row r="29" spans="2:3" x14ac:dyDescent="0.2">
      <c r="C29" t="s">
        <v>146</v>
      </c>
    </row>
    <row r="30" spans="2:3" x14ac:dyDescent="0.2">
      <c r="C30" t="s">
        <v>132</v>
      </c>
    </row>
    <row r="31" spans="2:3" x14ac:dyDescent="0.2">
      <c r="C31" t="s">
        <v>134</v>
      </c>
    </row>
    <row r="32" spans="2:3" x14ac:dyDescent="0.2">
      <c r="C32" t="s">
        <v>147</v>
      </c>
    </row>
    <row r="33" spans="3:3" x14ac:dyDescent="0.2">
      <c r="C33" t="s">
        <v>139</v>
      </c>
    </row>
    <row r="34" spans="3:3" x14ac:dyDescent="0.2">
      <c r="C34" t="s">
        <v>140</v>
      </c>
    </row>
    <row r="35" spans="3:3" x14ac:dyDescent="0.2">
      <c r="C35" t="s">
        <v>141</v>
      </c>
    </row>
    <row r="36" spans="3:3" x14ac:dyDescent="0.2">
      <c r="C36" t="s">
        <v>142</v>
      </c>
    </row>
    <row r="37" spans="3:3" x14ac:dyDescent="0.2">
      <c r="C37" t="s">
        <v>143</v>
      </c>
    </row>
    <row r="38" spans="3:3" x14ac:dyDescent="0.2">
      <c r="C38" t="s">
        <v>144</v>
      </c>
    </row>
    <row r="39" spans="3:3" x14ac:dyDescent="0.2">
      <c r="C3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MYSQL_WORK</vt:lpstr>
      <vt:lpstr>Sheet1</vt:lpstr>
    </vt:vector>
  </TitlesOfParts>
  <Company>Oklahoma City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Administrator</cp:lastModifiedBy>
  <dcterms:created xsi:type="dcterms:W3CDTF">2015-12-21T02:29:20Z</dcterms:created>
  <dcterms:modified xsi:type="dcterms:W3CDTF">2016-01-22T16:10:01Z</dcterms:modified>
</cp:coreProperties>
</file>