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dev.amani/Downloads/"/>
    </mc:Choice>
  </mc:AlternateContent>
  <xr:revisionPtr revIDLastSave="0" documentId="13_ncr:1_{90BEA546-22CC-3140-A9F0-1758CE8B6EF5}" xr6:coauthVersionLast="45" xr6:coauthVersionMax="45" xr10:uidLastSave="{00000000-0000-0000-0000-000000000000}"/>
  <bookViews>
    <workbookView xWindow="0" yWindow="0" windowWidth="40960" windowHeight="23040" xr2:uid="{00000000-000D-0000-FFFF-FFFF00000000}"/>
  </bookViews>
  <sheets>
    <sheet name="جدول احتساب المصاريف وقيمة السا" sheetId="1" r:id="rId1"/>
    <sheet name="جدول SWOT" sheetId="2" r:id="rId2"/>
    <sheet name="جدول المشروع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" l="1"/>
  <c r="E7" i="1"/>
  <c r="C9" i="1" s="1"/>
  <c r="C3" i="1"/>
  <c r="D3" i="1" s="1"/>
  <c r="E9" i="1" l="1"/>
  <c r="E15" i="1" s="1"/>
  <c r="E18" i="1" s="1"/>
  <c r="D9" i="1"/>
  <c r="E14" i="1" s="1"/>
  <c r="E17" i="1" s="1"/>
</calcChain>
</file>

<file path=xl/sharedStrings.xml><?xml version="1.0" encoding="utf-8"?>
<sst xmlns="http://schemas.openxmlformats.org/spreadsheetml/2006/main" count="146" uniqueCount="129">
  <si>
    <t>مصدر الملف</t>
  </si>
  <si>
    <t>نموذج SWOT https://flexcourses.com/courses/freelancing-how-to-work-from-home</t>
  </si>
  <si>
    <t>https://flexcourses.com/courses/freelancing-how-to-work-from-home</t>
  </si>
  <si>
    <t>نقاط القوة S</t>
  </si>
  <si>
    <t>اسم المشروع</t>
  </si>
  <si>
    <t>نقاط الضعف W</t>
  </si>
  <si>
    <t>الفرص O</t>
  </si>
  <si>
    <t>التحديات T</t>
  </si>
  <si>
    <t>تصميم شعار</t>
  </si>
  <si>
    <t>مصاريف</t>
  </si>
  <si>
    <t>تاريخ البدء</t>
  </si>
  <si>
    <t>مهارات موجودة لديك وليست عند البقية</t>
  </si>
  <si>
    <t>التكلفة</t>
  </si>
  <si>
    <t>مبلغ توب</t>
  </si>
  <si>
    <t>مبلغ حد أدنى</t>
  </si>
  <si>
    <t>اسم العميل</t>
  </si>
  <si>
    <t>شركة مايكروسوفت</t>
  </si>
  <si>
    <t>ماهي المهام التي تتجنبها عادة ﻷنك غير واثق من قدرتك عليها</t>
  </si>
  <si>
    <t>مالتقنيات الجديدة التي يمكنك استغلالها؟</t>
  </si>
  <si>
    <t>ماهي العوائق التي تواجهها الآن</t>
  </si>
  <si>
    <t>تاريخ المشروع</t>
  </si>
  <si>
    <t>تاريخ الإنتهاء</t>
  </si>
  <si>
    <t>أشياء تقوم بفعلها أفضل من غيرك</t>
  </si>
  <si>
    <t>طريقة التواصل مع العميل</t>
  </si>
  <si>
    <t>ماهي نقاط الضعف التي يخبرك عنها الناس؟</t>
  </si>
  <si>
    <t>a@a.com</t>
  </si>
  <si>
    <t>هل يوجد مجال جديد يمكنك العمل به؟</t>
  </si>
  <si>
    <t>هل هناك من ينافسك على عملك؟</t>
  </si>
  <si>
    <t>ماهي الموراد الشخصية التي يمكنك الوصول لها</t>
  </si>
  <si>
    <t>هل أنت واثق من مهاراتك؟ إذا كان لا ماذا يمكنك فعله؟</t>
  </si>
  <si>
    <t>هل لديك جهات اتصال مفيدة؟</t>
  </si>
  <si>
    <t>هل مجال عملك تغير عن السابق؟</t>
  </si>
  <si>
    <t>ماذا يرى فيك الناس كنقاط قوة؟</t>
  </si>
  <si>
    <t>ماهي عادات العمل السلبية لديك؟ (التأخر، لا تتحمل الآخرين؟)</t>
  </si>
  <si>
    <t>هل أحد منافسيك أو بعضهم لا يستطيع تحقيق شيء مهم؟</t>
  </si>
  <si>
    <t>فاتورة الهاتف</t>
  </si>
  <si>
    <t>هل تغيير التقنيات يهدد عملك؟</t>
  </si>
  <si>
    <t>خطة العمل</t>
  </si>
  <si>
    <t>ماهي أهم إنجازاتك؟</t>
  </si>
  <si>
    <t>هل لديك مخاوف شخصية تجعلك تخفق في إنجاز عملك؟ مثل مواجهة الناس</t>
  </si>
  <si>
    <t>هل هناك احتاج نادر في السوق؟</t>
  </si>
  <si>
    <t>هل نقاط ضعفك قد تتحول إلى تحدي؟</t>
  </si>
  <si>
    <t>المهمة</t>
  </si>
  <si>
    <t>هل لديك علاقات قوية تختلف عن الآخرين؟</t>
  </si>
  <si>
    <t>هل هناك من يشتكي من بعض خدماتك؟ كيف يمكنك تقديم خدمات أفضل؟</t>
  </si>
  <si>
    <t>المسؤول</t>
  </si>
  <si>
    <t>الموارد المطلوبة</t>
  </si>
  <si>
    <t>عقبات محتملة</t>
  </si>
  <si>
    <t>المخرجات Deliverables</t>
  </si>
  <si>
    <t>ساعات العمل اليومي؟</t>
  </si>
  <si>
    <t>كم يوم بالاسبوع؟</t>
  </si>
  <si>
    <t>مجموع ساعات الاسبوع؟</t>
  </si>
  <si>
    <t>الاجتماع مع العميل</t>
  </si>
  <si>
    <t>عبدالمجيب</t>
  </si>
  <si>
    <t>انترنت\برنامج اتصال</t>
  </si>
  <si>
    <t>الوقت لا يناسب العميل؟ الانترنت غير جيد</t>
  </si>
  <si>
    <t>اللقاءات الدورية حول مجال عملك ومصادر التعلم</t>
  </si>
  <si>
    <t>الاتفاق على الهوية وطابع التصميم والألوان والخطوط</t>
  </si>
  <si>
    <t>رسم سكتش</t>
  </si>
  <si>
    <t>ورقة وقلم</t>
  </si>
  <si>
    <t>لا يوجد</t>
  </si>
  <si>
    <t>رسم الشعار الأولي</t>
  </si>
  <si>
    <t>مجال جديد سيجبرك على تعلم شيء لا تعرفه في السابق</t>
  </si>
  <si>
    <t>التصميم على الحاسب</t>
  </si>
  <si>
    <t>علي</t>
  </si>
  <si>
    <t>برنامج تصميم + قيمة البرنامج</t>
  </si>
  <si>
    <t>لا استطيع توفير المبلغ</t>
  </si>
  <si>
    <t>ساعات العمل الشهري؟</t>
  </si>
  <si>
    <t>استلام الشعار بعد التصميم</t>
  </si>
  <si>
    <t>قيمة الساعة التوب</t>
  </si>
  <si>
    <t>قيمة الساعة حد أدنى</t>
  </si>
  <si>
    <t>التوسع لدى شركة ما؟</t>
  </si>
  <si>
    <t>إرسال الشعار لمدير المشروع</t>
  </si>
  <si>
    <t>-</t>
  </si>
  <si>
    <t>تأخر علي</t>
  </si>
  <si>
    <t>الشعار تم إرساله للمدير</t>
  </si>
  <si>
    <t>أنا فنان ودائما ابهر عملائي</t>
  </si>
  <si>
    <t>مراجعة الشعار</t>
  </si>
  <si>
    <t>دائما احاول انهي الاشياء بسرعة وهذا يقلل من الجودة</t>
  </si>
  <si>
    <t>سأحضر ورشة عمل كبيرة في التخصص بعد شهر</t>
  </si>
  <si>
    <t>مجال عملي متقلب</t>
  </si>
  <si>
    <t>عدم انتهاء علي بالوقت المحدد</t>
  </si>
  <si>
    <t>إما الموافقة أو التعديل</t>
  </si>
  <si>
    <t>لدي مهارات تواصل قوية</t>
  </si>
  <si>
    <t>اقلق بشدة بسبب أنني احتاج لإنهاء الأعمال بسرعة</t>
  </si>
  <si>
    <t>منصات العمل الحر كثيرة والعملاء بازدياد</t>
  </si>
  <si>
    <t>ليست لدي خبرة مثل باقي المستقلين</t>
  </si>
  <si>
    <t>إرسال الشعار للعميل</t>
  </si>
  <si>
    <t>الأكل والشرب</t>
  </si>
  <si>
    <t>عدم رد العميل \ عدم رضى العميل</t>
  </si>
  <si>
    <t>تم الإرسال للعميل</t>
  </si>
  <si>
    <t>لدي قدرة على التحليل</t>
  </si>
  <si>
    <t>اقلق من التحدث مع الناس حول الافكار الجديدة</t>
  </si>
  <si>
    <t>بناء المواقع اصبح سهل وهذا يمكنني من استقطاب عملاء اكثر</t>
  </si>
  <si>
    <t>لدى الآخرين مواقع أفضل من موقعي</t>
  </si>
  <si>
    <t>أخذ موافقة العميل</t>
  </si>
  <si>
    <t>وافق العميل</t>
  </si>
  <si>
    <t>لدي قدرة على استنباط الاجابات من خلال الأسئلة الدقيقة</t>
  </si>
  <si>
    <t>تصميم بطاقات العمل</t>
  </si>
  <si>
    <t>توفير</t>
  </si>
  <si>
    <t>المبلغ</t>
  </si>
  <si>
    <t>المشروع</t>
  </si>
  <si>
    <t>عدد الساعات</t>
  </si>
  <si>
    <t>انا حريص على نجاح عملائي ﻷن نجاحهم يمثلني</t>
  </si>
  <si>
    <t>بيانات مطلوبة من العميل</t>
  </si>
  <si>
    <t>السفر</t>
  </si>
  <si>
    <t>تسليم البطاقات</t>
  </si>
  <si>
    <t>لدي حس فني في العمل ومهارات التواصل عندي قوية واستطيع التحليل والوصول للاجابات الدقيقة وحريص على نجاح عملائي</t>
  </si>
  <si>
    <t>س</t>
  </si>
  <si>
    <t>إغلاق المشروع</t>
  </si>
  <si>
    <t>استلام المبلغ</t>
  </si>
  <si>
    <t>تطوير الذات</t>
  </si>
  <si>
    <t>الأعلى</t>
  </si>
  <si>
    <t>bottle necks</t>
  </si>
  <si>
    <t>برنامج تصميم</t>
  </si>
  <si>
    <t>الانترنت</t>
  </si>
  <si>
    <t>مبلغ 25$</t>
  </si>
  <si>
    <t>الأدنى</t>
  </si>
  <si>
    <t>تاريخ التسليم قد لا يناسب</t>
  </si>
  <si>
    <t>انترنت جيد للاجتماعات</t>
  </si>
  <si>
    <t>لا استطيع توفير المال</t>
  </si>
  <si>
    <t>رضى العميل</t>
  </si>
  <si>
    <t>هامش ربح</t>
  </si>
  <si>
    <t>عدم رد العميل</t>
  </si>
  <si>
    <t>مبلغ نهائي أعلى</t>
  </si>
  <si>
    <t>مبلغ نهائي حد أدنى</t>
  </si>
  <si>
    <t>آيهيرب</t>
  </si>
  <si>
    <t>ملابس</t>
  </si>
  <si>
    <t>المتوسط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</si>
</sst>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[$-2000401]0"/>
  </numFmts>
  <fonts count="17" x14ac:knownFonts="1">
    <font>
      <sz val="10"/>
      <color rgb="FF000000"/>
      <name val="Arial"/>
    </font>
    <font>
      <b/>
      <sz val="14"/>
      <name val="Arial"/>
      <family val="2"/>
    </font>
    <font>
      <sz val="18"/>
      <color rgb="FFFFFFFF"/>
      <name val="Arial"/>
      <family val="2"/>
    </font>
    <font>
      <b/>
      <sz val="18"/>
      <name val="Arial"/>
      <family val="2"/>
    </font>
    <font>
      <sz val="10"/>
      <color theme="1"/>
      <name val="Arial"/>
      <family val="2"/>
    </font>
    <font>
      <u/>
      <sz val="14"/>
      <color rgb="FF0000FF"/>
      <name val="Arial"/>
      <family val="2"/>
    </font>
    <font>
      <sz val="14"/>
      <color theme="1"/>
      <name val="Arial"/>
      <family val="2"/>
    </font>
    <font>
      <b/>
      <u/>
      <sz val="18"/>
      <color rgb="FF0000FF"/>
      <name val="Arial"/>
      <family val="2"/>
    </font>
    <font>
      <sz val="18"/>
      <color rgb="FFFFFFFF"/>
      <name val="Arial"/>
      <family val="2"/>
    </font>
    <font>
      <sz val="18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sz val="14"/>
      <name val="Arial"/>
      <family val="2"/>
    </font>
    <font>
      <b/>
      <sz val="14"/>
      <color rgb="FFFFFFFF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4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3" borderId="0" xfId="0" applyFont="1" applyFill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1" fillId="0" borderId="0" xfId="0" applyFont="1" applyAlignment="1"/>
    <xf numFmtId="164" fontId="6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9" fillId="0" borderId="0" xfId="0" applyFont="1" applyAlignment="1"/>
    <xf numFmtId="0" fontId="9" fillId="0" borderId="0" xfId="0" applyFont="1" applyAlignment="1"/>
    <xf numFmtId="164" fontId="12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5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4" fillId="0" borderId="0" xfId="0" applyFont="1" applyAlignment="1"/>
    <xf numFmtId="164" fontId="4" fillId="0" borderId="0" xfId="0" applyNumberFormat="1" applyFont="1" applyAlignment="1"/>
    <xf numFmtId="0" fontId="4" fillId="0" borderId="0" xfId="0" applyFont="1" applyAlignment="1"/>
    <xf numFmtId="0" fontId="16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7" fillId="0" borderId="0" xfId="0" applyFont="1" applyAlignment="1"/>
    <xf numFmtId="0" fontId="0" fillId="0" borderId="0" xfId="0" applyFont="1" applyAlignment="1"/>
    <xf numFmtId="0" fontId="2" fillId="2" borderId="0" xfId="0" applyFont="1" applyFill="1" applyAlignment="1">
      <alignment horizontal="center" wrapText="1"/>
    </xf>
    <xf numFmtId="0" fontId="13" fillId="4" borderId="0" xfId="0" applyFont="1" applyFill="1" applyAlignment="1">
      <alignment horizontal="center" wrapText="1"/>
    </xf>
    <xf numFmtId="0" fontId="5" fillId="0" borderId="0" xfId="0" applyFont="1" applyAlignment="1">
      <alignment wrapText="1"/>
    </xf>
    <xf numFmtId="165" fontId="9" fillId="0" borderId="0" xfId="0" applyNumberFormat="1" applyFont="1" applyAlignment="1"/>
    <xf numFmtId="165" fontId="15" fillId="0" borderId="0" xfId="0" applyNumberFormat="1" applyFont="1" applyAlignment="1"/>
    <xf numFmtId="165" fontId="9" fillId="0" borderId="0" xfId="0" applyNumberFormat="1" applyFont="1"/>
    <xf numFmtId="0" fontId="4" fillId="6" borderId="0" xfId="0" applyFont="1" applyFill="1" applyAlignment="1">
      <alignment wrapText="1"/>
    </xf>
    <xf numFmtId="0" fontId="0" fillId="6" borderId="0" xfId="0" applyFont="1" applyFill="1" applyAlignment="1"/>
    <xf numFmtId="0" fontId="14" fillId="7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lexcourses.com/courses/freelancing-how-to-work-from-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rightToLeft="1" tabSelected="1" workbookViewId="0">
      <selection activeCell="G25" sqref="G25"/>
    </sheetView>
  </sheetViews>
  <sheetFormatPr baseColWidth="10" defaultColWidth="14.5" defaultRowHeight="13" x14ac:dyDescent="0.15"/>
  <cols>
    <col min="1" max="1" width="32" customWidth="1"/>
    <col min="2" max="2" width="28.5" customWidth="1"/>
    <col min="3" max="3" width="25.83203125" customWidth="1"/>
    <col min="4" max="4" width="25.5" customWidth="1"/>
    <col min="5" max="5" width="28" customWidth="1"/>
  </cols>
  <sheetData>
    <row r="1" spans="1:26" ht="23" x14ac:dyDescent="0.25">
      <c r="A1" s="2"/>
      <c r="B1" s="26"/>
      <c r="C1" s="27"/>
      <c r="D1" s="27"/>
      <c r="E1" s="27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3" x14ac:dyDescent="0.25">
      <c r="A2" s="9" t="s">
        <v>9</v>
      </c>
      <c r="B2" s="2" t="s">
        <v>12</v>
      </c>
      <c r="C2" s="9" t="s">
        <v>13</v>
      </c>
      <c r="D2" s="9" t="s">
        <v>14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3" x14ac:dyDescent="0.25">
      <c r="A3" s="12"/>
      <c r="B3" s="13"/>
      <c r="C3" s="6">
        <f>SUM(B3:B14)</f>
        <v>1360</v>
      </c>
      <c r="D3" s="6">
        <f>C3-SUM(B13:B14)</f>
        <v>360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3" x14ac:dyDescent="0.25">
      <c r="A4" s="12" t="s">
        <v>35</v>
      </c>
      <c r="B4" s="13">
        <v>60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3" x14ac:dyDescent="0.25">
      <c r="A5" s="13" t="s">
        <v>88</v>
      </c>
      <c r="B5" s="13">
        <v>100</v>
      </c>
      <c r="C5" s="12"/>
      <c r="D5" s="12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3" x14ac:dyDescent="0.25">
      <c r="A6" s="12" t="s">
        <v>126</v>
      </c>
      <c r="B6" s="13">
        <v>100</v>
      </c>
      <c r="C6" s="9" t="s">
        <v>49</v>
      </c>
      <c r="D6" s="9" t="s">
        <v>50</v>
      </c>
      <c r="E6" s="9" t="s">
        <v>51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3" x14ac:dyDescent="0.25">
      <c r="A7" s="12" t="s">
        <v>127</v>
      </c>
      <c r="B7" s="31">
        <v>100</v>
      </c>
      <c r="C7" s="13">
        <v>5</v>
      </c>
      <c r="D7" s="31">
        <v>5</v>
      </c>
      <c r="E7" s="6">
        <f>D7*C7</f>
        <v>25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3" x14ac:dyDescent="0.25">
      <c r="A8" s="12"/>
      <c r="B8" s="13"/>
      <c r="C8" s="9" t="s">
        <v>67</v>
      </c>
      <c r="D8" s="9" t="s">
        <v>69</v>
      </c>
      <c r="E8" s="9" t="s">
        <v>70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3" x14ac:dyDescent="0.25">
      <c r="A9" s="12"/>
      <c r="B9" s="13"/>
      <c r="C9" s="12">
        <f>E7*4</f>
        <v>100</v>
      </c>
      <c r="D9" s="6">
        <f>C3/C9</f>
        <v>13.6</v>
      </c>
      <c r="E9" s="12">
        <f>D3/C9</f>
        <v>3.6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3" x14ac:dyDescent="0.25">
      <c r="A10" s="12"/>
      <c r="B10" s="1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3" x14ac:dyDescent="0.25">
      <c r="A12" s="9" t="s">
        <v>99</v>
      </c>
      <c r="B12" s="9" t="s">
        <v>100</v>
      </c>
      <c r="C12" s="6"/>
      <c r="D12" s="9" t="s">
        <v>101</v>
      </c>
      <c r="E12" s="9" t="s">
        <v>102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3" x14ac:dyDescent="0.25">
      <c r="A13" s="12" t="s">
        <v>105</v>
      </c>
      <c r="B13" s="13">
        <v>500</v>
      </c>
      <c r="C13" s="6"/>
      <c r="D13" s="9" t="s">
        <v>108</v>
      </c>
      <c r="E13" s="32">
        <v>25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3" x14ac:dyDescent="0.25">
      <c r="A14" s="12" t="s">
        <v>111</v>
      </c>
      <c r="B14" s="13">
        <v>500</v>
      </c>
      <c r="C14" s="6"/>
      <c r="D14" s="9" t="s">
        <v>112</v>
      </c>
      <c r="E14" s="6">
        <f>E13*D9</f>
        <v>340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3" x14ac:dyDescent="0.25">
      <c r="A15" s="6"/>
      <c r="B15" s="6"/>
      <c r="C15" s="6"/>
      <c r="D15" s="9" t="s">
        <v>117</v>
      </c>
      <c r="E15" s="6">
        <f>E13*E9</f>
        <v>90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23" x14ac:dyDescent="0.25">
      <c r="A16" s="6"/>
      <c r="B16" s="6"/>
      <c r="C16" s="6"/>
      <c r="D16" s="9" t="s">
        <v>122</v>
      </c>
      <c r="E16" s="13">
        <v>1.3</v>
      </c>
      <c r="F16" s="6"/>
      <c r="G16" s="6" t="s">
        <v>128</v>
      </c>
      <c r="H16" s="6"/>
      <c r="I16" s="6"/>
      <c r="J16" s="3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23" x14ac:dyDescent="0.25">
      <c r="A17" s="6"/>
      <c r="B17" s="6"/>
      <c r="C17" s="6"/>
      <c r="D17" s="9" t="s">
        <v>124</v>
      </c>
      <c r="E17" s="6">
        <f>E14*E16</f>
        <v>442</v>
      </c>
      <c r="F17" s="6"/>
      <c r="G17" s="6">
        <f>(E17+E18)/2</f>
        <v>279.5</v>
      </c>
      <c r="H17" s="6"/>
      <c r="I17" s="6"/>
      <c r="J17" s="33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23" x14ac:dyDescent="0.25">
      <c r="A18" s="6"/>
      <c r="B18" s="6"/>
      <c r="C18" s="6"/>
      <c r="D18" s="9" t="s">
        <v>125</v>
      </c>
      <c r="E18" s="6">
        <f>E15*E16</f>
        <v>117</v>
      </c>
      <c r="F18" s="6"/>
      <c r="G18" s="6"/>
      <c r="H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23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23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23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23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2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23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23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23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23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23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23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23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23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23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23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23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23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23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23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2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23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23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23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23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23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23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23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2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23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23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23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23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2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23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23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23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23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23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23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23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23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23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23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23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23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23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23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23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23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23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2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23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23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23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2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23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23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23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2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23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23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23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2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23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23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23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23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23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2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23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23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23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23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23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23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23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23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23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23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23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2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23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23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23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23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23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23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23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23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23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23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23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23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23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23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23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23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23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23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23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23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23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23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23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23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23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23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23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23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23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23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23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23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23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23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23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23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23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23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23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23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23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23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23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23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23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23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23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23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23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23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23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23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23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23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23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23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23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23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23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23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23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23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23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23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23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23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23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23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23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23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23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23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23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23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23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23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23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23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23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23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23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23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23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23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23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23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23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23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23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23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23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23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23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23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23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23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23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23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23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23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23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23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23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23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23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23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23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23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23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23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23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23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23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23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23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23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23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23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23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23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23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23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23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23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23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23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23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23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23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23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23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23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23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23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23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23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23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23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23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23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23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23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23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23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23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23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23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23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23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23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23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23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23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23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23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23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23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23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23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23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23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23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23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23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23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23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23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23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23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23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23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23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23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23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23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23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23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23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23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23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23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23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23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23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23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23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23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23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23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23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23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23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23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23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23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23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23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23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23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23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23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23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23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23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23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23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23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23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23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23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23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23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23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23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23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23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23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23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23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23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23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23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23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23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23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23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23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23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23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23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23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23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23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23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23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23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23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23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23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23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23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23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23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23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23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23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23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23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23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23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23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23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23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23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23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23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23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23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23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23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23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23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23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23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23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23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23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23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23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23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23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23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23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23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23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23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23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23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23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23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23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23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23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23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23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23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23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23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23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23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23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23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23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23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23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23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23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23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23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23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23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23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23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23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23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23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23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23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23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23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23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23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23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23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23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23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23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23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23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23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23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23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23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23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23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23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23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23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23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23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23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23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23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23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23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23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23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23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23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23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23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23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23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23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23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23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23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23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23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23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23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23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23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23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23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23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23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23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23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23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23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23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23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23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23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23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23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23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23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23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23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23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23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23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23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23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23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23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23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23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23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23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23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23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23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23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23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23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23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23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23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23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23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23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23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23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23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23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23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23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23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23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23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23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23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23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23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23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23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23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23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23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23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23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23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23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23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23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23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23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23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23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23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23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23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23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23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23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23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23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23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23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23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23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23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23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23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23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23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23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23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23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23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23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23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23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23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23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23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23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23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23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23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23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23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23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23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23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23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23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23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23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23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23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23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23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23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23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23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23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23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23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23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23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23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23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23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23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23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23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23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23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23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23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23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23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23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23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23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23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23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23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23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23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23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23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23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23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23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23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23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23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23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23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23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23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23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23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23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23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23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23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23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23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23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23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23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23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23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23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23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23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23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23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23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23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23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23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23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23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23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23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23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23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23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23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23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23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23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23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23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23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23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23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23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23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23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23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23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23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23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23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23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23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23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23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23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23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23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23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23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23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23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23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23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23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23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23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23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23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23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23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23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23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23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23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23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23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23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23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23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23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23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23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23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23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23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23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23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23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23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23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23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23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23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23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23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23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23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23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23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23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23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23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23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23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23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23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23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23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23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23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23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23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23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23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23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23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23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23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23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23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23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23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23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23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23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23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23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23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23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23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23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23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23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23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23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23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23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23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23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23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23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23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23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23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23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23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23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23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23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23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23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23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23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23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23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23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23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23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23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23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23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23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23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23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23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23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23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23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23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23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23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23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23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23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23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23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23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23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23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23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23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23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23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23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23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23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23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23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23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23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23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23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23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23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23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23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23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23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23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23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23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23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23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23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23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23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23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23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23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23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23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23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23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23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23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23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23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23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23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23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23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23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23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23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23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23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23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23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23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23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23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23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23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23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23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23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23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23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23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23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23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23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23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23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23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23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23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23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23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23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23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23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23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23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23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23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23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23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23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23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23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23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23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23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23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23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23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23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23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23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23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23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23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23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23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23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23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23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23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23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23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23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23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23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23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23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23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23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23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23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23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23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23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23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23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23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23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23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23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23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23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23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23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23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23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23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23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23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23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23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23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23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23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23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23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23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23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23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23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23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23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23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23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23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23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23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23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23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23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23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23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23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23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23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23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23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23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23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23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23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23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23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23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23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23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23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23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23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23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23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23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23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23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23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23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23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23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23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23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23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23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23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23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23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23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23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23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23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23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23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23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23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23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23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23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23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23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23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23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23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23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23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23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23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23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23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23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23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23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23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23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23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23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23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23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23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23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23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23" x14ac:dyDescent="0.2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rightToLeft="1" zoomScale="245" zoomScaleNormal="245" workbookViewId="0">
      <pane ySplit="2" topLeftCell="A3" activePane="bottomLeft" state="frozen"/>
      <selection pane="bottomLeft" activeCell="B13" sqref="B13"/>
    </sheetView>
  </sheetViews>
  <sheetFormatPr baseColWidth="10" defaultColWidth="14.5" defaultRowHeight="13" x14ac:dyDescent="0.15"/>
  <cols>
    <col min="1" max="1" width="30.1640625" customWidth="1"/>
    <col min="2" max="2" width="34.83203125" customWidth="1"/>
    <col min="3" max="3" width="30" customWidth="1"/>
    <col min="4" max="4" width="35.5" customWidth="1"/>
  </cols>
  <sheetData>
    <row r="1" spans="1:26" ht="25" customHeight="1" x14ac:dyDescent="0.25">
      <c r="A1" s="28" t="s">
        <v>1</v>
      </c>
      <c r="B1" s="27"/>
      <c r="C1" s="27"/>
      <c r="D1" s="2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x14ac:dyDescent="0.25">
      <c r="A2" s="5" t="s">
        <v>3</v>
      </c>
      <c r="B2" s="5" t="s">
        <v>5</v>
      </c>
      <c r="C2" s="5" t="s">
        <v>6</v>
      </c>
      <c r="D2" s="5" t="s">
        <v>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" x14ac:dyDescent="0.15">
      <c r="A3" s="11" t="s">
        <v>11</v>
      </c>
      <c r="B3" s="11" t="s">
        <v>17</v>
      </c>
      <c r="C3" s="11" t="s">
        <v>18</v>
      </c>
      <c r="D3" s="11" t="s">
        <v>19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" x14ac:dyDescent="0.15">
      <c r="A4" s="11" t="s">
        <v>22</v>
      </c>
      <c r="B4" s="11" t="s">
        <v>24</v>
      </c>
      <c r="C4" s="11" t="s">
        <v>26</v>
      </c>
      <c r="D4" s="11" t="s">
        <v>27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" x14ac:dyDescent="0.15">
      <c r="A5" s="11" t="s">
        <v>28</v>
      </c>
      <c r="B5" s="11" t="s">
        <v>29</v>
      </c>
      <c r="C5" s="11" t="s">
        <v>30</v>
      </c>
      <c r="D5" s="11" t="s">
        <v>31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8" x14ac:dyDescent="0.15">
      <c r="A6" s="11" t="s">
        <v>32</v>
      </c>
      <c r="B6" s="11" t="s">
        <v>33</v>
      </c>
      <c r="C6" s="11" t="s">
        <v>34</v>
      </c>
      <c r="D6" s="11" t="s">
        <v>36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8" x14ac:dyDescent="0.15">
      <c r="A7" s="11" t="s">
        <v>38</v>
      </c>
      <c r="B7" s="11" t="s">
        <v>39</v>
      </c>
      <c r="C7" s="11" t="s">
        <v>40</v>
      </c>
      <c r="D7" s="11" t="s">
        <v>41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8" x14ac:dyDescent="0.15">
      <c r="A8" s="11" t="s">
        <v>43</v>
      </c>
      <c r="B8" s="3"/>
      <c r="C8" s="11" t="s">
        <v>44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" x14ac:dyDescent="0.15">
      <c r="A9" s="11"/>
      <c r="B9" s="3"/>
      <c r="C9" s="11" t="s">
        <v>56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8" x14ac:dyDescent="0.15">
      <c r="A10" s="11"/>
      <c r="B10" s="3"/>
      <c r="C10" s="11" t="s">
        <v>62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" x14ac:dyDescent="0.15">
      <c r="A11" s="3"/>
      <c r="B11" s="3"/>
      <c r="C11" s="11" t="s">
        <v>71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35" customFormat="1" x14ac:dyDescent="0.1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4" x14ac:dyDescent="0.15">
      <c r="A13" s="20" t="s">
        <v>76</v>
      </c>
      <c r="B13" s="20" t="s">
        <v>78</v>
      </c>
      <c r="C13" s="20" t="s">
        <v>79</v>
      </c>
      <c r="D13" s="20" t="s">
        <v>80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" x14ac:dyDescent="0.15">
      <c r="A14" s="20" t="s">
        <v>83</v>
      </c>
      <c r="B14" s="20" t="s">
        <v>84</v>
      </c>
      <c r="C14" s="20" t="s">
        <v>85</v>
      </c>
      <c r="D14" s="20" t="s">
        <v>86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8" x14ac:dyDescent="0.15">
      <c r="A15" s="20" t="s">
        <v>91</v>
      </c>
      <c r="B15" s="20" t="s">
        <v>92</v>
      </c>
      <c r="C15" s="20" t="s">
        <v>93</v>
      </c>
      <c r="D15" s="20" t="s">
        <v>94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8" x14ac:dyDescent="0.15">
      <c r="A16" s="20" t="s">
        <v>97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" x14ac:dyDescent="0.15">
      <c r="A17" s="20" t="s">
        <v>103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42" x14ac:dyDescent="0.15">
      <c r="A18" s="36" t="s">
        <v>107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15">
      <c r="A28" s="25"/>
      <c r="B28" s="25"/>
      <c r="C28" s="25"/>
      <c r="D28" s="2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15">
      <c r="A29" s="25"/>
      <c r="B29" s="25"/>
      <c r="C29" s="25"/>
      <c r="D29" s="2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15">
      <c r="A30" s="25"/>
      <c r="B30" s="25"/>
      <c r="C30" s="25"/>
      <c r="D30" s="2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15">
      <c r="A31" s="25"/>
      <c r="B31" s="25"/>
      <c r="C31" s="25"/>
      <c r="D31" s="2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15">
      <c r="A32" s="25"/>
      <c r="B32" s="25"/>
      <c r="C32" s="25"/>
      <c r="D32" s="2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15">
      <c r="A33" s="25"/>
      <c r="B33" s="25"/>
      <c r="C33" s="25"/>
      <c r="D33" s="2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15">
      <c r="A34" s="25"/>
      <c r="B34" s="25"/>
      <c r="C34" s="25"/>
      <c r="D34" s="2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15">
      <c r="A35" s="25"/>
      <c r="B35" s="25"/>
      <c r="C35" s="25"/>
      <c r="D35" s="2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15">
      <c r="A36" s="25"/>
      <c r="B36" s="25"/>
      <c r="C36" s="25"/>
      <c r="D36" s="2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2"/>
  <sheetViews>
    <sheetView rightToLeft="1" zoomScale="220" zoomScaleNormal="220" workbookViewId="0">
      <selection activeCell="F17" sqref="F17:F23"/>
    </sheetView>
  </sheetViews>
  <sheetFormatPr baseColWidth="10" defaultColWidth="14.5" defaultRowHeight="15.75" customHeight="1" x14ac:dyDescent="0.15"/>
  <cols>
    <col min="1" max="1" width="26" customWidth="1"/>
    <col min="2" max="3" width="17.5" customWidth="1"/>
    <col min="4" max="4" width="18.6640625" customWidth="1"/>
    <col min="5" max="5" width="24.1640625" customWidth="1"/>
    <col min="6" max="6" width="22.1640625" customWidth="1"/>
    <col min="7" max="7" width="26.5" customWidth="1"/>
  </cols>
  <sheetData>
    <row r="1" spans="1:26" x14ac:dyDescent="0.2">
      <c r="A1" s="1" t="s">
        <v>0</v>
      </c>
      <c r="B1" s="30" t="s">
        <v>2</v>
      </c>
      <c r="C1" s="27"/>
      <c r="D1" s="27"/>
      <c r="E1" s="27"/>
      <c r="F1" s="27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7" t="s">
        <v>4</v>
      </c>
      <c r="B2" s="8" t="s">
        <v>8</v>
      </c>
      <c r="C2" s="7" t="s">
        <v>10</v>
      </c>
      <c r="D2" s="10">
        <v>40181</v>
      </c>
      <c r="E2" s="7" t="s">
        <v>15</v>
      </c>
      <c r="F2" s="8" t="s">
        <v>16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7" t="s">
        <v>20</v>
      </c>
      <c r="B3" s="10">
        <v>40179</v>
      </c>
      <c r="C3" s="7" t="s">
        <v>21</v>
      </c>
      <c r="D3" s="14">
        <v>40186</v>
      </c>
      <c r="E3" s="7" t="s">
        <v>23</v>
      </c>
      <c r="F3" s="15" t="s">
        <v>25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1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29" t="s">
        <v>37</v>
      </c>
      <c r="B5" s="27"/>
      <c r="C5" s="27"/>
      <c r="D5" s="27"/>
      <c r="E5" s="27"/>
      <c r="F5" s="27"/>
      <c r="G5" s="27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17" t="s">
        <v>42</v>
      </c>
      <c r="B6" s="17" t="s">
        <v>10</v>
      </c>
      <c r="C6" s="17" t="s">
        <v>21</v>
      </c>
      <c r="D6" s="17" t="s">
        <v>45</v>
      </c>
      <c r="E6" s="17" t="s">
        <v>46</v>
      </c>
      <c r="F6" s="17" t="s">
        <v>47</v>
      </c>
      <c r="G6" s="17" t="s">
        <v>48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8" t="s">
        <v>52</v>
      </c>
      <c r="B7" s="10">
        <v>40179</v>
      </c>
      <c r="C7" s="10">
        <v>40179</v>
      </c>
      <c r="D7" s="8" t="s">
        <v>53</v>
      </c>
      <c r="E7" s="8" t="s">
        <v>54</v>
      </c>
      <c r="F7" s="8" t="s">
        <v>55</v>
      </c>
      <c r="G7" s="8" t="s">
        <v>57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8" t="s">
        <v>58</v>
      </c>
      <c r="B8" s="10">
        <v>40181</v>
      </c>
      <c r="C8" s="14">
        <v>40182</v>
      </c>
      <c r="D8" s="8" t="s">
        <v>53</v>
      </c>
      <c r="E8" s="8" t="s">
        <v>59</v>
      </c>
      <c r="F8" s="8" t="s">
        <v>60</v>
      </c>
      <c r="G8" s="8" t="s">
        <v>61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8" t="s">
        <v>63</v>
      </c>
      <c r="B9" s="10">
        <v>40182</v>
      </c>
      <c r="C9" s="10">
        <v>40183</v>
      </c>
      <c r="D9" s="8" t="s">
        <v>64</v>
      </c>
      <c r="E9" s="8" t="s">
        <v>65</v>
      </c>
      <c r="F9" s="8" t="s">
        <v>66</v>
      </c>
      <c r="G9" s="8" t="s">
        <v>68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18" t="s">
        <v>72</v>
      </c>
      <c r="B10" s="14">
        <v>40183</v>
      </c>
      <c r="C10" s="14">
        <v>40183</v>
      </c>
      <c r="D10" s="18" t="s">
        <v>64</v>
      </c>
      <c r="E10" s="19" t="s">
        <v>73</v>
      </c>
      <c r="F10" s="18" t="s">
        <v>74</v>
      </c>
      <c r="G10" s="18" t="s">
        <v>75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8" t="s">
        <v>77</v>
      </c>
      <c r="B11" s="10">
        <v>40183</v>
      </c>
      <c r="C11" s="10">
        <v>40183</v>
      </c>
      <c r="D11" s="8" t="s">
        <v>53</v>
      </c>
      <c r="E11" s="15" t="s">
        <v>73</v>
      </c>
      <c r="F11" s="8" t="s">
        <v>81</v>
      </c>
      <c r="G11" s="8" t="s">
        <v>82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8" t="s">
        <v>87</v>
      </c>
      <c r="B12" s="10">
        <v>40184</v>
      </c>
      <c r="C12" s="10">
        <v>40184</v>
      </c>
      <c r="D12" s="8" t="s">
        <v>53</v>
      </c>
      <c r="E12" s="15" t="s">
        <v>73</v>
      </c>
      <c r="F12" s="8" t="s">
        <v>89</v>
      </c>
      <c r="G12" s="8" t="s">
        <v>90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8" t="s">
        <v>95</v>
      </c>
      <c r="B13" s="14">
        <v>40184</v>
      </c>
      <c r="C13" s="14">
        <v>40184</v>
      </c>
      <c r="D13" s="18" t="s">
        <v>53</v>
      </c>
      <c r="E13" s="19" t="s">
        <v>73</v>
      </c>
      <c r="F13" s="18" t="s">
        <v>89</v>
      </c>
      <c r="G13" s="18" t="s">
        <v>96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21" t="s">
        <v>98</v>
      </c>
      <c r="B14" s="22">
        <v>40184</v>
      </c>
      <c r="C14" s="22">
        <v>40187</v>
      </c>
      <c r="D14" s="21" t="s">
        <v>64</v>
      </c>
      <c r="E14" s="23" t="s">
        <v>73</v>
      </c>
      <c r="F14" s="21" t="s">
        <v>104</v>
      </c>
      <c r="G14" s="21" t="s">
        <v>106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18" t="s">
        <v>109</v>
      </c>
      <c r="B15" s="14">
        <v>40187</v>
      </c>
      <c r="C15" s="14">
        <v>40187</v>
      </c>
      <c r="D15" s="18" t="s">
        <v>53</v>
      </c>
      <c r="E15" s="19" t="s">
        <v>73</v>
      </c>
      <c r="F15" s="19" t="s">
        <v>73</v>
      </c>
      <c r="G15" s="18" t="s">
        <v>110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4"/>
      <c r="B17" s="4"/>
      <c r="C17" s="4"/>
      <c r="D17" s="4"/>
      <c r="E17" s="18" t="s">
        <v>46</v>
      </c>
      <c r="F17" s="19" t="s">
        <v>113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4"/>
      <c r="B18" s="4"/>
      <c r="C18" s="4"/>
      <c r="D18" s="4"/>
      <c r="E18" s="18" t="s">
        <v>114</v>
      </c>
      <c r="F18" s="18" t="s">
        <v>115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4"/>
      <c r="B19" s="4"/>
      <c r="C19" s="4"/>
      <c r="D19" s="4"/>
      <c r="E19" s="18" t="s">
        <v>116</v>
      </c>
      <c r="F19" s="24" t="s">
        <v>118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4"/>
      <c r="B20" s="4"/>
      <c r="C20" s="4"/>
      <c r="D20" s="4"/>
      <c r="E20" s="18" t="s">
        <v>119</v>
      </c>
      <c r="F20" s="18" t="s">
        <v>120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">
      <c r="A21" s="4"/>
      <c r="B21" s="4"/>
      <c r="C21" s="4"/>
      <c r="D21" s="4"/>
      <c r="E21" s="4"/>
      <c r="F21" s="24" t="s">
        <v>121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">
      <c r="A22" s="4"/>
      <c r="B22" s="4"/>
      <c r="C22" s="4"/>
      <c r="D22" s="4"/>
      <c r="E22" s="4"/>
      <c r="F22" s="24" t="s">
        <v>123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2">
    <mergeCell ref="A5:G5"/>
    <mergeCell ref="B1:F1"/>
  </mergeCells>
  <hyperlinks>
    <hyperlink ref="B1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جدول احتساب المصاريف وقيمة السا</vt:lpstr>
      <vt:lpstr>جدول SWOT</vt:lpstr>
      <vt:lpstr>جدول المشروع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Amani Gh</cp:lastModifiedBy>
  <dcterms:modified xsi:type="dcterms:W3CDTF">2020-02-02T11:11:55Z</dcterms:modified>
</cp:coreProperties>
</file>