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omeCredit\Bigdata\EMI and Tenure Estimation\"/>
    </mc:Choice>
  </mc:AlternateContent>
  <bookViews>
    <workbookView xWindow="0" yWindow="0" windowWidth="20490" windowHeight="7620" tabRatio="829"/>
  </bookViews>
  <sheets>
    <sheet name="Decision Tree" sheetId="1" r:id="rId1"/>
    <sheet name="Equations and Derivations" sheetId="3" r:id="rId2"/>
    <sheet name="Sample Accounts Data" sheetId="4" r:id="rId3"/>
    <sheet name="Data Cleaning" sheetId="6" r:id="rId4"/>
    <sheet name="Fill Rate Summary " sheetId="7" r:id="rId5"/>
    <sheet name="Loan Type Mapping" sheetId="9" r:id="rId6"/>
    <sheet name="Fill Rate Dump" sheetId="8" state="hidden" r:id="rId7"/>
  </sheets>
  <definedNames>
    <definedName name="_xlnm._FilterDatabase" localSheetId="6" hidden="1">'Fill Rate Dump'!$A$1:$I$103</definedName>
  </definedNames>
  <calcPr calcId="162913"/>
  <pivotCaches>
    <pivotCache cacheId="35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3" i="8" l="1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</calcChain>
</file>

<file path=xl/sharedStrings.xml><?xml version="1.0" encoding="utf-8"?>
<sst xmlns="http://schemas.openxmlformats.org/spreadsheetml/2006/main" count="238" uniqueCount="203">
  <si>
    <t>PMT Equations</t>
  </si>
  <si>
    <t>SKP_CREDIT_CASE</t>
  </si>
  <si>
    <t>SKP_CLIENT</t>
  </si>
  <si>
    <t>SKP_CREDIT_TYPE</t>
  </si>
  <si>
    <t>DATE_DECISION</t>
  </si>
  <si>
    <t>SOURCE_ID</t>
  </si>
  <si>
    <t>NUM_GROUP_POSITION_1</t>
  </si>
  <si>
    <t>ACCOUNT_STATUS</t>
  </si>
  <si>
    <t>INSTALMENT_CNT</t>
  </si>
  <si>
    <t>DPD_MAX</t>
  </si>
  <si>
    <t>DPD_L1I</t>
  </si>
  <si>
    <t>DPD_MAX_L3I</t>
  </si>
  <si>
    <t>DPD_MAX_L6I</t>
  </si>
  <si>
    <t>AMT_CURRENT_BALANCE</t>
  </si>
  <si>
    <t>AMT_OVERDUE</t>
  </si>
  <si>
    <t>AMT_EMI</t>
  </si>
  <si>
    <t>AMT_APPROVED</t>
  </si>
  <si>
    <t>REPORTING_MEMBER</t>
  </si>
  <si>
    <t>OWNERSHIP_INDICATOR</t>
  </si>
  <si>
    <t>TYPE</t>
  </si>
  <si>
    <t>REPAY_TENURE</t>
  </si>
  <si>
    <t>PAY_FREQUENCY</t>
  </si>
  <si>
    <t>EIR</t>
  </si>
  <si>
    <t>ACCOUNT_NUMBER</t>
  </si>
  <si>
    <t>DATE_HISTORY_START</t>
  </si>
  <si>
    <t>DATE_HISTORY_END</t>
  </si>
  <si>
    <t>AMT_ACTUAL_PAY</t>
  </si>
  <si>
    <t>AMT_CREDIT_LIMIT</t>
  </si>
  <si>
    <t>AMT_CASH_LIMIT</t>
  </si>
  <si>
    <t>DATE_LAST_PAY</t>
  </si>
  <si>
    <t>DATE_OPEN</t>
  </si>
  <si>
    <t>DATE_CLOSED</t>
  </si>
  <si>
    <t>DATE_REPORTED</t>
  </si>
  <si>
    <t>TYPE_COLLATERAL</t>
  </si>
  <si>
    <t>AMT_COLLATERAL</t>
  </si>
  <si>
    <t>AMT_WRITTEN_OFF</t>
  </si>
  <si>
    <t>WRITTEN_OFF_STATUS</t>
  </si>
  <si>
    <t>AMT_WRITTEN_OFF_PRINCIPAL</t>
  </si>
  <si>
    <t>SUITE_FILED</t>
  </si>
  <si>
    <t>AMT_SETTLEMENT</t>
  </si>
  <si>
    <t>DPD_ORDER</t>
  </si>
  <si>
    <t>CIBIL</t>
  </si>
  <si>
    <t>NOT DISCLOSED</t>
  </si>
  <si>
    <t>Sum of TOTAL_TRADELINES</t>
  </si>
  <si>
    <t>MONTH</t>
  </si>
  <si>
    <t>INSTALMENT_CNT_FOUND_FLAG</t>
  </si>
  <si>
    <t>AMT_CURRENT_BALANCE_FOUND_FLAG</t>
  </si>
  <si>
    <t>AMT_EMI_FOUND_FLAG</t>
  </si>
  <si>
    <t>EIR_FOUND_FLAG</t>
  </si>
  <si>
    <t>REPAY_TENURE_FOUND_FLAG</t>
  </si>
  <si>
    <t>AMT_APPROVED_FOUND_FLAG</t>
  </si>
  <si>
    <t>HC_FLAG</t>
  </si>
  <si>
    <t>TOTAL_TRADELINES</t>
  </si>
  <si>
    <t>1) 	EMI for Credit Card and Overdraft loan type taken to be 5% of Credit Limit_x000D_</t>
  </si>
  <si>
    <t xml:space="preserve">2) AMT_EMI from bureau data treated as null for cases where AMT_EMI &lt;= AMT_APPROVED * EIR/1200 (i.e. EMI not covering even simple interest) and where AMT_EMI &lt;= AMT_APPROVED/REPAY_TENURE (i.e. EMI will not be able to repay principal in the reported tenure). EMI estimated based on Formulae in these cases          </t>
  </si>
  <si>
    <t>3) Treat Amt_EMI from bureau data as Null where Amt_EMI &gt;= 0.5* Amt_Approved as Null and estimate the EMI using formulae for these cases</t>
  </si>
  <si>
    <t>4) AMT_EMI = 0 where Ownership_indicator is ‘AUTHORIZED_USER’ or ’GUARANTOR’</t>
  </si>
  <si>
    <t>5) AMT_EMI estimate taken as 50% in case of JOINT loans</t>
  </si>
  <si>
    <t>6) Fleet Card, Corporate Credit Card, Gold Loan EMI taken as 0</t>
  </si>
  <si>
    <t>7) ‘00’ type EMI set to be 0</t>
  </si>
  <si>
    <t>'01'</t>
  </si>
  <si>
    <t>'Auto Loan (Personal) '</t>
  </si>
  <si>
    <t>'02'</t>
  </si>
  <si>
    <t>'Housing Loan '</t>
  </si>
  <si>
    <t>'03'</t>
  </si>
  <si>
    <t>'Property Loan '</t>
  </si>
  <si>
    <t>'04'</t>
  </si>
  <si>
    <t>'Loan Against Shares/Securities '</t>
  </si>
  <si>
    <t>'05'</t>
  </si>
  <si>
    <t>'Personal Loan '</t>
  </si>
  <si>
    <t>'06'</t>
  </si>
  <si>
    <t>'Consumer Loan '</t>
  </si>
  <si>
    <t>'07'</t>
  </si>
  <si>
    <t>'Gold Loan '</t>
  </si>
  <si>
    <t>'08'</t>
  </si>
  <si>
    <t>'Education Loan '</t>
  </si>
  <si>
    <t>'09'</t>
  </si>
  <si>
    <t>'Loan to Professional '</t>
  </si>
  <si>
    <t>'10'</t>
  </si>
  <si>
    <t>'Credit Card '</t>
  </si>
  <si>
    <t>'11'</t>
  </si>
  <si>
    <t>'Leasing '</t>
  </si>
  <si>
    <t>'12'</t>
  </si>
  <si>
    <t>'Overdraft '</t>
  </si>
  <si>
    <t>'13'</t>
  </si>
  <si>
    <t>'Two-wheeler Loan '</t>
  </si>
  <si>
    <t>'14'</t>
  </si>
  <si>
    <t>'Non-Funded Credit Facility '</t>
  </si>
  <si>
    <t>'15'</t>
  </si>
  <si>
    <t>'Loan Against Bank Deposits '</t>
  </si>
  <si>
    <t>'16'</t>
  </si>
  <si>
    <t>'Fleet Card '</t>
  </si>
  <si>
    <t>'17'</t>
  </si>
  <si>
    <t>'Commercial Vehicle Loan '</t>
  </si>
  <si>
    <t>'18'</t>
  </si>
  <si>
    <t>'Telco â€“ Wireless '</t>
  </si>
  <si>
    <t>'19'</t>
  </si>
  <si>
    <t>'Telco â€“ Broadband '</t>
  </si>
  <si>
    <t>'20'</t>
  </si>
  <si>
    <t>'Telco â€“ Landline '</t>
  </si>
  <si>
    <t>'31'</t>
  </si>
  <si>
    <t>'Secured Credit Card '</t>
  </si>
  <si>
    <t>'32'</t>
  </si>
  <si>
    <t>'Used Car Loan '</t>
  </si>
  <si>
    <t>'33'</t>
  </si>
  <si>
    <t>'Construction Equipment Loan '</t>
  </si>
  <si>
    <t>'34'</t>
  </si>
  <si>
    <t>'Tractor Loan '</t>
  </si>
  <si>
    <t>'35'</t>
  </si>
  <si>
    <t>'Corporate Credit Card '</t>
  </si>
  <si>
    <t>'36'</t>
  </si>
  <si>
    <t>'Kisan Credit Card '</t>
  </si>
  <si>
    <t>'37'</t>
  </si>
  <si>
    <t>'Loan on Credit Card '</t>
  </si>
  <si>
    <t>'38'</t>
  </si>
  <si>
    <t>'Prime Minister Jaan Dhan Yojana - Overdraft '</t>
  </si>
  <si>
    <t>'39'</t>
  </si>
  <si>
    <t>'Mudra Loans â€“ Shishu / Kishor / Tarun '</t>
  </si>
  <si>
    <t>'40'</t>
  </si>
  <si>
    <t>'Microfinance â€“ Business Loan '</t>
  </si>
  <si>
    <t>'41'</t>
  </si>
  <si>
    <t>'Microfinance â€“ Personal Loan '</t>
  </si>
  <si>
    <t>'42'</t>
  </si>
  <si>
    <t>'Microfinance â€“ Housing Loan '</t>
  </si>
  <si>
    <t>'43'</t>
  </si>
  <si>
    <t>'Microfinance â€“ Other '</t>
  </si>
  <si>
    <t>'44'</t>
  </si>
  <si>
    <t>'Pradhan Mantri Awas Yojana - Credit Link Subsidy '</t>
  </si>
  <si>
    <t>'50'</t>
  </si>
  <si>
    <t>'Business Loan â€“ Secured '</t>
  </si>
  <si>
    <t>'51'</t>
  </si>
  <si>
    <t>'Business Loan â€“ General '</t>
  </si>
  <si>
    <t>'52'</t>
  </si>
  <si>
    <t>'Business Loan â€“ Priority Sector â€“ Small Business '</t>
  </si>
  <si>
    <t>'53'</t>
  </si>
  <si>
    <t>'Business Loan â€“ Priority Sector â€“ Agriculture '</t>
  </si>
  <si>
    <t>'54'</t>
  </si>
  <si>
    <t>'Business Loan â€“ Priority Sector â€“ Others '</t>
  </si>
  <si>
    <t>'55'</t>
  </si>
  <si>
    <t>'Business Non-Funded Credit Facility â€“ General '</t>
  </si>
  <si>
    <t>'56'</t>
  </si>
  <si>
    <t>'Business Non-Funded Credit Facility â€“ Priority Sector â€“ Small Business '</t>
  </si>
  <si>
    <t>'57'</t>
  </si>
  <si>
    <t>'Business Non-Funded Credit Facility â€“ Priority Sector â€“ Agriculture '</t>
  </si>
  <si>
    <t>'58'</t>
  </si>
  <si>
    <t>'Business Non-Funded Credit Facility â€“ Priority Sector-Others '</t>
  </si>
  <si>
    <t>'59'</t>
  </si>
  <si>
    <t>'Business Loan Against Bank Deposits '</t>
  </si>
  <si>
    <t>'61'</t>
  </si>
  <si>
    <t>'Business Loan - Unsecured '</t>
  </si>
  <si>
    <t>'80'</t>
  </si>
  <si>
    <t>'Microfinance Detailed Report (Applicable to Enquiry Purpose only) '</t>
  </si>
  <si>
    <t>'81'</t>
  </si>
  <si>
    <t>'Summary Report (Applicable to Enquiry Purpose only) '</t>
  </si>
  <si>
    <t>'88'</t>
  </si>
  <si>
    <t>'Locate Plus for Insurance (Applicable to Enquiry Purpose only) '</t>
  </si>
  <si>
    <t>'90'</t>
  </si>
  <si>
    <t>'Account Review (Applicable to Enquiry Purpose only) '</t>
  </si>
  <si>
    <t>'91'</t>
  </si>
  <si>
    <t>'Retro Enquiry (Applicable to Enquiry Purpose only) '</t>
  </si>
  <si>
    <t>'92'</t>
  </si>
  <si>
    <t>'Locate Plus (Applicable to Enquiry Purpose only) '</t>
  </si>
  <si>
    <t>'97'</t>
  </si>
  <si>
    <t>'Adviser Liability (Applicable to Enquiry Purpose only) '</t>
  </si>
  <si>
    <t>'00'</t>
  </si>
  <si>
    <t>'Other '</t>
  </si>
  <si>
    <t>'98'</t>
  </si>
  <si>
    <t>'Secured (Account Group for Portfolio Review response) '</t>
  </si>
  <si>
    <t>'99'</t>
  </si>
  <si>
    <t>'Unsecured (Account Group for Portfolio Review response) '</t>
  </si>
  <si>
    <t>Code</t>
  </si>
  <si>
    <t>Loan Type</t>
  </si>
  <si>
    <t>Rules:</t>
  </si>
  <si>
    <t xml:space="preserve">In case 1 of the 3 outputs needs to be estimated based on averages, preference is given to EIR(Low variance within loan type) followed by REPAY_TENURE. </t>
  </si>
  <si>
    <t>With Outstanding Balance and Installment Count</t>
  </si>
  <si>
    <t>Credit Amount</t>
  </si>
  <si>
    <t>P</t>
  </si>
  <si>
    <t>r</t>
  </si>
  <si>
    <t>Monthly EIR</t>
  </si>
  <si>
    <t>Installment No</t>
  </si>
  <si>
    <t>FV Credit Amount</t>
  </si>
  <si>
    <t>P(1+r)^7</t>
  </si>
  <si>
    <t>EMI</t>
  </si>
  <si>
    <t>E</t>
  </si>
  <si>
    <t>E(1+r)</t>
  </si>
  <si>
    <t>E(1+r)^2</t>
  </si>
  <si>
    <t>E(1+r)^6</t>
  </si>
  <si>
    <t>E(1+r)^5</t>
  </si>
  <si>
    <t>E(1+r)^4</t>
  </si>
  <si>
    <t>E(1+r)^3</t>
  </si>
  <si>
    <t xml:space="preserve">Outstanding Amount </t>
  </si>
  <si>
    <t>FV Paid EMI's</t>
  </si>
  <si>
    <t>Outstanding Amount</t>
  </si>
  <si>
    <t xml:space="preserve">Solve for </t>
  </si>
  <si>
    <r>
      <t>FV Credit Amount = (</t>
    </r>
    <r>
      <rPr>
        <sz val="11"/>
        <color theme="1"/>
        <rFont val="Calibri"/>
        <family val="2"/>
      </rPr>
      <t>ƩFV Paid EMI's) + Outstanding Amount</t>
    </r>
  </si>
  <si>
    <t>Total Unsecured Outstanding Debt/Annual Income</t>
  </si>
  <si>
    <t>DTI</t>
  </si>
  <si>
    <t>=</t>
  </si>
  <si>
    <t>2X</t>
  </si>
  <si>
    <t>18X-24X</t>
  </si>
  <si>
    <t>1.5X-2X</t>
  </si>
  <si>
    <t>6X-15X</t>
  </si>
  <si>
    <t>0.5-1.25X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</si>
</sst>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10" fontId="0" fillId="0" borderId="0" xfId="0" applyNumberFormat="1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2" fillId="0" borderId="0" xfId="0" applyFont="1" applyAlignment="1"/>
    <xf numFmtId="0" fontId="0" fillId="0" borderId="1" xfId="0" applyBorder="1"/>
    <xf numFmtId="0" fontId="0" fillId="2" borderId="1" xfId="0" applyFill="1" applyBorder="1"/>
    <xf numFmtId="0" fontId="0" fillId="3" borderId="0" xfId="0" applyFill="1"/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D609A3.89923CF0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6803</xdr:colOff>
      <xdr:row>2</xdr:row>
      <xdr:rowOff>80282</xdr:rowOff>
    </xdr:from>
    <xdr:to>
      <xdr:col>21</xdr:col>
      <xdr:colOff>356507</xdr:colOff>
      <xdr:row>30</xdr:row>
      <xdr:rowOff>99332</xdr:rowOff>
    </xdr:to>
    <xdr:pic>
      <xdr:nvPicPr>
        <xdr:cNvPr id="2" name="Picture 1" descr="cid:image001.png@01D609A3.89923CF0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5603" y="461282"/>
          <a:ext cx="11322504" cy="5353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10</xdr:col>
      <xdr:colOff>231320</xdr:colOff>
      <xdr:row>1</xdr:row>
      <xdr:rowOff>163286</xdr:rowOff>
    </xdr:from>
    <xdr:ext cx="1932216" cy="264560"/>
    <xdr:sp macro="" textlink="">
      <xdr:nvSpPr>
        <xdr:cNvPr id="3" name="TextBox 2"/>
        <xdr:cNvSpPr txBox="1"/>
      </xdr:nvSpPr>
      <xdr:spPr>
        <a:xfrm>
          <a:off x="6354534" y="353786"/>
          <a:ext cx="193221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 b="1">
              <a:solidFill>
                <a:schemeClr val="tx1"/>
              </a:solidFill>
            </a:rPr>
            <a:t>100% Tradelines</a:t>
          </a:r>
          <a:r>
            <a:rPr lang="en-IN" sz="1100" b="1" baseline="0">
              <a:solidFill>
                <a:schemeClr val="tx1"/>
              </a:solidFill>
            </a:rPr>
            <a:t> From CIBIL</a:t>
          </a:r>
        </a:p>
      </xdr:txBody>
    </xdr:sp>
    <xdr:clientData/>
  </xdr:oneCellAnchor>
  <xdr:oneCellAnchor>
    <xdr:from>
      <xdr:col>14</xdr:col>
      <xdr:colOff>125185</xdr:colOff>
      <xdr:row>4</xdr:row>
      <xdr:rowOff>152400</xdr:rowOff>
    </xdr:from>
    <xdr:ext cx="1211036" cy="264560"/>
    <xdr:sp macro="" textlink="">
      <xdr:nvSpPr>
        <xdr:cNvPr id="4" name="TextBox 3"/>
        <xdr:cNvSpPr txBox="1"/>
      </xdr:nvSpPr>
      <xdr:spPr>
        <a:xfrm>
          <a:off x="8697685" y="914400"/>
          <a:ext cx="12110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 b="1">
              <a:solidFill>
                <a:schemeClr val="tx1"/>
              </a:solidFill>
            </a:rPr>
            <a:t>79.3%</a:t>
          </a:r>
          <a:r>
            <a:rPr lang="en-IN" sz="1100">
              <a:solidFill>
                <a:srgbClr val="FF0000"/>
              </a:solidFill>
            </a:rPr>
            <a:t> </a:t>
          </a:r>
        </a:p>
      </xdr:txBody>
    </xdr:sp>
    <xdr:clientData/>
  </xdr:oneCellAnchor>
  <xdr:oneCellAnchor>
    <xdr:from>
      <xdr:col>6</xdr:col>
      <xdr:colOff>250370</xdr:colOff>
      <xdr:row>4</xdr:row>
      <xdr:rowOff>141514</xdr:rowOff>
    </xdr:from>
    <xdr:ext cx="1211036" cy="264560"/>
    <xdr:sp macro="" textlink="">
      <xdr:nvSpPr>
        <xdr:cNvPr id="5" name="TextBox 4"/>
        <xdr:cNvSpPr txBox="1"/>
      </xdr:nvSpPr>
      <xdr:spPr>
        <a:xfrm>
          <a:off x="3924299" y="903514"/>
          <a:ext cx="12110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 b="1">
              <a:solidFill>
                <a:schemeClr val="tx1"/>
              </a:solidFill>
            </a:rPr>
            <a:t>20.7%</a:t>
          </a:r>
          <a:r>
            <a:rPr lang="en-IN" sz="1100">
              <a:solidFill>
                <a:srgbClr val="FF0000"/>
              </a:solidFill>
            </a:rPr>
            <a:t> </a:t>
          </a:r>
        </a:p>
      </xdr:txBody>
    </xdr:sp>
    <xdr:clientData/>
  </xdr:oneCellAnchor>
  <xdr:oneCellAnchor>
    <xdr:from>
      <xdr:col>10</xdr:col>
      <xdr:colOff>134710</xdr:colOff>
      <xdr:row>8</xdr:row>
      <xdr:rowOff>2721</xdr:rowOff>
    </xdr:from>
    <xdr:ext cx="1211036" cy="264560"/>
    <xdr:sp macro="" textlink="">
      <xdr:nvSpPr>
        <xdr:cNvPr id="6" name="TextBox 5"/>
        <xdr:cNvSpPr txBox="1"/>
      </xdr:nvSpPr>
      <xdr:spPr>
        <a:xfrm>
          <a:off x="6230710" y="1526721"/>
          <a:ext cx="12110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 b="1">
              <a:solidFill>
                <a:schemeClr val="tx1"/>
              </a:solidFill>
            </a:rPr>
            <a:t>62.3%</a:t>
          </a:r>
          <a:r>
            <a:rPr lang="en-IN" sz="1100">
              <a:solidFill>
                <a:srgbClr val="FF0000"/>
              </a:solidFill>
            </a:rPr>
            <a:t> </a:t>
          </a:r>
        </a:p>
      </xdr:txBody>
    </xdr:sp>
    <xdr:clientData/>
  </xdr:oneCellAnchor>
  <xdr:oneCellAnchor>
    <xdr:from>
      <xdr:col>12</xdr:col>
      <xdr:colOff>499381</xdr:colOff>
      <xdr:row>10</xdr:row>
      <xdr:rowOff>12246</xdr:rowOff>
    </xdr:from>
    <xdr:ext cx="1211036" cy="264560"/>
    <xdr:sp macro="" textlink="">
      <xdr:nvSpPr>
        <xdr:cNvPr id="7" name="TextBox 6"/>
        <xdr:cNvSpPr txBox="1"/>
      </xdr:nvSpPr>
      <xdr:spPr>
        <a:xfrm>
          <a:off x="7814581" y="1917246"/>
          <a:ext cx="12110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 b="1">
              <a:solidFill>
                <a:schemeClr val="tx1"/>
              </a:solidFill>
            </a:rPr>
            <a:t>8.7%</a:t>
          </a:r>
          <a:r>
            <a:rPr lang="en-IN" sz="1100">
              <a:solidFill>
                <a:srgbClr val="FF0000"/>
              </a:solidFill>
            </a:rPr>
            <a:t> </a:t>
          </a:r>
        </a:p>
      </xdr:txBody>
    </xdr:sp>
    <xdr:clientData/>
  </xdr:oneCellAnchor>
  <xdr:oneCellAnchor>
    <xdr:from>
      <xdr:col>3</xdr:col>
      <xdr:colOff>277585</xdr:colOff>
      <xdr:row>15</xdr:row>
      <xdr:rowOff>74840</xdr:rowOff>
    </xdr:from>
    <xdr:ext cx="1211036" cy="264560"/>
    <xdr:sp macro="" textlink="">
      <xdr:nvSpPr>
        <xdr:cNvPr id="8" name="TextBox 7"/>
        <xdr:cNvSpPr txBox="1"/>
      </xdr:nvSpPr>
      <xdr:spPr>
        <a:xfrm>
          <a:off x="2106385" y="2932340"/>
          <a:ext cx="12110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 b="1">
              <a:solidFill>
                <a:schemeClr val="tx1"/>
              </a:solidFill>
            </a:rPr>
            <a:t>9.7%</a:t>
          </a:r>
          <a:r>
            <a:rPr lang="en-IN" sz="1100">
              <a:solidFill>
                <a:srgbClr val="FF0000"/>
              </a:solidFill>
            </a:rPr>
            <a:t> </a:t>
          </a:r>
        </a:p>
      </xdr:txBody>
    </xdr:sp>
    <xdr:clientData/>
  </xdr:oneCellAnchor>
  <xdr:oneCellAnchor>
    <xdr:from>
      <xdr:col>4</xdr:col>
      <xdr:colOff>134711</xdr:colOff>
      <xdr:row>25</xdr:row>
      <xdr:rowOff>29937</xdr:rowOff>
    </xdr:from>
    <xdr:ext cx="1211036" cy="264560"/>
    <xdr:sp macro="" textlink="">
      <xdr:nvSpPr>
        <xdr:cNvPr id="9" name="TextBox 8"/>
        <xdr:cNvSpPr txBox="1"/>
      </xdr:nvSpPr>
      <xdr:spPr>
        <a:xfrm>
          <a:off x="2573111" y="4792437"/>
          <a:ext cx="12110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 b="1">
              <a:solidFill>
                <a:schemeClr val="tx1"/>
              </a:solidFill>
            </a:rPr>
            <a:t>2%</a:t>
          </a:r>
          <a:r>
            <a:rPr lang="en-IN" sz="1100">
              <a:solidFill>
                <a:srgbClr val="FF0000"/>
              </a:solidFill>
            </a:rPr>
            <a:t> </a:t>
          </a:r>
        </a:p>
      </xdr:txBody>
    </xdr:sp>
    <xdr:clientData/>
  </xdr:oneCellAnchor>
  <xdr:oneCellAnchor>
    <xdr:from>
      <xdr:col>11</xdr:col>
      <xdr:colOff>247650</xdr:colOff>
      <xdr:row>27</xdr:row>
      <xdr:rowOff>34019</xdr:rowOff>
    </xdr:from>
    <xdr:ext cx="1211036" cy="264560"/>
    <xdr:sp macro="" textlink="">
      <xdr:nvSpPr>
        <xdr:cNvPr id="10" name="TextBox 9"/>
        <xdr:cNvSpPr txBox="1"/>
      </xdr:nvSpPr>
      <xdr:spPr>
        <a:xfrm>
          <a:off x="6953250" y="5177519"/>
          <a:ext cx="12110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 b="1">
              <a:solidFill>
                <a:schemeClr val="tx1"/>
              </a:solidFill>
            </a:rPr>
            <a:t>37%</a:t>
          </a:r>
          <a:r>
            <a:rPr lang="en-IN" sz="1100">
              <a:solidFill>
                <a:srgbClr val="FF0000"/>
              </a:solidFill>
            </a:rPr>
            <a:t> </a:t>
          </a:r>
        </a:p>
      </xdr:txBody>
    </xdr:sp>
    <xdr:clientData/>
  </xdr:oneCellAnchor>
  <xdr:oneCellAnchor>
    <xdr:from>
      <xdr:col>6</xdr:col>
      <xdr:colOff>393247</xdr:colOff>
      <xdr:row>25</xdr:row>
      <xdr:rowOff>25855</xdr:rowOff>
    </xdr:from>
    <xdr:ext cx="1211036" cy="264560"/>
    <xdr:sp macro="" textlink="">
      <xdr:nvSpPr>
        <xdr:cNvPr id="11" name="TextBox 10"/>
        <xdr:cNvSpPr txBox="1"/>
      </xdr:nvSpPr>
      <xdr:spPr>
        <a:xfrm>
          <a:off x="4050847" y="4788355"/>
          <a:ext cx="12110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 b="1">
              <a:solidFill>
                <a:schemeClr val="tx1"/>
              </a:solidFill>
            </a:rPr>
            <a:t>1.2%</a:t>
          </a:r>
          <a:r>
            <a:rPr lang="en-IN" sz="1100">
              <a:solidFill>
                <a:srgbClr val="FF0000"/>
              </a:solidFill>
            </a:rPr>
            <a:t> </a:t>
          </a:r>
        </a:p>
      </xdr:txBody>
    </xdr:sp>
    <xdr:clientData/>
  </xdr:oneCellAnchor>
  <xdr:oneCellAnchor>
    <xdr:from>
      <xdr:col>8</xdr:col>
      <xdr:colOff>527958</xdr:colOff>
      <xdr:row>24</xdr:row>
      <xdr:rowOff>24494</xdr:rowOff>
    </xdr:from>
    <xdr:ext cx="1211036" cy="264560"/>
    <xdr:sp macro="" textlink="">
      <xdr:nvSpPr>
        <xdr:cNvPr id="12" name="TextBox 11"/>
        <xdr:cNvSpPr txBox="1"/>
      </xdr:nvSpPr>
      <xdr:spPr>
        <a:xfrm>
          <a:off x="5404758" y="4596494"/>
          <a:ext cx="12110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 b="1">
              <a:solidFill>
                <a:schemeClr val="tx1"/>
              </a:solidFill>
            </a:rPr>
            <a:t>3.7%</a:t>
          </a:r>
          <a:r>
            <a:rPr lang="en-IN" sz="1100">
              <a:solidFill>
                <a:srgbClr val="FF0000"/>
              </a:solidFill>
            </a:rPr>
            <a:t> </a:t>
          </a:r>
        </a:p>
      </xdr:txBody>
    </xdr:sp>
    <xdr:clientData/>
  </xdr:oneCellAnchor>
  <xdr:oneCellAnchor>
    <xdr:from>
      <xdr:col>6</xdr:col>
      <xdr:colOff>325210</xdr:colOff>
      <xdr:row>10</xdr:row>
      <xdr:rowOff>187779</xdr:rowOff>
    </xdr:from>
    <xdr:ext cx="1211036" cy="264560"/>
    <xdr:sp macro="" textlink="">
      <xdr:nvSpPr>
        <xdr:cNvPr id="13" name="TextBox 12"/>
        <xdr:cNvSpPr txBox="1"/>
      </xdr:nvSpPr>
      <xdr:spPr>
        <a:xfrm>
          <a:off x="3982810" y="2092779"/>
          <a:ext cx="12110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 b="1">
              <a:solidFill>
                <a:schemeClr val="tx1"/>
              </a:solidFill>
            </a:rPr>
            <a:t>53.6%</a:t>
          </a:r>
          <a:r>
            <a:rPr lang="en-IN" sz="1100">
              <a:solidFill>
                <a:srgbClr val="FF0000"/>
              </a:solidFill>
            </a:rPr>
            <a:t> </a:t>
          </a:r>
        </a:p>
      </xdr:txBody>
    </xdr:sp>
    <xdr:clientData/>
  </xdr:oneCellAnchor>
  <xdr:oneCellAnchor>
    <xdr:from>
      <xdr:col>13</xdr:col>
      <xdr:colOff>443596</xdr:colOff>
      <xdr:row>10</xdr:row>
      <xdr:rowOff>14967</xdr:rowOff>
    </xdr:from>
    <xdr:ext cx="1211036" cy="264560"/>
    <xdr:sp macro="" textlink="">
      <xdr:nvSpPr>
        <xdr:cNvPr id="14" name="TextBox 13"/>
        <xdr:cNvSpPr txBox="1"/>
      </xdr:nvSpPr>
      <xdr:spPr>
        <a:xfrm>
          <a:off x="8368396" y="1919967"/>
          <a:ext cx="12110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 b="1">
              <a:solidFill>
                <a:schemeClr val="tx1"/>
              </a:solidFill>
            </a:rPr>
            <a:t>2.7%</a:t>
          </a:r>
          <a:r>
            <a:rPr lang="en-IN" sz="1100">
              <a:solidFill>
                <a:srgbClr val="FF0000"/>
              </a:solidFill>
            </a:rPr>
            <a:t> </a:t>
          </a:r>
        </a:p>
      </xdr:txBody>
    </xdr:sp>
    <xdr:clientData/>
  </xdr:oneCellAnchor>
  <xdr:oneCellAnchor>
    <xdr:from>
      <xdr:col>21</xdr:col>
      <xdr:colOff>134714</xdr:colOff>
      <xdr:row>15</xdr:row>
      <xdr:rowOff>63953</xdr:rowOff>
    </xdr:from>
    <xdr:ext cx="1211036" cy="264560"/>
    <xdr:sp macro="" textlink="">
      <xdr:nvSpPr>
        <xdr:cNvPr id="15" name="TextBox 14"/>
        <xdr:cNvSpPr txBox="1"/>
      </xdr:nvSpPr>
      <xdr:spPr>
        <a:xfrm>
          <a:off x="12936314" y="2921453"/>
          <a:ext cx="12110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 b="1">
              <a:solidFill>
                <a:schemeClr val="tx1"/>
              </a:solidFill>
            </a:rPr>
            <a:t>2.3%</a:t>
          </a:r>
          <a:r>
            <a:rPr lang="en-IN" sz="1100">
              <a:solidFill>
                <a:srgbClr val="FF0000"/>
              </a:solidFill>
            </a:rPr>
            <a:t> </a:t>
          </a:r>
        </a:p>
      </xdr:txBody>
    </xdr:sp>
    <xdr:clientData/>
  </xdr:oneCellAnchor>
  <xdr:oneCellAnchor>
    <xdr:from>
      <xdr:col>17</xdr:col>
      <xdr:colOff>287114</xdr:colOff>
      <xdr:row>7</xdr:row>
      <xdr:rowOff>161924</xdr:rowOff>
    </xdr:from>
    <xdr:ext cx="1211036" cy="264560"/>
    <xdr:sp macro="" textlink="">
      <xdr:nvSpPr>
        <xdr:cNvPr id="16" name="TextBox 15"/>
        <xdr:cNvSpPr txBox="1"/>
      </xdr:nvSpPr>
      <xdr:spPr>
        <a:xfrm>
          <a:off x="10650314" y="1495424"/>
          <a:ext cx="12110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 b="1">
              <a:solidFill>
                <a:schemeClr val="tx1"/>
              </a:solidFill>
            </a:rPr>
            <a:t>17%</a:t>
          </a:r>
          <a:r>
            <a:rPr lang="en-IN" sz="1100">
              <a:solidFill>
                <a:srgbClr val="FF0000"/>
              </a:solidFill>
            </a:rPr>
            <a:t> </a:t>
          </a:r>
        </a:p>
      </xdr:txBody>
    </xdr:sp>
    <xdr:clientData/>
  </xdr:oneCellAnchor>
  <xdr:oneCellAnchor>
    <xdr:from>
      <xdr:col>18</xdr:col>
      <xdr:colOff>14971</xdr:colOff>
      <xdr:row>10</xdr:row>
      <xdr:rowOff>187778</xdr:rowOff>
    </xdr:from>
    <xdr:ext cx="1211036" cy="264560"/>
    <xdr:sp macro="" textlink="">
      <xdr:nvSpPr>
        <xdr:cNvPr id="17" name="TextBox 16"/>
        <xdr:cNvSpPr txBox="1"/>
      </xdr:nvSpPr>
      <xdr:spPr>
        <a:xfrm>
          <a:off x="10987771" y="2092778"/>
          <a:ext cx="12110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 b="1">
              <a:solidFill>
                <a:schemeClr val="tx1"/>
              </a:solidFill>
            </a:rPr>
            <a:t>14.3%</a:t>
          </a:r>
          <a:r>
            <a:rPr lang="en-IN" sz="1100">
              <a:solidFill>
                <a:srgbClr val="FF0000"/>
              </a:solidFill>
            </a:rPr>
            <a:t> </a:t>
          </a:r>
        </a:p>
      </xdr:txBody>
    </xdr:sp>
    <xdr:clientData/>
  </xdr:oneCellAnchor>
  <xdr:oneCellAnchor>
    <xdr:from>
      <xdr:col>16</xdr:col>
      <xdr:colOff>16331</xdr:colOff>
      <xdr:row>22</xdr:row>
      <xdr:rowOff>16328</xdr:rowOff>
    </xdr:from>
    <xdr:ext cx="1211036" cy="264560"/>
    <xdr:sp macro="" textlink="">
      <xdr:nvSpPr>
        <xdr:cNvPr id="18" name="TextBox 17"/>
        <xdr:cNvSpPr txBox="1"/>
      </xdr:nvSpPr>
      <xdr:spPr>
        <a:xfrm>
          <a:off x="9769931" y="4207328"/>
          <a:ext cx="12110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 b="1">
              <a:solidFill>
                <a:schemeClr val="tx1"/>
              </a:solidFill>
            </a:rPr>
            <a:t>0.4%</a:t>
          </a:r>
          <a:r>
            <a:rPr lang="en-IN" sz="1100">
              <a:solidFill>
                <a:srgbClr val="FF0000"/>
              </a:solidFill>
            </a:rPr>
            <a:t> </a:t>
          </a:r>
        </a:p>
      </xdr:txBody>
    </xdr:sp>
    <xdr:clientData/>
  </xdr:oneCellAnchor>
  <xdr:oneCellAnchor>
    <xdr:from>
      <xdr:col>17</xdr:col>
      <xdr:colOff>600079</xdr:colOff>
      <xdr:row>22</xdr:row>
      <xdr:rowOff>0</xdr:rowOff>
    </xdr:from>
    <xdr:ext cx="1211036" cy="264560"/>
    <xdr:sp macro="" textlink="">
      <xdr:nvSpPr>
        <xdr:cNvPr id="19" name="TextBox 18"/>
        <xdr:cNvSpPr txBox="1"/>
      </xdr:nvSpPr>
      <xdr:spPr>
        <a:xfrm>
          <a:off x="10963279" y="4191000"/>
          <a:ext cx="12110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 b="1">
              <a:solidFill>
                <a:schemeClr val="tx1"/>
              </a:solidFill>
            </a:rPr>
            <a:t>1.4%</a:t>
          </a:r>
          <a:r>
            <a:rPr lang="en-IN" sz="1100">
              <a:solidFill>
                <a:srgbClr val="FF0000"/>
              </a:solidFill>
            </a:rPr>
            <a:t> </a:t>
          </a:r>
        </a:p>
      </xdr:txBody>
    </xdr:sp>
    <xdr:clientData/>
  </xdr:oneCellAnchor>
  <xdr:oneCellAnchor>
    <xdr:from>
      <xdr:col>14</xdr:col>
      <xdr:colOff>5446</xdr:colOff>
      <xdr:row>22</xdr:row>
      <xdr:rowOff>19050</xdr:rowOff>
    </xdr:from>
    <xdr:ext cx="1211036" cy="264560"/>
    <xdr:sp macro="" textlink="">
      <xdr:nvSpPr>
        <xdr:cNvPr id="20" name="TextBox 19"/>
        <xdr:cNvSpPr txBox="1"/>
      </xdr:nvSpPr>
      <xdr:spPr>
        <a:xfrm>
          <a:off x="8539846" y="4210050"/>
          <a:ext cx="12110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 b="1">
              <a:solidFill>
                <a:schemeClr val="tx1"/>
              </a:solidFill>
            </a:rPr>
            <a:t>0.7%</a:t>
          </a:r>
          <a:r>
            <a:rPr lang="en-IN" sz="1100">
              <a:solidFill>
                <a:srgbClr val="FF0000"/>
              </a:solidFill>
            </a:rPr>
            <a:t> </a:t>
          </a:r>
        </a:p>
      </xdr:txBody>
    </xdr:sp>
    <xdr:clientData/>
  </xdr:oneCellAnchor>
  <xdr:oneCellAnchor>
    <xdr:from>
      <xdr:col>20</xdr:col>
      <xdr:colOff>12250</xdr:colOff>
      <xdr:row>23</xdr:row>
      <xdr:rowOff>10886</xdr:rowOff>
    </xdr:from>
    <xdr:ext cx="1211036" cy="264560"/>
    <xdr:sp macro="" textlink="">
      <xdr:nvSpPr>
        <xdr:cNvPr id="21" name="TextBox 20"/>
        <xdr:cNvSpPr txBox="1"/>
      </xdr:nvSpPr>
      <xdr:spPr>
        <a:xfrm>
          <a:off x="12204250" y="4392386"/>
          <a:ext cx="12110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 b="1">
              <a:solidFill>
                <a:schemeClr val="tx1"/>
              </a:solidFill>
            </a:rPr>
            <a:t>9.4%</a:t>
          </a:r>
          <a:r>
            <a:rPr lang="en-IN" sz="1100">
              <a:solidFill>
                <a:srgbClr val="FF0000"/>
              </a:solidFill>
            </a:rPr>
            <a:t> 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352425</xdr:colOff>
      <xdr:row>1</xdr:row>
      <xdr:rowOff>0</xdr:rowOff>
    </xdr:from>
    <xdr:ext cx="1714500" cy="5295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3733800" y="190500"/>
              <a:ext cx="1714500" cy="5295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600" b="0" i="0">
                        <a:latin typeface="Cambria Math" panose="02040503050406030204" pitchFamily="18" charset="0"/>
                      </a:rPr>
                      <m:t>E</m:t>
                    </m:r>
                    <m:r>
                      <a:rPr lang="en-US" sz="16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600" i="1">
                            <a:latin typeface="Cambria Math" panose="02040503050406030204" pitchFamily="18" charset="0"/>
                          </a:rPr>
                          <m:t>𝑃𝑟</m:t>
                        </m:r>
                        <m:sSup>
                          <m:sSupPr>
                            <m:ctrlPr>
                              <a:rPr lang="en-IN" sz="16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IN" sz="16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IN" sz="1600" i="0">
                                    <a:latin typeface="Cambria Math" panose="02040503050406030204" pitchFamily="18" charset="0"/>
                                  </a:rPr>
                                  <m:t>1+</m:t>
                                </m:r>
                                <m:r>
                                  <a:rPr lang="en-IN" sz="160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e>
                            </m:d>
                          </m:e>
                          <m:sup>
                            <m:r>
                              <a:rPr lang="en-IN" sz="160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sup>
                        </m:sSup>
                      </m:num>
                      <m:den>
                        <m:d>
                          <m:dPr>
                            <m:begChr m:val="["/>
                            <m:endChr m:val="]"/>
                            <m:ctrlPr>
                              <a:rPr lang="en-IN" sz="16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en-IN" sz="16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IN" sz="160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IN" sz="1600" i="0">
                                        <a:latin typeface="Cambria Math" panose="02040503050406030204" pitchFamily="18" charset="0"/>
                                      </a:rPr>
                                      <m:t>1+</m:t>
                                    </m:r>
                                    <m:r>
                                      <a:rPr lang="en-US" sz="1600" b="0" i="1">
                                        <a:latin typeface="Cambria Math" panose="02040503050406030204" pitchFamily="18" charset="0"/>
                                      </a:rPr>
                                      <m:t>𝑟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en-IN" sz="1600" i="1"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sup>
                            </m:sSup>
                            <m:r>
                              <a:rPr lang="en-IN" sz="1600" i="0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</m:den>
                    </m:f>
                  </m:oMath>
                </m:oMathPara>
              </a14:m>
              <a:endParaRPr lang="en-IN" sz="16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3733800" y="190500"/>
              <a:ext cx="1714500" cy="5295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600" b="0" i="0">
                  <a:latin typeface="Cambria Math" panose="02040503050406030204" pitchFamily="18" charset="0"/>
                </a:rPr>
                <a:t>E=</a:t>
              </a:r>
              <a:r>
                <a:rPr lang="en-IN" sz="1600" i="0">
                  <a:latin typeface="Cambria Math" panose="02040503050406030204" pitchFamily="18" charset="0"/>
                </a:rPr>
                <a:t>(𝑃𝑟(1+𝑟)^𝑁)/[(1+</a:t>
              </a:r>
              <a:r>
                <a:rPr lang="en-US" sz="1600" b="0" i="0">
                  <a:latin typeface="Cambria Math" panose="02040503050406030204" pitchFamily="18" charset="0"/>
                </a:rPr>
                <a:t>𝑟</a:t>
              </a:r>
              <a:r>
                <a:rPr lang="en-IN" sz="1600" b="0" i="0">
                  <a:latin typeface="Cambria Math" panose="02040503050406030204" pitchFamily="18" charset="0"/>
                </a:rPr>
                <a:t>)^</a:t>
              </a:r>
              <a:r>
                <a:rPr lang="en-IN" sz="1600" i="0">
                  <a:latin typeface="Cambria Math" panose="02040503050406030204" pitchFamily="18" charset="0"/>
                </a:rPr>
                <a:t>𝑁−1] </a:t>
              </a:r>
              <a:endParaRPr lang="en-IN" sz="1600"/>
            </a:p>
          </xdr:txBody>
        </xdr:sp>
      </mc:Fallback>
    </mc:AlternateContent>
    <xdr:clientData/>
  </xdr:oneCellAnchor>
  <xdr:twoCellAnchor>
    <xdr:from>
      <xdr:col>4</xdr:col>
      <xdr:colOff>228600</xdr:colOff>
      <xdr:row>6</xdr:row>
      <xdr:rowOff>180975</xdr:rowOff>
    </xdr:from>
    <xdr:to>
      <xdr:col>5</xdr:col>
      <xdr:colOff>371475</xdr:colOff>
      <xdr:row>8</xdr:row>
      <xdr:rowOff>57150</xdr:rowOff>
    </xdr:to>
    <xdr:sp macro="" textlink="">
      <xdr:nvSpPr>
        <xdr:cNvPr id="6" name="Left-Right Arrow 5"/>
        <xdr:cNvSpPr/>
      </xdr:nvSpPr>
      <xdr:spPr>
        <a:xfrm>
          <a:off x="2667000" y="1419225"/>
          <a:ext cx="752475" cy="257175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6</xdr:col>
      <xdr:colOff>85725</xdr:colOff>
      <xdr:row>6</xdr:row>
      <xdr:rowOff>19050</xdr:rowOff>
    </xdr:from>
    <xdr:ext cx="1222514" cy="5137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5295900" y="209550"/>
              <a:ext cx="1222514" cy="5137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60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en-IN" sz="1600" i="0">
                        <a:latin typeface="Cambria Math" panose="02040503050406030204" pitchFamily="18" charset="0"/>
                      </a:rPr>
                      <m:t>≅</m:t>
                    </m:r>
                    <m:f>
                      <m:fPr>
                        <m:ctrlPr>
                          <a:rPr lang="en-IN" sz="1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["/>
                            <m:endChr m:val="]"/>
                            <m:ctrlPr>
                              <a:rPr lang="en-IN" sz="16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IN" sz="1600" i="1">
                                <a:latin typeface="Cambria Math" panose="02040503050406030204" pitchFamily="18" charset="0"/>
                              </a:rPr>
                              <m:t>𝑁𝐸</m:t>
                            </m:r>
                            <m:r>
                              <a:rPr lang="en-IN" sz="16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IN" sz="160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</m:d>
                      </m:num>
                      <m:den>
                        <m:d>
                          <m:dPr>
                            <m:begChr m:val="["/>
                            <m:endChr m:val="]"/>
                            <m:ctrlPr>
                              <a:rPr lang="en-IN" sz="16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IN" sz="1600" i="1">
                                <a:latin typeface="Cambria Math" panose="02040503050406030204" pitchFamily="18" charset="0"/>
                              </a:rPr>
                              <m:t>𝑃𝑁</m:t>
                            </m:r>
                          </m:e>
                        </m:d>
                      </m:den>
                    </m:f>
                  </m:oMath>
                </m:oMathPara>
              </a14:m>
              <a:endParaRPr lang="en-IN" sz="20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5295900" y="209550"/>
              <a:ext cx="1222514" cy="5137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600" i="0">
                  <a:latin typeface="Cambria Math" panose="02040503050406030204" pitchFamily="18" charset="0"/>
                </a:rPr>
                <a:t>𝑟≅[𝑁𝐸−𝑃]/[𝑃𝑁] </a:t>
              </a:r>
              <a:endParaRPr lang="en-IN" sz="2000"/>
            </a:p>
          </xdr:txBody>
        </xdr:sp>
      </mc:Fallback>
    </mc:AlternateContent>
    <xdr:clientData/>
  </xdr:oneCellAnchor>
  <xdr:twoCellAnchor>
    <xdr:from>
      <xdr:col>6</xdr:col>
      <xdr:colOff>514352</xdr:colOff>
      <xdr:row>2</xdr:row>
      <xdr:rowOff>28574</xdr:rowOff>
    </xdr:from>
    <xdr:to>
      <xdr:col>7</xdr:col>
      <xdr:colOff>161927</xdr:colOff>
      <xdr:row>6</xdr:row>
      <xdr:rowOff>19049</xdr:rowOff>
    </xdr:to>
    <xdr:sp macro="" textlink="">
      <xdr:nvSpPr>
        <xdr:cNvPr id="8" name="Left-Right Arrow 7"/>
        <xdr:cNvSpPr/>
      </xdr:nvSpPr>
      <xdr:spPr>
        <a:xfrm rot="2801174">
          <a:off x="5476877" y="657224"/>
          <a:ext cx="752475" cy="257175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1</xdr:col>
      <xdr:colOff>161925</xdr:colOff>
      <xdr:row>5</xdr:row>
      <xdr:rowOff>133350</xdr:rowOff>
    </xdr:from>
    <xdr:ext cx="1580240" cy="6710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2324100" y="1085850"/>
              <a:ext cx="1580240" cy="6710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600" i="1">
                        <a:latin typeface="Cambria Math" panose="02040503050406030204" pitchFamily="18" charset="0"/>
                      </a:rPr>
                      <m:t>𝑁</m:t>
                    </m:r>
                    <m:r>
                      <a:rPr lang="en-IN" sz="16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unc>
                          <m:funcPr>
                            <m:ctrlPr>
                              <a:rPr lang="en-IN" sz="160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IN" sz="1600" i="0">
                                <a:latin typeface="Cambria Math" panose="02040503050406030204" pitchFamily="18" charset="0"/>
                              </a:rPr>
                              <m:t>log</m:t>
                            </m:r>
                          </m:fName>
                          <m:e>
                            <m:d>
                              <m:dPr>
                                <m:ctrlPr>
                                  <a:rPr lang="en-IN" sz="16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IN" sz="160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IN" sz="1600" i="1">
                                        <a:latin typeface="Cambria Math" panose="02040503050406030204" pitchFamily="18" charset="0"/>
                                      </a:rPr>
                                      <m:t>𝐸</m:t>
                                    </m:r>
                                  </m:num>
                                  <m:den>
                                    <m:r>
                                      <a:rPr lang="en-IN" sz="1600" i="1">
                                        <a:latin typeface="Cambria Math" panose="02040503050406030204" pitchFamily="18" charset="0"/>
                                      </a:rPr>
                                      <m:t>𝐸</m:t>
                                    </m:r>
                                    <m:r>
                                      <a:rPr lang="en-IN" sz="1600" i="0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r>
                                      <a:rPr lang="en-IN" sz="1600" i="1">
                                        <a:latin typeface="Cambria Math" panose="02040503050406030204" pitchFamily="18" charset="0"/>
                                      </a:rPr>
                                      <m:t>𝑃</m:t>
                                    </m:r>
                                    <m:r>
                                      <a:rPr lang="en-US" sz="1600" b="0" i="1">
                                        <a:latin typeface="Cambria Math" panose="02040503050406030204" pitchFamily="18" charset="0"/>
                                      </a:rPr>
                                      <m:t>𝑟</m:t>
                                    </m:r>
                                  </m:den>
                                </m:f>
                              </m:e>
                            </m:d>
                          </m:e>
                        </m:func>
                      </m:num>
                      <m:den>
                        <m:func>
                          <m:funcPr>
                            <m:ctrlPr>
                              <a:rPr lang="en-IN" sz="160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IN" sz="1600" i="0">
                                <a:latin typeface="Cambria Math" panose="02040503050406030204" pitchFamily="18" charset="0"/>
                              </a:rPr>
                              <m:t>log</m:t>
                            </m:r>
                          </m:fName>
                          <m:e>
                            <m:d>
                              <m:dPr>
                                <m:ctrlPr>
                                  <a:rPr lang="en-IN" sz="16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IN" sz="1600" i="0">
                                    <a:latin typeface="Cambria Math" panose="02040503050406030204" pitchFamily="18" charset="0"/>
                                  </a:rPr>
                                  <m:t>1+</m:t>
                                </m:r>
                                <m:r>
                                  <a:rPr lang="en-IN" sz="160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e>
                            </m:d>
                          </m:e>
                        </m:func>
                      </m:den>
                    </m:f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2324100" y="1085850"/>
              <a:ext cx="1580240" cy="6710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600" i="0">
                  <a:latin typeface="Cambria Math" panose="02040503050406030204" pitchFamily="18" charset="0"/>
                </a:rPr>
                <a:t>𝑁=log⁡(𝐸/(𝐸−𝑃</a:t>
              </a:r>
              <a:r>
                <a:rPr lang="en-US" sz="1600" b="0" i="0">
                  <a:latin typeface="Cambria Math" panose="02040503050406030204" pitchFamily="18" charset="0"/>
                </a:rPr>
                <a:t>𝑟</a:t>
              </a:r>
              <a:r>
                <a:rPr lang="en-IN" sz="1600" b="0" i="0">
                  <a:latin typeface="Cambria Math" panose="02040503050406030204" pitchFamily="18" charset="0"/>
                </a:rPr>
                <a:t>))/</a:t>
              </a:r>
              <a:r>
                <a:rPr lang="en-IN" sz="1600" i="0">
                  <a:latin typeface="Cambria Math" panose="02040503050406030204" pitchFamily="18" charset="0"/>
                </a:rPr>
                <a:t>log⁡(1+𝑟) </a:t>
              </a:r>
              <a:endParaRPr lang="en-IN" sz="1100"/>
            </a:p>
          </xdr:txBody>
        </xdr:sp>
      </mc:Fallback>
    </mc:AlternateContent>
    <xdr:clientData/>
  </xdr:oneCellAnchor>
  <xdr:twoCellAnchor>
    <xdr:from>
      <xdr:col>2</xdr:col>
      <xdr:colOff>276225</xdr:colOff>
      <xdr:row>3</xdr:row>
      <xdr:rowOff>104775</xdr:rowOff>
    </xdr:from>
    <xdr:to>
      <xdr:col>3</xdr:col>
      <xdr:colOff>419100</xdr:colOff>
      <xdr:row>4</xdr:row>
      <xdr:rowOff>171450</xdr:rowOff>
    </xdr:to>
    <xdr:sp macro="" textlink="">
      <xdr:nvSpPr>
        <xdr:cNvPr id="10" name="Left-Right Arrow 9"/>
        <xdr:cNvSpPr/>
      </xdr:nvSpPr>
      <xdr:spPr>
        <a:xfrm rot="8227376">
          <a:off x="3048000" y="676275"/>
          <a:ext cx="752475" cy="257175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352425</xdr:colOff>
      <xdr:row>16</xdr:row>
      <xdr:rowOff>133350</xdr:rowOff>
    </xdr:from>
    <xdr:to>
      <xdr:col>13</xdr:col>
      <xdr:colOff>628650</xdr:colOff>
      <xdr:row>19</xdr:row>
      <xdr:rowOff>142875</xdr:rowOff>
    </xdr:to>
    <xdr:sp macro="" textlink="">
      <xdr:nvSpPr>
        <xdr:cNvPr id="12" name="Down Arrow 11"/>
        <xdr:cNvSpPr/>
      </xdr:nvSpPr>
      <xdr:spPr>
        <a:xfrm>
          <a:off x="9172575" y="3295650"/>
          <a:ext cx="276225" cy="5810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371475</xdr:colOff>
      <xdr:row>19</xdr:row>
      <xdr:rowOff>152400</xdr:rowOff>
    </xdr:from>
    <xdr:to>
      <xdr:col>10</xdr:col>
      <xdr:colOff>342900</xdr:colOff>
      <xdr:row>21</xdr:row>
      <xdr:rowOff>47625</xdr:rowOff>
    </xdr:to>
    <xdr:sp macro="" textlink="">
      <xdr:nvSpPr>
        <xdr:cNvPr id="13" name="Down Arrow 12"/>
        <xdr:cNvSpPr/>
      </xdr:nvSpPr>
      <xdr:spPr>
        <a:xfrm rot="5400000">
          <a:off x="6010275" y="3733800"/>
          <a:ext cx="276225" cy="5810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6</xdr:col>
      <xdr:colOff>171450</xdr:colOff>
      <xdr:row>19</xdr:row>
      <xdr:rowOff>19050</xdr:rowOff>
    </xdr:from>
    <xdr:ext cx="1954831" cy="5137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/>
            <xdr:cNvSpPr txBox="1"/>
          </xdr:nvSpPr>
          <xdr:spPr>
            <a:xfrm>
              <a:off x="3829050" y="3733800"/>
              <a:ext cx="1954831" cy="5137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60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n-IN" sz="16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["/>
                            <m:endChr m:val="]"/>
                            <m:ctrlPr>
                              <a:rPr lang="en-IN" sz="16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IN" sz="160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  <m:sSup>
                              <m:sSupPr>
                                <m:ctrlPr>
                                  <a:rPr lang="en-IN" sz="16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IN" sz="160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IN" sz="1600" i="0">
                                        <a:latin typeface="Cambria Math" panose="02040503050406030204" pitchFamily="18" charset="0"/>
                                      </a:rPr>
                                      <m:t>1+</m:t>
                                    </m:r>
                                    <m:r>
                                      <a:rPr lang="en-US" sz="1600" b="0" i="1">
                                        <a:latin typeface="Cambria Math" panose="02040503050406030204" pitchFamily="18" charset="0"/>
                                      </a:rPr>
                                      <m:t>𝑟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en-IN" sz="160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</m:sSup>
                            <m:r>
                              <a:rPr lang="en-IN" sz="16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𝑂</m:t>
                            </m:r>
                          </m:e>
                        </m:d>
                        <m:r>
                          <a:rPr lang="en-IN" sz="1600" i="1">
                            <a:latin typeface="Cambria Math" panose="02040503050406030204" pitchFamily="18" charset="0"/>
                          </a:rPr>
                          <m:t>𝑟</m:t>
                        </m:r>
                      </m:num>
                      <m:den>
                        <m:d>
                          <m:dPr>
                            <m:begChr m:val="["/>
                            <m:endChr m:val="]"/>
                            <m:ctrlPr>
                              <a:rPr lang="en-IN" sz="16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en-IN" sz="16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IN" sz="160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IN" sz="1600" i="0">
                                        <a:latin typeface="Cambria Math" panose="02040503050406030204" pitchFamily="18" charset="0"/>
                                      </a:rPr>
                                      <m:t>1+</m:t>
                                    </m:r>
                                    <m:r>
                                      <a:rPr lang="en-US" sz="1600" b="0" i="1">
                                        <a:latin typeface="Cambria Math" panose="02040503050406030204" pitchFamily="18" charset="0"/>
                                      </a:rPr>
                                      <m:t>𝑟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en-IN" sz="160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</m:sSup>
                            <m:r>
                              <a:rPr lang="en-IN" sz="1600" i="0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</m:den>
                    </m:f>
                  </m:oMath>
                </m:oMathPara>
              </a14:m>
              <a:endParaRPr lang="en-IN" sz="1600"/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3829050" y="3733800"/>
              <a:ext cx="1954831" cy="5137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600" i="0">
                  <a:latin typeface="Cambria Math" panose="02040503050406030204" pitchFamily="18" charset="0"/>
                </a:rPr>
                <a:t>𝐸=[𝑃(1+</a:t>
              </a:r>
              <a:r>
                <a:rPr lang="en-US" sz="1600" b="0" i="0">
                  <a:latin typeface="Cambria Math" panose="02040503050406030204" pitchFamily="18" charset="0"/>
                </a:rPr>
                <a:t>𝑟</a:t>
              </a:r>
              <a:r>
                <a:rPr lang="en-IN" sz="1600" b="0" i="0">
                  <a:latin typeface="Cambria Math" panose="02040503050406030204" pitchFamily="18" charset="0"/>
                </a:rPr>
                <a:t>)^</a:t>
              </a:r>
              <a:r>
                <a:rPr lang="en-IN" sz="1600" i="0">
                  <a:latin typeface="Cambria Math" panose="02040503050406030204" pitchFamily="18" charset="0"/>
                </a:rPr>
                <a:t>𝑛−</a:t>
              </a:r>
              <a:r>
                <a:rPr lang="en-US" sz="1600" b="0" i="0">
                  <a:latin typeface="Cambria Math" panose="02040503050406030204" pitchFamily="18" charset="0"/>
                </a:rPr>
                <a:t>𝑂</a:t>
              </a:r>
              <a:r>
                <a:rPr lang="en-IN" sz="1600" b="0" i="0">
                  <a:latin typeface="Cambria Math" panose="02040503050406030204" pitchFamily="18" charset="0"/>
                </a:rPr>
                <a:t>]</a:t>
              </a:r>
              <a:r>
                <a:rPr lang="en-IN" sz="1600" i="0">
                  <a:latin typeface="Cambria Math" panose="02040503050406030204" pitchFamily="18" charset="0"/>
                </a:rPr>
                <a:t>𝑟/[(1+</a:t>
              </a:r>
              <a:r>
                <a:rPr lang="en-US" sz="1600" b="0" i="0">
                  <a:latin typeface="Cambria Math" panose="02040503050406030204" pitchFamily="18" charset="0"/>
                </a:rPr>
                <a:t>𝑟</a:t>
              </a:r>
              <a:r>
                <a:rPr lang="en-IN" sz="1600" b="0" i="0">
                  <a:latin typeface="Cambria Math" panose="02040503050406030204" pitchFamily="18" charset="0"/>
                </a:rPr>
                <a:t>)^</a:t>
              </a:r>
              <a:r>
                <a:rPr lang="en-IN" sz="1600" i="0">
                  <a:latin typeface="Cambria Math" panose="02040503050406030204" pitchFamily="18" charset="0"/>
                </a:rPr>
                <a:t>𝑛−1] </a:t>
              </a:r>
              <a:endParaRPr lang="en-IN" sz="1600"/>
            </a:p>
          </xdr:txBody>
        </xdr:sp>
      </mc:Fallback>
    </mc:AlternateContent>
    <xdr:clientData/>
  </xdr:oneCellAnchor>
  <xdr:twoCellAnchor>
    <xdr:from>
      <xdr:col>4</xdr:col>
      <xdr:colOff>381000</xdr:colOff>
      <xdr:row>19</xdr:row>
      <xdr:rowOff>161925</xdr:rowOff>
    </xdr:from>
    <xdr:to>
      <xdr:col>5</xdr:col>
      <xdr:colOff>523875</xdr:colOff>
      <xdr:row>21</xdr:row>
      <xdr:rowOff>38100</xdr:rowOff>
    </xdr:to>
    <xdr:sp macro="" textlink="">
      <xdr:nvSpPr>
        <xdr:cNvPr id="15" name="Left-Right Arrow 14"/>
        <xdr:cNvSpPr/>
      </xdr:nvSpPr>
      <xdr:spPr>
        <a:xfrm>
          <a:off x="2819400" y="3876675"/>
          <a:ext cx="752475" cy="257175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1</xdr:col>
      <xdr:colOff>495300</xdr:colOff>
      <xdr:row>19</xdr:row>
      <xdr:rowOff>28575</xdr:rowOff>
    </xdr:from>
    <xdr:ext cx="1573701" cy="5137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/>
            <xdr:cNvSpPr txBox="1"/>
          </xdr:nvSpPr>
          <xdr:spPr>
            <a:xfrm>
              <a:off x="1104900" y="3743325"/>
              <a:ext cx="1573701" cy="5137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60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en-IN" sz="1600" i="0">
                        <a:latin typeface="Cambria Math" panose="02040503050406030204" pitchFamily="18" charset="0"/>
                      </a:rPr>
                      <m:t>≅</m:t>
                    </m:r>
                    <m:f>
                      <m:fPr>
                        <m:ctrlPr>
                          <a:rPr lang="en-IN" sz="1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["/>
                            <m:endChr m:val="]"/>
                            <m:ctrlPr>
                              <a:rPr lang="en-IN" sz="16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𝑂</m:t>
                            </m:r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en-IN" sz="160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IN" sz="16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IN" sz="160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</m:d>
                      </m:num>
                      <m:den>
                        <m:d>
                          <m:dPr>
                            <m:begChr m:val="["/>
                            <m:endChr m:val="]"/>
                            <m:ctrlPr>
                              <a:rPr lang="en-IN" sz="16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IN" sz="160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d>
                      </m:den>
                    </m:f>
                  </m:oMath>
                </m:oMathPara>
              </a14:m>
              <a:endParaRPr lang="en-IN" sz="2000"/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1104900" y="3743325"/>
              <a:ext cx="1573701" cy="5137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600" i="0">
                  <a:latin typeface="Cambria Math" panose="02040503050406030204" pitchFamily="18" charset="0"/>
                </a:rPr>
                <a:t>𝑟≅[</a:t>
              </a:r>
              <a:r>
                <a:rPr lang="en-US" sz="1600" b="0" i="0">
                  <a:latin typeface="Cambria Math" panose="02040503050406030204" pitchFamily="18" charset="0"/>
                </a:rPr>
                <a:t>𝑂+</a:t>
              </a:r>
              <a:r>
                <a:rPr lang="en-IN" sz="1600" i="0">
                  <a:latin typeface="Cambria Math" panose="02040503050406030204" pitchFamily="18" charset="0"/>
                </a:rPr>
                <a:t>𝐸</a:t>
              </a:r>
              <a:r>
                <a:rPr lang="en-US" sz="1600" b="0" i="0">
                  <a:latin typeface="Cambria Math" panose="02040503050406030204" pitchFamily="18" charset="0"/>
                </a:rPr>
                <a:t>𝑛</a:t>
              </a:r>
              <a:r>
                <a:rPr lang="en-IN" sz="1600" i="0">
                  <a:latin typeface="Cambria Math" panose="02040503050406030204" pitchFamily="18" charset="0"/>
                </a:rPr>
                <a:t>−𝑃]/[𝑃</a:t>
              </a:r>
              <a:r>
                <a:rPr lang="en-US" sz="1600" b="0" i="0">
                  <a:latin typeface="Cambria Math" panose="02040503050406030204" pitchFamily="18" charset="0"/>
                </a:rPr>
                <a:t>𝑛</a:t>
              </a:r>
              <a:r>
                <a:rPr lang="en-IN" sz="1600" b="0" i="0">
                  <a:latin typeface="Cambria Math" panose="02040503050406030204" pitchFamily="18" charset="0"/>
                </a:rPr>
                <a:t>] </a:t>
              </a:r>
              <a:endParaRPr lang="en-IN" sz="2000"/>
            </a:p>
          </xdr:txBody>
        </xdr:sp>
      </mc:Fallback>
    </mc:AlternateContent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l%20Rate%20Analyse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AN KHATRI (IN)" refreshedDate="44258.389093981481" createdVersion="6" refreshedVersion="6" minRefreshableVersion="3" recordCount="102">
  <cacheSource type="worksheet">
    <worksheetSource ref="A1:I103" sheet="Sheet1" r:id="rId2"/>
  </cacheSource>
  <cacheFields count="9">
    <cacheField name="MONTH" numFmtId="14">
      <sharedItems containsSemiMixedTypes="0" containsNonDate="0" containsDate="1" containsString="0" minDate="2021-01-01T00:00:00" maxDate="2021-03-02T00:00:00" count="3">
        <d v="2021-01-01T00:00:00"/>
        <d v="2021-02-01T00:00:00"/>
        <d v="2021-03-01T00:00:00"/>
      </sharedItems>
    </cacheField>
    <cacheField name="INSTALMENT_CNT_FOUND_FLAG" numFmtId="0">
      <sharedItems containsSemiMixedTypes="0" containsString="0" containsNumber="1" containsInteger="1" minValue="1" maxValue="1" count="1">
        <n v="1"/>
      </sharedItems>
    </cacheField>
    <cacheField name="AMT_CURRENT_BALANCE_FOUND_FLAG" numFmtId="0">
      <sharedItems containsSemiMixedTypes="0" containsString="0" containsNumber="1" containsInteger="1" minValue="0" maxValue="1" count="2">
        <n v="1"/>
        <n v="0"/>
      </sharedItems>
    </cacheField>
    <cacheField name="AMT_EMI_FOUND_FLAG" numFmtId="0">
      <sharedItems containsSemiMixedTypes="0" containsString="0" containsNumber="1" containsInteger="1" minValue="0" maxValue="1" count="2">
        <n v="0"/>
        <n v="1"/>
      </sharedItems>
    </cacheField>
    <cacheField name="EIR_FOUND_FLAG" numFmtId="0">
      <sharedItems containsSemiMixedTypes="0" containsString="0" containsNumber="1" containsInteger="1" minValue="0" maxValue="1" count="2">
        <n v="0"/>
        <n v="1"/>
      </sharedItems>
    </cacheField>
    <cacheField name="REPAY_TENURE_FOUND_FLAG" numFmtId="0">
      <sharedItems containsSemiMixedTypes="0" containsString="0" containsNumber="1" containsInteger="1" minValue="0" maxValue="1" count="2">
        <n v="0"/>
        <n v="1"/>
      </sharedItems>
    </cacheField>
    <cacheField name="AMT_APPROVED_FOUND_FLAG" numFmtId="0">
      <sharedItems containsSemiMixedTypes="0" containsString="0" containsNumber="1" containsInteger="1" minValue="0" maxValue="1" count="2">
        <n v="1"/>
        <n v="0"/>
      </sharedItems>
    </cacheField>
    <cacheField name="HC_FLAG" numFmtId="0">
      <sharedItems containsSemiMixedTypes="0" containsString="0" containsNumber="1" containsInteger="1" minValue="0" maxValue="1" count="2">
        <n v="1"/>
        <n v="0"/>
      </sharedItems>
    </cacheField>
    <cacheField name="TOTAL_TRADELINES" numFmtId="0">
      <sharedItems containsSemiMixedTypes="0" containsString="0" containsNumber="1" containsInteger="1" minValue="1" maxValue="25568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">
  <r>
    <x v="0"/>
    <x v="0"/>
    <x v="0"/>
    <x v="0"/>
    <x v="0"/>
    <x v="0"/>
    <x v="0"/>
    <x v="0"/>
    <n v="513158"/>
  </r>
  <r>
    <x v="0"/>
    <x v="0"/>
    <x v="0"/>
    <x v="1"/>
    <x v="0"/>
    <x v="0"/>
    <x v="0"/>
    <x v="1"/>
    <n v="79769"/>
  </r>
  <r>
    <x v="1"/>
    <x v="0"/>
    <x v="1"/>
    <x v="1"/>
    <x v="1"/>
    <x v="1"/>
    <x v="0"/>
    <x v="1"/>
    <n v="202809"/>
  </r>
  <r>
    <x v="1"/>
    <x v="0"/>
    <x v="1"/>
    <x v="0"/>
    <x v="1"/>
    <x v="0"/>
    <x v="1"/>
    <x v="1"/>
    <n v="2769"/>
  </r>
  <r>
    <x v="1"/>
    <x v="0"/>
    <x v="1"/>
    <x v="1"/>
    <x v="0"/>
    <x v="0"/>
    <x v="1"/>
    <x v="1"/>
    <n v="2478"/>
  </r>
  <r>
    <x v="1"/>
    <x v="0"/>
    <x v="1"/>
    <x v="0"/>
    <x v="1"/>
    <x v="1"/>
    <x v="1"/>
    <x v="1"/>
    <n v="659"/>
  </r>
  <r>
    <x v="1"/>
    <x v="0"/>
    <x v="1"/>
    <x v="1"/>
    <x v="0"/>
    <x v="0"/>
    <x v="0"/>
    <x v="0"/>
    <n v="2"/>
  </r>
  <r>
    <x v="2"/>
    <x v="0"/>
    <x v="0"/>
    <x v="0"/>
    <x v="1"/>
    <x v="0"/>
    <x v="0"/>
    <x v="1"/>
    <n v="4136"/>
  </r>
  <r>
    <x v="2"/>
    <x v="0"/>
    <x v="1"/>
    <x v="0"/>
    <x v="0"/>
    <x v="1"/>
    <x v="1"/>
    <x v="1"/>
    <n v="947"/>
  </r>
  <r>
    <x v="0"/>
    <x v="0"/>
    <x v="1"/>
    <x v="0"/>
    <x v="0"/>
    <x v="0"/>
    <x v="0"/>
    <x v="1"/>
    <n v="246424"/>
  </r>
  <r>
    <x v="0"/>
    <x v="0"/>
    <x v="0"/>
    <x v="0"/>
    <x v="0"/>
    <x v="1"/>
    <x v="0"/>
    <x v="0"/>
    <n v="32"/>
  </r>
  <r>
    <x v="0"/>
    <x v="0"/>
    <x v="1"/>
    <x v="0"/>
    <x v="1"/>
    <x v="1"/>
    <x v="1"/>
    <x v="1"/>
    <n v="573"/>
  </r>
  <r>
    <x v="0"/>
    <x v="0"/>
    <x v="1"/>
    <x v="1"/>
    <x v="1"/>
    <x v="0"/>
    <x v="1"/>
    <x v="1"/>
    <n v="13"/>
  </r>
  <r>
    <x v="1"/>
    <x v="0"/>
    <x v="0"/>
    <x v="0"/>
    <x v="0"/>
    <x v="0"/>
    <x v="0"/>
    <x v="1"/>
    <n v="1918629"/>
  </r>
  <r>
    <x v="1"/>
    <x v="0"/>
    <x v="0"/>
    <x v="1"/>
    <x v="0"/>
    <x v="1"/>
    <x v="0"/>
    <x v="0"/>
    <n v="534252"/>
  </r>
  <r>
    <x v="1"/>
    <x v="0"/>
    <x v="1"/>
    <x v="1"/>
    <x v="0"/>
    <x v="1"/>
    <x v="0"/>
    <x v="1"/>
    <n v="97257"/>
  </r>
  <r>
    <x v="1"/>
    <x v="0"/>
    <x v="0"/>
    <x v="0"/>
    <x v="0"/>
    <x v="1"/>
    <x v="0"/>
    <x v="0"/>
    <n v="32"/>
  </r>
  <r>
    <x v="1"/>
    <x v="0"/>
    <x v="1"/>
    <x v="1"/>
    <x v="0"/>
    <x v="1"/>
    <x v="1"/>
    <x v="0"/>
    <n v="6"/>
  </r>
  <r>
    <x v="2"/>
    <x v="0"/>
    <x v="0"/>
    <x v="0"/>
    <x v="0"/>
    <x v="1"/>
    <x v="0"/>
    <x v="1"/>
    <n v="6295"/>
  </r>
  <r>
    <x v="2"/>
    <x v="0"/>
    <x v="0"/>
    <x v="1"/>
    <x v="1"/>
    <x v="1"/>
    <x v="0"/>
    <x v="1"/>
    <n v="10891"/>
  </r>
  <r>
    <x v="2"/>
    <x v="0"/>
    <x v="1"/>
    <x v="1"/>
    <x v="0"/>
    <x v="0"/>
    <x v="0"/>
    <x v="1"/>
    <n v="3729"/>
  </r>
  <r>
    <x v="2"/>
    <x v="0"/>
    <x v="1"/>
    <x v="1"/>
    <x v="0"/>
    <x v="1"/>
    <x v="0"/>
    <x v="1"/>
    <n v="21570"/>
  </r>
  <r>
    <x v="2"/>
    <x v="0"/>
    <x v="0"/>
    <x v="1"/>
    <x v="0"/>
    <x v="0"/>
    <x v="0"/>
    <x v="1"/>
    <n v="2737"/>
  </r>
  <r>
    <x v="2"/>
    <x v="0"/>
    <x v="1"/>
    <x v="0"/>
    <x v="1"/>
    <x v="1"/>
    <x v="1"/>
    <x v="1"/>
    <n v="43"/>
  </r>
  <r>
    <x v="2"/>
    <x v="0"/>
    <x v="1"/>
    <x v="1"/>
    <x v="0"/>
    <x v="0"/>
    <x v="0"/>
    <x v="0"/>
    <n v="4"/>
  </r>
  <r>
    <x v="2"/>
    <x v="0"/>
    <x v="1"/>
    <x v="0"/>
    <x v="0"/>
    <x v="1"/>
    <x v="0"/>
    <x v="0"/>
    <n v="8"/>
  </r>
  <r>
    <x v="0"/>
    <x v="0"/>
    <x v="1"/>
    <x v="1"/>
    <x v="1"/>
    <x v="1"/>
    <x v="0"/>
    <x v="1"/>
    <n v="83948"/>
  </r>
  <r>
    <x v="0"/>
    <x v="0"/>
    <x v="0"/>
    <x v="0"/>
    <x v="1"/>
    <x v="1"/>
    <x v="0"/>
    <x v="1"/>
    <n v="164445"/>
  </r>
  <r>
    <x v="0"/>
    <x v="0"/>
    <x v="1"/>
    <x v="0"/>
    <x v="0"/>
    <x v="1"/>
    <x v="0"/>
    <x v="1"/>
    <n v="49010"/>
  </r>
  <r>
    <x v="0"/>
    <x v="0"/>
    <x v="1"/>
    <x v="0"/>
    <x v="1"/>
    <x v="0"/>
    <x v="1"/>
    <x v="1"/>
    <n v="3209"/>
  </r>
  <r>
    <x v="0"/>
    <x v="0"/>
    <x v="1"/>
    <x v="0"/>
    <x v="0"/>
    <x v="0"/>
    <x v="1"/>
    <x v="0"/>
    <n v="1989"/>
  </r>
  <r>
    <x v="0"/>
    <x v="0"/>
    <x v="1"/>
    <x v="1"/>
    <x v="1"/>
    <x v="1"/>
    <x v="0"/>
    <x v="0"/>
    <n v="14"/>
  </r>
  <r>
    <x v="1"/>
    <x v="0"/>
    <x v="0"/>
    <x v="0"/>
    <x v="0"/>
    <x v="0"/>
    <x v="0"/>
    <x v="0"/>
    <n v="433359"/>
  </r>
  <r>
    <x v="1"/>
    <x v="0"/>
    <x v="1"/>
    <x v="0"/>
    <x v="0"/>
    <x v="0"/>
    <x v="1"/>
    <x v="0"/>
    <n v="1540"/>
  </r>
  <r>
    <x v="1"/>
    <x v="0"/>
    <x v="0"/>
    <x v="1"/>
    <x v="1"/>
    <x v="1"/>
    <x v="0"/>
    <x v="0"/>
    <n v="91"/>
  </r>
  <r>
    <x v="2"/>
    <x v="0"/>
    <x v="1"/>
    <x v="0"/>
    <x v="1"/>
    <x v="1"/>
    <x v="0"/>
    <x v="1"/>
    <n v="12113"/>
  </r>
  <r>
    <x v="2"/>
    <x v="0"/>
    <x v="1"/>
    <x v="0"/>
    <x v="1"/>
    <x v="0"/>
    <x v="1"/>
    <x v="1"/>
    <n v="168"/>
  </r>
  <r>
    <x v="2"/>
    <x v="0"/>
    <x v="1"/>
    <x v="1"/>
    <x v="0"/>
    <x v="0"/>
    <x v="1"/>
    <x v="1"/>
    <n v="115"/>
  </r>
  <r>
    <x v="0"/>
    <x v="0"/>
    <x v="0"/>
    <x v="0"/>
    <x v="0"/>
    <x v="0"/>
    <x v="0"/>
    <x v="1"/>
    <n v="2556891"/>
  </r>
  <r>
    <x v="0"/>
    <x v="0"/>
    <x v="0"/>
    <x v="1"/>
    <x v="0"/>
    <x v="1"/>
    <x v="0"/>
    <x v="0"/>
    <n v="698746"/>
  </r>
  <r>
    <x v="0"/>
    <x v="0"/>
    <x v="0"/>
    <x v="1"/>
    <x v="0"/>
    <x v="1"/>
    <x v="0"/>
    <x v="1"/>
    <n v="475492"/>
  </r>
  <r>
    <x v="0"/>
    <x v="0"/>
    <x v="0"/>
    <x v="0"/>
    <x v="1"/>
    <x v="0"/>
    <x v="0"/>
    <x v="1"/>
    <n v="132222"/>
  </r>
  <r>
    <x v="0"/>
    <x v="0"/>
    <x v="1"/>
    <x v="1"/>
    <x v="1"/>
    <x v="0"/>
    <x v="0"/>
    <x v="1"/>
    <n v="1509"/>
  </r>
  <r>
    <x v="0"/>
    <x v="0"/>
    <x v="1"/>
    <x v="1"/>
    <x v="0"/>
    <x v="1"/>
    <x v="0"/>
    <x v="0"/>
    <n v="25164"/>
  </r>
  <r>
    <x v="0"/>
    <x v="0"/>
    <x v="1"/>
    <x v="1"/>
    <x v="0"/>
    <x v="1"/>
    <x v="1"/>
    <x v="1"/>
    <n v="514"/>
  </r>
  <r>
    <x v="1"/>
    <x v="0"/>
    <x v="0"/>
    <x v="1"/>
    <x v="1"/>
    <x v="1"/>
    <x v="0"/>
    <x v="1"/>
    <n v="451929"/>
  </r>
  <r>
    <x v="1"/>
    <x v="0"/>
    <x v="1"/>
    <x v="0"/>
    <x v="0"/>
    <x v="1"/>
    <x v="0"/>
    <x v="1"/>
    <n v="79485"/>
  </r>
  <r>
    <x v="1"/>
    <x v="0"/>
    <x v="0"/>
    <x v="0"/>
    <x v="1"/>
    <x v="1"/>
    <x v="0"/>
    <x v="1"/>
    <n v="122815"/>
  </r>
  <r>
    <x v="1"/>
    <x v="0"/>
    <x v="1"/>
    <x v="0"/>
    <x v="0"/>
    <x v="0"/>
    <x v="0"/>
    <x v="1"/>
    <n v="668334"/>
  </r>
  <r>
    <x v="1"/>
    <x v="0"/>
    <x v="0"/>
    <x v="1"/>
    <x v="0"/>
    <x v="0"/>
    <x v="0"/>
    <x v="1"/>
    <n v="65555"/>
  </r>
  <r>
    <x v="1"/>
    <x v="0"/>
    <x v="1"/>
    <x v="1"/>
    <x v="0"/>
    <x v="0"/>
    <x v="0"/>
    <x v="1"/>
    <n v="24168"/>
  </r>
  <r>
    <x v="1"/>
    <x v="0"/>
    <x v="0"/>
    <x v="1"/>
    <x v="1"/>
    <x v="0"/>
    <x v="0"/>
    <x v="1"/>
    <n v="7629"/>
  </r>
  <r>
    <x v="2"/>
    <x v="0"/>
    <x v="0"/>
    <x v="0"/>
    <x v="0"/>
    <x v="0"/>
    <x v="0"/>
    <x v="0"/>
    <n v="12917"/>
  </r>
  <r>
    <x v="2"/>
    <x v="0"/>
    <x v="1"/>
    <x v="0"/>
    <x v="0"/>
    <x v="0"/>
    <x v="0"/>
    <x v="1"/>
    <n v="147456"/>
  </r>
  <r>
    <x v="2"/>
    <x v="0"/>
    <x v="0"/>
    <x v="1"/>
    <x v="0"/>
    <x v="1"/>
    <x v="0"/>
    <x v="1"/>
    <n v="13992"/>
  </r>
  <r>
    <x v="2"/>
    <x v="0"/>
    <x v="1"/>
    <x v="0"/>
    <x v="0"/>
    <x v="0"/>
    <x v="1"/>
    <x v="1"/>
    <n v="2867"/>
  </r>
  <r>
    <x v="2"/>
    <x v="0"/>
    <x v="1"/>
    <x v="1"/>
    <x v="0"/>
    <x v="1"/>
    <x v="0"/>
    <x v="0"/>
    <n v="45166"/>
  </r>
  <r>
    <x v="2"/>
    <x v="0"/>
    <x v="0"/>
    <x v="1"/>
    <x v="0"/>
    <x v="1"/>
    <x v="0"/>
    <x v="0"/>
    <n v="461"/>
  </r>
  <r>
    <x v="2"/>
    <x v="0"/>
    <x v="1"/>
    <x v="1"/>
    <x v="1"/>
    <x v="0"/>
    <x v="0"/>
    <x v="1"/>
    <n v="644"/>
  </r>
  <r>
    <x v="2"/>
    <x v="0"/>
    <x v="1"/>
    <x v="0"/>
    <x v="0"/>
    <x v="0"/>
    <x v="1"/>
    <x v="0"/>
    <n v="114"/>
  </r>
  <r>
    <x v="2"/>
    <x v="0"/>
    <x v="1"/>
    <x v="1"/>
    <x v="1"/>
    <x v="1"/>
    <x v="1"/>
    <x v="1"/>
    <n v="79"/>
  </r>
  <r>
    <x v="2"/>
    <x v="0"/>
    <x v="1"/>
    <x v="1"/>
    <x v="0"/>
    <x v="1"/>
    <x v="1"/>
    <x v="1"/>
    <n v="30"/>
  </r>
  <r>
    <x v="2"/>
    <x v="0"/>
    <x v="0"/>
    <x v="1"/>
    <x v="1"/>
    <x v="1"/>
    <x v="0"/>
    <x v="0"/>
    <n v="1"/>
  </r>
  <r>
    <x v="0"/>
    <x v="0"/>
    <x v="1"/>
    <x v="1"/>
    <x v="0"/>
    <x v="1"/>
    <x v="0"/>
    <x v="1"/>
    <n v="40720"/>
  </r>
  <r>
    <x v="0"/>
    <x v="0"/>
    <x v="0"/>
    <x v="1"/>
    <x v="1"/>
    <x v="0"/>
    <x v="0"/>
    <x v="1"/>
    <n v="9328"/>
  </r>
  <r>
    <x v="0"/>
    <x v="0"/>
    <x v="1"/>
    <x v="1"/>
    <x v="0"/>
    <x v="1"/>
    <x v="1"/>
    <x v="0"/>
    <n v="2"/>
  </r>
  <r>
    <x v="1"/>
    <x v="0"/>
    <x v="1"/>
    <x v="0"/>
    <x v="0"/>
    <x v="1"/>
    <x v="1"/>
    <x v="1"/>
    <n v="13166"/>
  </r>
  <r>
    <x v="1"/>
    <x v="0"/>
    <x v="1"/>
    <x v="1"/>
    <x v="1"/>
    <x v="0"/>
    <x v="0"/>
    <x v="1"/>
    <n v="3036"/>
  </r>
  <r>
    <x v="1"/>
    <x v="0"/>
    <x v="1"/>
    <x v="0"/>
    <x v="0"/>
    <x v="1"/>
    <x v="0"/>
    <x v="0"/>
    <n v="3"/>
  </r>
  <r>
    <x v="2"/>
    <x v="0"/>
    <x v="1"/>
    <x v="1"/>
    <x v="1"/>
    <x v="1"/>
    <x v="0"/>
    <x v="0"/>
    <n v="6"/>
  </r>
  <r>
    <x v="0"/>
    <x v="0"/>
    <x v="0"/>
    <x v="1"/>
    <x v="1"/>
    <x v="1"/>
    <x v="0"/>
    <x v="1"/>
    <n v="604338"/>
  </r>
  <r>
    <x v="0"/>
    <x v="0"/>
    <x v="1"/>
    <x v="1"/>
    <x v="0"/>
    <x v="0"/>
    <x v="0"/>
    <x v="1"/>
    <n v="16010"/>
  </r>
  <r>
    <x v="0"/>
    <x v="0"/>
    <x v="1"/>
    <x v="0"/>
    <x v="0"/>
    <x v="0"/>
    <x v="1"/>
    <x v="1"/>
    <n v="41442"/>
  </r>
  <r>
    <x v="0"/>
    <x v="0"/>
    <x v="1"/>
    <x v="0"/>
    <x v="0"/>
    <x v="1"/>
    <x v="1"/>
    <x v="1"/>
    <n v="15488"/>
  </r>
  <r>
    <x v="1"/>
    <x v="0"/>
    <x v="1"/>
    <x v="0"/>
    <x v="0"/>
    <x v="0"/>
    <x v="1"/>
    <x v="1"/>
    <n v="39834"/>
  </r>
  <r>
    <x v="1"/>
    <x v="0"/>
    <x v="1"/>
    <x v="1"/>
    <x v="1"/>
    <x v="1"/>
    <x v="1"/>
    <x v="1"/>
    <n v="1301"/>
  </r>
  <r>
    <x v="1"/>
    <x v="0"/>
    <x v="1"/>
    <x v="0"/>
    <x v="1"/>
    <x v="1"/>
    <x v="0"/>
    <x v="1"/>
    <n v="69724"/>
  </r>
  <r>
    <x v="1"/>
    <x v="0"/>
    <x v="1"/>
    <x v="0"/>
    <x v="1"/>
    <x v="0"/>
    <x v="0"/>
    <x v="1"/>
    <n v="45033"/>
  </r>
  <r>
    <x v="2"/>
    <x v="0"/>
    <x v="1"/>
    <x v="0"/>
    <x v="0"/>
    <x v="0"/>
    <x v="0"/>
    <x v="0"/>
    <n v="25841"/>
  </r>
  <r>
    <x v="2"/>
    <x v="0"/>
    <x v="0"/>
    <x v="0"/>
    <x v="0"/>
    <x v="0"/>
    <x v="0"/>
    <x v="1"/>
    <n v="38893"/>
  </r>
  <r>
    <x v="2"/>
    <x v="0"/>
    <x v="1"/>
    <x v="1"/>
    <x v="1"/>
    <x v="1"/>
    <x v="0"/>
    <x v="1"/>
    <n v="37025"/>
  </r>
  <r>
    <x v="2"/>
    <x v="0"/>
    <x v="1"/>
    <x v="0"/>
    <x v="0"/>
    <x v="1"/>
    <x v="0"/>
    <x v="1"/>
    <n v="13269"/>
  </r>
  <r>
    <x v="0"/>
    <x v="0"/>
    <x v="1"/>
    <x v="0"/>
    <x v="1"/>
    <x v="1"/>
    <x v="0"/>
    <x v="1"/>
    <n v="41966"/>
  </r>
  <r>
    <x v="0"/>
    <x v="0"/>
    <x v="1"/>
    <x v="0"/>
    <x v="1"/>
    <x v="0"/>
    <x v="0"/>
    <x v="1"/>
    <n v="29222"/>
  </r>
  <r>
    <x v="0"/>
    <x v="0"/>
    <x v="1"/>
    <x v="0"/>
    <x v="0"/>
    <x v="0"/>
    <x v="0"/>
    <x v="0"/>
    <n v="26755"/>
  </r>
  <r>
    <x v="0"/>
    <x v="0"/>
    <x v="1"/>
    <x v="1"/>
    <x v="1"/>
    <x v="1"/>
    <x v="1"/>
    <x v="1"/>
    <n v="1342"/>
  </r>
  <r>
    <x v="0"/>
    <x v="0"/>
    <x v="1"/>
    <x v="1"/>
    <x v="0"/>
    <x v="0"/>
    <x v="1"/>
    <x v="1"/>
    <n v="3098"/>
  </r>
  <r>
    <x v="0"/>
    <x v="0"/>
    <x v="0"/>
    <x v="1"/>
    <x v="1"/>
    <x v="1"/>
    <x v="0"/>
    <x v="0"/>
    <n v="135"/>
  </r>
  <r>
    <x v="0"/>
    <x v="0"/>
    <x v="0"/>
    <x v="1"/>
    <x v="0"/>
    <x v="0"/>
    <x v="0"/>
    <x v="0"/>
    <n v="27"/>
  </r>
  <r>
    <x v="1"/>
    <x v="0"/>
    <x v="0"/>
    <x v="0"/>
    <x v="1"/>
    <x v="0"/>
    <x v="0"/>
    <x v="1"/>
    <n v="104899"/>
  </r>
  <r>
    <x v="1"/>
    <x v="0"/>
    <x v="1"/>
    <x v="1"/>
    <x v="0"/>
    <x v="1"/>
    <x v="1"/>
    <x v="1"/>
    <n v="444"/>
  </r>
  <r>
    <x v="1"/>
    <x v="0"/>
    <x v="0"/>
    <x v="1"/>
    <x v="0"/>
    <x v="0"/>
    <x v="0"/>
    <x v="0"/>
    <n v="20"/>
  </r>
  <r>
    <x v="0"/>
    <x v="0"/>
    <x v="0"/>
    <x v="0"/>
    <x v="0"/>
    <x v="1"/>
    <x v="0"/>
    <x v="1"/>
    <n v="252822"/>
  </r>
  <r>
    <x v="1"/>
    <x v="0"/>
    <x v="0"/>
    <x v="1"/>
    <x v="0"/>
    <x v="1"/>
    <x v="0"/>
    <x v="1"/>
    <n v="389070"/>
  </r>
  <r>
    <x v="1"/>
    <x v="0"/>
    <x v="0"/>
    <x v="0"/>
    <x v="0"/>
    <x v="1"/>
    <x v="0"/>
    <x v="1"/>
    <n v="192968"/>
  </r>
  <r>
    <x v="1"/>
    <x v="0"/>
    <x v="1"/>
    <x v="0"/>
    <x v="0"/>
    <x v="0"/>
    <x v="0"/>
    <x v="0"/>
    <n v="85106"/>
  </r>
  <r>
    <x v="1"/>
    <x v="0"/>
    <x v="1"/>
    <x v="1"/>
    <x v="0"/>
    <x v="1"/>
    <x v="0"/>
    <x v="0"/>
    <n v="129053"/>
  </r>
  <r>
    <x v="1"/>
    <x v="0"/>
    <x v="1"/>
    <x v="1"/>
    <x v="1"/>
    <x v="1"/>
    <x v="0"/>
    <x v="0"/>
    <n v="41"/>
  </r>
  <r>
    <x v="1"/>
    <x v="0"/>
    <x v="1"/>
    <x v="1"/>
    <x v="1"/>
    <x v="0"/>
    <x v="1"/>
    <x v="1"/>
    <n v="8"/>
  </r>
  <r>
    <x v="2"/>
    <x v="0"/>
    <x v="0"/>
    <x v="0"/>
    <x v="1"/>
    <x v="1"/>
    <x v="0"/>
    <x v="1"/>
    <n v="2024"/>
  </r>
  <r>
    <x v="2"/>
    <x v="0"/>
    <x v="1"/>
    <x v="0"/>
    <x v="1"/>
    <x v="0"/>
    <x v="0"/>
    <x v="1"/>
    <n v="6783"/>
  </r>
  <r>
    <x v="2"/>
    <x v="0"/>
    <x v="0"/>
    <x v="1"/>
    <x v="1"/>
    <x v="0"/>
    <x v="0"/>
    <x v="1"/>
    <n v="1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F13" firstHeaderRow="1" firstDataRow="1" firstDataCol="5" rowPageCount="1" colPageCount="1"/>
  <pivotFields count="9">
    <pivotField compact="0" numFmtId="14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3"/>
    <field x="2"/>
    <field x="4"/>
    <field x="5"/>
    <field x="1"/>
  </rowFields>
  <rowItems count="10">
    <i>
      <x/>
      <x/>
      <x/>
      <x/>
      <x/>
    </i>
    <i r="3">
      <x v="1"/>
      <x/>
    </i>
    <i r="1">
      <x v="1"/>
      <x/>
      <x/>
      <x/>
    </i>
    <i r="3">
      <x v="1"/>
      <x/>
    </i>
    <i>
      <x v="1"/>
      <x/>
      <x/>
      <x/>
      <x/>
    </i>
    <i r="3">
      <x v="1"/>
      <x/>
    </i>
    <i r="2">
      <x v="1"/>
      <x v="1"/>
      <x/>
    </i>
    <i r="1">
      <x v="1"/>
      <x/>
      <x/>
      <x/>
    </i>
    <i r="3">
      <x v="1"/>
      <x/>
    </i>
    <i r="2">
      <x v="1"/>
      <x v="1"/>
      <x/>
    </i>
  </rowItems>
  <colItems count="1">
    <i/>
  </colItems>
  <pageFields count="1">
    <pageField fld="7" item="1" hier="-1"/>
  </pageFields>
  <dataFields count="1">
    <dataField name="Sum of TOTAL_TRADELINES" fld="8" showDataAs="percentOfTotal" baseField="2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AC32"/>
  <sheetViews>
    <sheetView showGridLines="0" showRowColHeaders="0" tabSelected="1" topLeftCell="N3" zoomScaleNormal="100" workbookViewId="0">
      <selection activeCell="Y25" sqref="Y25"/>
    </sheetView>
  </sheetViews>
  <sheetFormatPr defaultRowHeight="15" x14ac:dyDescent="0.25"/>
  <sheetData>
    <row r="8" spans="25:29" x14ac:dyDescent="0.25">
      <c r="Y8" t="s">
        <v>196</v>
      </c>
      <c r="Z8" t="s">
        <v>197</v>
      </c>
      <c r="AA8" t="s">
        <v>195</v>
      </c>
    </row>
    <row r="10" spans="25:29" x14ac:dyDescent="0.25">
      <c r="AA10" t="s">
        <v>198</v>
      </c>
    </row>
    <row r="12" spans="25:29" x14ac:dyDescent="0.25">
      <c r="AA12" t="s">
        <v>199</v>
      </c>
      <c r="AC12" t="s">
        <v>201</v>
      </c>
    </row>
    <row r="13" spans="25:29" x14ac:dyDescent="0.25">
      <c r="AA13" t="s">
        <v>200</v>
      </c>
      <c r="AC13" t="s">
        <v>202</v>
      </c>
    </row>
    <row r="32" spans="4:4" x14ac:dyDescent="0.25">
      <c r="D32" s="7" t="s">
        <v>173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O21"/>
  <sheetViews>
    <sheetView showGridLines="0" workbookViewId="0">
      <selection activeCell="O6" sqref="O6"/>
    </sheetView>
  </sheetViews>
  <sheetFormatPr defaultRowHeight="15" x14ac:dyDescent="0.25"/>
  <cols>
    <col min="12" max="12" width="14.85546875" customWidth="1"/>
    <col min="13" max="13" width="16.85546875" bestFit="1" customWidth="1"/>
    <col min="14" max="14" width="14.42578125" customWidth="1"/>
    <col min="15" max="15" width="20.140625" bestFit="1" customWidth="1"/>
  </cols>
  <sheetData>
    <row r="2" spans="5:15" ht="18.75" x14ac:dyDescent="0.3">
      <c r="L2" s="8" t="s">
        <v>174</v>
      </c>
      <c r="M2" s="8"/>
    </row>
    <row r="4" spans="5:15" x14ac:dyDescent="0.25">
      <c r="L4" s="9" t="s">
        <v>175</v>
      </c>
      <c r="M4" s="9" t="s">
        <v>176</v>
      </c>
    </row>
    <row r="5" spans="5:15" x14ac:dyDescent="0.25">
      <c r="L5" s="9" t="s">
        <v>178</v>
      </c>
      <c r="M5" s="9" t="s">
        <v>177</v>
      </c>
    </row>
    <row r="6" spans="5:15" ht="18.75" x14ac:dyDescent="0.3">
      <c r="E6" s="12" t="s">
        <v>0</v>
      </c>
      <c r="F6" s="12"/>
      <c r="L6" s="9" t="s">
        <v>182</v>
      </c>
      <c r="M6" s="9" t="s">
        <v>183</v>
      </c>
    </row>
    <row r="8" spans="5:15" x14ac:dyDescent="0.25">
      <c r="L8" s="9" t="s">
        <v>179</v>
      </c>
      <c r="M8" s="9" t="s">
        <v>180</v>
      </c>
      <c r="N8" s="9" t="s">
        <v>191</v>
      </c>
      <c r="O8" s="9" t="s">
        <v>190</v>
      </c>
    </row>
    <row r="9" spans="5:15" x14ac:dyDescent="0.25">
      <c r="L9" s="9">
        <v>1</v>
      </c>
      <c r="M9" s="9"/>
      <c r="N9" s="9" t="s">
        <v>186</v>
      </c>
      <c r="O9" s="9"/>
    </row>
    <row r="10" spans="5:15" x14ac:dyDescent="0.25">
      <c r="L10" s="9">
        <v>2</v>
      </c>
      <c r="M10" s="9"/>
      <c r="N10" s="9" t="s">
        <v>187</v>
      </c>
      <c r="O10" s="9"/>
    </row>
    <row r="11" spans="5:15" x14ac:dyDescent="0.25">
      <c r="L11" s="9">
        <v>3</v>
      </c>
      <c r="M11" s="9"/>
      <c r="N11" s="9" t="s">
        <v>188</v>
      </c>
      <c r="O11" s="9"/>
    </row>
    <row r="12" spans="5:15" x14ac:dyDescent="0.25">
      <c r="L12" s="9">
        <v>4</v>
      </c>
      <c r="M12" s="9"/>
      <c r="N12" s="9" t="s">
        <v>189</v>
      </c>
      <c r="O12" s="9"/>
    </row>
    <row r="13" spans="5:15" x14ac:dyDescent="0.25">
      <c r="L13" s="9">
        <v>5</v>
      </c>
      <c r="M13" s="9"/>
      <c r="N13" s="9" t="s">
        <v>185</v>
      </c>
      <c r="O13" s="9"/>
    </row>
    <row r="14" spans="5:15" x14ac:dyDescent="0.25">
      <c r="L14" s="9">
        <v>6</v>
      </c>
      <c r="M14" s="9"/>
      <c r="N14" s="9" t="s">
        <v>184</v>
      </c>
      <c r="O14" s="9"/>
    </row>
    <row r="15" spans="5:15" x14ac:dyDescent="0.25">
      <c r="L15" s="10">
        <v>7</v>
      </c>
      <c r="M15" s="10" t="s">
        <v>181</v>
      </c>
      <c r="N15" s="10" t="s">
        <v>183</v>
      </c>
      <c r="O15" s="10" t="s">
        <v>192</v>
      </c>
    </row>
    <row r="16" spans="5:15" x14ac:dyDescent="0.25">
      <c r="L16" s="9">
        <v>8</v>
      </c>
      <c r="M16" s="9"/>
      <c r="N16" s="9"/>
      <c r="O16" s="9"/>
    </row>
    <row r="17" spans="12:15" x14ac:dyDescent="0.25">
      <c r="L17" s="9">
        <v>9</v>
      </c>
      <c r="M17" s="9"/>
      <c r="N17" s="9"/>
      <c r="O17" s="9"/>
    </row>
    <row r="18" spans="12:15" x14ac:dyDescent="0.25">
      <c r="L18" s="9">
        <v>10</v>
      </c>
      <c r="M18" s="9"/>
      <c r="N18" s="9"/>
      <c r="O18" s="9"/>
    </row>
    <row r="19" spans="12:15" x14ac:dyDescent="0.25">
      <c r="L19" s="9">
        <v>11</v>
      </c>
      <c r="M19" s="9"/>
      <c r="N19" s="9"/>
      <c r="O19" s="9"/>
    </row>
    <row r="21" spans="12:15" x14ac:dyDescent="0.25">
      <c r="L21" t="s">
        <v>193</v>
      </c>
      <c r="M21" t="s">
        <v>194</v>
      </c>
    </row>
  </sheetData>
  <mergeCells count="1">
    <mergeCell ref="E6:F6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"/>
  <sheetViews>
    <sheetView workbookViewId="0">
      <selection activeCell="M2" sqref="M2:M12"/>
    </sheetView>
  </sheetViews>
  <sheetFormatPr defaultRowHeight="15" x14ac:dyDescent="0.25"/>
  <cols>
    <col min="1" max="1" width="17" bestFit="1" customWidth="1"/>
    <col min="4" max="4" width="15.140625" bestFit="1" customWidth="1"/>
    <col min="12" max="12" width="13.42578125" bestFit="1" customWidth="1"/>
    <col min="13" max="13" width="23.7109375" bestFit="1" customWidth="1"/>
    <col min="14" max="14" width="14.5703125" bestFit="1" customWidth="1"/>
    <col min="15" max="15" width="9.28515625" style="11" bestFit="1" customWidth="1"/>
    <col min="16" max="16" width="15.85546875" bestFit="1" customWidth="1"/>
    <col min="17" max="17" width="20.140625" bestFit="1" customWidth="1"/>
    <col min="20" max="20" width="14.5703125" style="11" bestFit="1" customWidth="1"/>
    <col min="21" max="21" width="16" bestFit="1" customWidth="1"/>
    <col min="22" max="22" width="9.140625" style="11"/>
    <col min="24" max="24" width="20.7109375" bestFit="1" customWidth="1"/>
    <col min="25" max="25" width="19" bestFit="1" customWidth="1"/>
    <col min="29" max="29" width="15.28515625" bestFit="1" customWidth="1"/>
    <col min="30" max="30" width="11.5703125" bestFit="1" customWidth="1"/>
    <col min="31" max="31" width="13.42578125" bestFit="1" customWidth="1"/>
    <col min="32" max="32" width="15.85546875" bestFit="1" customWidth="1"/>
  </cols>
  <sheetData>
    <row r="1" spans="1:4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s="11" t="s">
        <v>15</v>
      </c>
      <c r="P1" t="s">
        <v>16</v>
      </c>
      <c r="Q1" t="s">
        <v>17</v>
      </c>
      <c r="R1" t="s">
        <v>18</v>
      </c>
      <c r="S1" t="s">
        <v>19</v>
      </c>
      <c r="T1" s="11" t="s">
        <v>20</v>
      </c>
      <c r="U1" t="s">
        <v>21</v>
      </c>
      <c r="V1" s="1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</row>
    <row r="2" spans="1:40" x14ac:dyDescent="0.25">
      <c r="A2">
        <v>336000327</v>
      </c>
      <c r="B2">
        <v>99479359</v>
      </c>
      <c r="C2">
        <v>2</v>
      </c>
      <c r="D2" s="1">
        <v>44259</v>
      </c>
      <c r="E2" t="s">
        <v>41</v>
      </c>
      <c r="F2">
        <v>2</v>
      </c>
      <c r="H2">
        <v>13</v>
      </c>
      <c r="I2">
        <v>101</v>
      </c>
      <c r="J2">
        <v>0</v>
      </c>
      <c r="K2">
        <v>101</v>
      </c>
      <c r="L2">
        <v>101</v>
      </c>
      <c r="M2">
        <v>8408</v>
      </c>
      <c r="P2">
        <v>16329</v>
      </c>
      <c r="Q2" t="s">
        <v>42</v>
      </c>
      <c r="R2">
        <v>1</v>
      </c>
      <c r="S2">
        <v>10</v>
      </c>
      <c r="U2">
        <v>3</v>
      </c>
      <c r="X2" s="1">
        <v>44197</v>
      </c>
      <c r="Y2" s="1">
        <v>43831</v>
      </c>
      <c r="Z2">
        <v>6613</v>
      </c>
      <c r="AA2">
        <v>10000</v>
      </c>
      <c r="AC2" s="1">
        <v>44226</v>
      </c>
      <c r="AD2" s="1">
        <v>43846</v>
      </c>
      <c r="AF2" s="1">
        <v>44227</v>
      </c>
      <c r="AN2">
        <v>13</v>
      </c>
    </row>
    <row r="3" spans="1:40" x14ac:dyDescent="0.25">
      <c r="A3">
        <v>336000327</v>
      </c>
      <c r="B3">
        <v>99479359</v>
      </c>
      <c r="C3">
        <v>2</v>
      </c>
      <c r="D3" s="1">
        <v>44259</v>
      </c>
      <c r="E3" t="s">
        <v>41</v>
      </c>
      <c r="F3">
        <v>5</v>
      </c>
      <c r="H3">
        <v>23</v>
      </c>
      <c r="I3">
        <v>0</v>
      </c>
      <c r="J3">
        <v>0</v>
      </c>
      <c r="K3">
        <v>0</v>
      </c>
      <c r="L3">
        <v>0</v>
      </c>
      <c r="P3">
        <v>19990</v>
      </c>
      <c r="Q3" t="s">
        <v>42</v>
      </c>
      <c r="R3">
        <v>1</v>
      </c>
      <c r="S3">
        <v>6</v>
      </c>
      <c r="X3" s="1">
        <v>44197</v>
      </c>
      <c r="Y3" s="1">
        <v>43525</v>
      </c>
      <c r="AC3" s="1">
        <v>43740</v>
      </c>
      <c r="AD3" s="1">
        <v>43543</v>
      </c>
      <c r="AE3" s="1">
        <v>43846</v>
      </c>
      <c r="AF3" s="1">
        <v>44227</v>
      </c>
      <c r="AN3">
        <v>23</v>
      </c>
    </row>
    <row r="4" spans="1:40" x14ac:dyDescent="0.25">
      <c r="A4">
        <v>336000327</v>
      </c>
      <c r="B4">
        <v>99479359</v>
      </c>
      <c r="C4">
        <v>2</v>
      </c>
      <c r="D4" s="1">
        <v>44259</v>
      </c>
      <c r="E4" t="s">
        <v>41</v>
      </c>
      <c r="F4">
        <v>7</v>
      </c>
      <c r="H4">
        <v>28</v>
      </c>
      <c r="I4">
        <v>0</v>
      </c>
      <c r="J4">
        <v>0</v>
      </c>
      <c r="K4">
        <v>0</v>
      </c>
      <c r="L4">
        <v>0</v>
      </c>
      <c r="P4">
        <v>5000</v>
      </c>
      <c r="Q4" t="s">
        <v>42</v>
      </c>
      <c r="R4">
        <v>1</v>
      </c>
      <c r="S4">
        <v>6</v>
      </c>
      <c r="X4" s="1">
        <v>44197</v>
      </c>
      <c r="Y4" s="1">
        <v>43374</v>
      </c>
      <c r="AC4" s="1">
        <v>43498</v>
      </c>
      <c r="AD4" s="1">
        <v>43401</v>
      </c>
      <c r="AE4" s="1">
        <v>43538</v>
      </c>
      <c r="AF4" s="1">
        <v>44227</v>
      </c>
      <c r="AN4">
        <v>28</v>
      </c>
    </row>
    <row r="5" spans="1:40" x14ac:dyDescent="0.25">
      <c r="A5">
        <v>336000327</v>
      </c>
      <c r="B5">
        <v>99479359</v>
      </c>
      <c r="C5">
        <v>2</v>
      </c>
      <c r="D5" s="1">
        <v>44259</v>
      </c>
      <c r="E5" t="s">
        <v>41</v>
      </c>
      <c r="F5">
        <v>10</v>
      </c>
      <c r="H5">
        <v>9</v>
      </c>
      <c r="I5">
        <v>0</v>
      </c>
      <c r="J5">
        <v>0</v>
      </c>
      <c r="K5">
        <v>0</v>
      </c>
      <c r="L5">
        <v>0</v>
      </c>
      <c r="O5" s="11">
        <v>3030</v>
      </c>
      <c r="P5">
        <v>30300</v>
      </c>
      <c r="Q5" t="s">
        <v>42</v>
      </c>
      <c r="R5">
        <v>1</v>
      </c>
      <c r="S5">
        <v>6</v>
      </c>
      <c r="T5" s="11">
        <v>10</v>
      </c>
      <c r="U5">
        <v>3</v>
      </c>
      <c r="X5" s="1">
        <v>43466</v>
      </c>
      <c r="Y5" s="1">
        <v>43221</v>
      </c>
      <c r="Z5">
        <v>24240</v>
      </c>
      <c r="AC5" s="1">
        <v>43467</v>
      </c>
      <c r="AD5" s="1">
        <v>43234</v>
      </c>
      <c r="AE5" s="1">
        <v>43481</v>
      </c>
      <c r="AF5" s="1">
        <v>43496</v>
      </c>
      <c r="AN5">
        <v>9</v>
      </c>
    </row>
    <row r="6" spans="1:40" x14ac:dyDescent="0.25">
      <c r="A6">
        <v>336000327</v>
      </c>
      <c r="B6">
        <v>99479359</v>
      </c>
      <c r="C6">
        <v>2</v>
      </c>
      <c r="D6" s="1">
        <v>44259</v>
      </c>
      <c r="E6" t="s">
        <v>41</v>
      </c>
      <c r="F6">
        <v>13</v>
      </c>
      <c r="H6">
        <v>15</v>
      </c>
      <c r="I6">
        <v>0</v>
      </c>
      <c r="J6">
        <v>0</v>
      </c>
      <c r="K6">
        <v>0</v>
      </c>
      <c r="L6">
        <v>0</v>
      </c>
      <c r="O6" s="11">
        <v>8400</v>
      </c>
      <c r="P6">
        <v>238500</v>
      </c>
      <c r="Q6" t="s">
        <v>42</v>
      </c>
      <c r="R6">
        <v>1</v>
      </c>
      <c r="S6">
        <v>32</v>
      </c>
      <c r="T6" s="11">
        <v>36</v>
      </c>
      <c r="U6">
        <v>3</v>
      </c>
      <c r="V6" s="11">
        <v>16.22</v>
      </c>
      <c r="X6" s="1">
        <v>43466</v>
      </c>
      <c r="Y6" s="1">
        <v>43040</v>
      </c>
      <c r="Z6">
        <v>280740</v>
      </c>
      <c r="AC6" s="1">
        <v>43483</v>
      </c>
      <c r="AD6" s="1">
        <v>43019</v>
      </c>
      <c r="AE6" s="1">
        <v>43483</v>
      </c>
      <c r="AF6" s="1">
        <v>43502</v>
      </c>
      <c r="AN6">
        <v>15</v>
      </c>
    </row>
    <row r="7" spans="1:40" x14ac:dyDescent="0.25">
      <c r="A7">
        <v>336000327</v>
      </c>
      <c r="B7">
        <v>99479359</v>
      </c>
      <c r="C7">
        <v>2</v>
      </c>
      <c r="D7" s="1">
        <v>44259</v>
      </c>
      <c r="E7" t="s">
        <v>41</v>
      </c>
      <c r="F7">
        <v>0</v>
      </c>
      <c r="H7">
        <v>13</v>
      </c>
      <c r="I7">
        <v>88</v>
      </c>
      <c r="J7">
        <v>88</v>
      </c>
      <c r="K7">
        <v>88</v>
      </c>
      <c r="L7">
        <v>88</v>
      </c>
      <c r="M7">
        <v>20868</v>
      </c>
      <c r="N7">
        <v>21586</v>
      </c>
      <c r="P7">
        <v>52000</v>
      </c>
      <c r="Q7" t="s">
        <v>42</v>
      </c>
      <c r="R7">
        <v>1</v>
      </c>
      <c r="S7">
        <v>5</v>
      </c>
      <c r="U7">
        <v>3</v>
      </c>
      <c r="X7" s="1">
        <v>44166</v>
      </c>
      <c r="Y7" s="1">
        <v>43800</v>
      </c>
      <c r="AC7" s="1">
        <v>44090</v>
      </c>
      <c r="AD7" s="1">
        <v>43802</v>
      </c>
      <c r="AF7" s="1">
        <v>44196</v>
      </c>
      <c r="AN7">
        <v>13</v>
      </c>
    </row>
    <row r="8" spans="1:40" x14ac:dyDescent="0.25">
      <c r="A8">
        <v>336000327</v>
      </c>
      <c r="B8">
        <v>99479359</v>
      </c>
      <c r="C8">
        <v>2</v>
      </c>
      <c r="D8" s="1">
        <v>44259</v>
      </c>
      <c r="E8" t="s">
        <v>41</v>
      </c>
      <c r="F8">
        <v>4</v>
      </c>
      <c r="H8">
        <v>19</v>
      </c>
      <c r="I8">
        <v>25</v>
      </c>
      <c r="J8">
        <v>0</v>
      </c>
      <c r="K8">
        <v>0</v>
      </c>
      <c r="L8">
        <v>0</v>
      </c>
      <c r="P8">
        <v>40000</v>
      </c>
      <c r="Q8" t="s">
        <v>42</v>
      </c>
      <c r="R8">
        <v>1</v>
      </c>
      <c r="S8">
        <v>5</v>
      </c>
      <c r="T8" s="11">
        <v>12</v>
      </c>
      <c r="X8" s="1">
        <v>44166</v>
      </c>
      <c r="Y8" s="1">
        <v>43617</v>
      </c>
      <c r="AC8" s="1">
        <v>44140</v>
      </c>
      <c r="AD8" s="1">
        <v>43620</v>
      </c>
      <c r="AF8" s="1">
        <v>44196</v>
      </c>
      <c r="AN8">
        <v>19</v>
      </c>
    </row>
    <row r="9" spans="1:40" x14ac:dyDescent="0.25">
      <c r="A9">
        <v>336000327</v>
      </c>
      <c r="B9">
        <v>99479359</v>
      </c>
      <c r="C9">
        <v>2</v>
      </c>
      <c r="D9" s="1">
        <v>44259</v>
      </c>
      <c r="E9" t="s">
        <v>41</v>
      </c>
      <c r="F9">
        <v>6</v>
      </c>
      <c r="H9">
        <v>24</v>
      </c>
      <c r="I9">
        <v>0</v>
      </c>
      <c r="J9">
        <v>0</v>
      </c>
      <c r="K9">
        <v>0</v>
      </c>
      <c r="L9">
        <v>0</v>
      </c>
      <c r="M9">
        <v>125019</v>
      </c>
      <c r="O9" s="11">
        <v>8501</v>
      </c>
      <c r="P9">
        <v>204419</v>
      </c>
      <c r="Q9" t="s">
        <v>42</v>
      </c>
      <c r="R9">
        <v>1</v>
      </c>
      <c r="S9">
        <v>5</v>
      </c>
      <c r="T9" s="11">
        <v>42</v>
      </c>
      <c r="U9">
        <v>3</v>
      </c>
      <c r="X9" s="1">
        <v>44197</v>
      </c>
      <c r="Y9" s="1">
        <v>43497</v>
      </c>
      <c r="Z9">
        <v>171776</v>
      </c>
      <c r="AC9" s="1">
        <v>44198</v>
      </c>
      <c r="AD9" s="1">
        <v>43508</v>
      </c>
      <c r="AF9" s="1">
        <v>44227</v>
      </c>
      <c r="AN9">
        <v>24</v>
      </c>
    </row>
    <row r="10" spans="1:40" x14ac:dyDescent="0.25">
      <c r="A10">
        <v>336000327</v>
      </c>
      <c r="B10">
        <v>99479359</v>
      </c>
      <c r="C10">
        <v>2</v>
      </c>
      <c r="D10" s="1">
        <v>44259</v>
      </c>
      <c r="E10" t="s">
        <v>41</v>
      </c>
      <c r="F10">
        <v>8</v>
      </c>
      <c r="H10">
        <v>29</v>
      </c>
      <c r="I10">
        <v>27</v>
      </c>
      <c r="J10">
        <v>0</v>
      </c>
      <c r="K10">
        <v>27</v>
      </c>
      <c r="L10">
        <v>27</v>
      </c>
      <c r="M10">
        <v>57663</v>
      </c>
      <c r="P10">
        <v>120000</v>
      </c>
      <c r="Q10" t="s">
        <v>42</v>
      </c>
      <c r="R10">
        <v>1</v>
      </c>
      <c r="S10">
        <v>5</v>
      </c>
      <c r="X10" s="1">
        <v>44197</v>
      </c>
      <c r="Y10" s="1">
        <v>43344</v>
      </c>
      <c r="AC10" s="1">
        <v>44204</v>
      </c>
      <c r="AD10" s="1">
        <v>43353</v>
      </c>
      <c r="AF10" s="1">
        <v>44227</v>
      </c>
      <c r="AN10">
        <v>29</v>
      </c>
    </row>
    <row r="11" spans="1:40" x14ac:dyDescent="0.25">
      <c r="A11">
        <v>336000327</v>
      </c>
      <c r="B11">
        <v>99479359</v>
      </c>
      <c r="C11">
        <v>2</v>
      </c>
      <c r="D11" s="1">
        <v>44259</v>
      </c>
      <c r="E11" t="s">
        <v>41</v>
      </c>
      <c r="F11">
        <v>1</v>
      </c>
      <c r="H11">
        <v>24</v>
      </c>
      <c r="I11">
        <v>54</v>
      </c>
      <c r="J11">
        <v>54</v>
      </c>
      <c r="K11">
        <v>54</v>
      </c>
      <c r="L11">
        <v>54</v>
      </c>
      <c r="M11">
        <v>203937</v>
      </c>
      <c r="N11">
        <v>33294</v>
      </c>
      <c r="O11" s="11">
        <v>16647</v>
      </c>
      <c r="P11">
        <v>391243</v>
      </c>
      <c r="Q11" t="s">
        <v>42</v>
      </c>
      <c r="R11">
        <v>1</v>
      </c>
      <c r="S11">
        <v>32</v>
      </c>
      <c r="T11" s="11">
        <v>30</v>
      </c>
      <c r="U11">
        <v>3</v>
      </c>
      <c r="V11" s="11">
        <v>15</v>
      </c>
      <c r="X11" s="1">
        <v>44197</v>
      </c>
      <c r="Y11" s="1">
        <v>43497</v>
      </c>
      <c r="Z11">
        <v>266905</v>
      </c>
      <c r="AC11" s="1">
        <v>44223</v>
      </c>
      <c r="AD11" s="1">
        <v>43483</v>
      </c>
      <c r="AF11" s="1">
        <v>44227</v>
      </c>
      <c r="AN11">
        <v>24</v>
      </c>
    </row>
    <row r="12" spans="1:40" x14ac:dyDescent="0.25">
      <c r="A12">
        <v>336000327</v>
      </c>
      <c r="B12">
        <v>99479359</v>
      </c>
      <c r="C12">
        <v>2</v>
      </c>
      <c r="D12" s="1">
        <v>44259</v>
      </c>
      <c r="E12" t="s">
        <v>41</v>
      </c>
      <c r="F12">
        <v>3</v>
      </c>
      <c r="H12">
        <v>16</v>
      </c>
      <c r="I12">
        <v>0</v>
      </c>
      <c r="J12">
        <v>0</v>
      </c>
      <c r="K12">
        <v>0</v>
      </c>
      <c r="L12">
        <v>0</v>
      </c>
      <c r="M12">
        <v>800291</v>
      </c>
      <c r="O12" s="11">
        <v>11219</v>
      </c>
      <c r="P12">
        <v>774925</v>
      </c>
      <c r="Q12" t="s">
        <v>42</v>
      </c>
      <c r="R12">
        <v>1</v>
      </c>
      <c r="S12">
        <v>2</v>
      </c>
      <c r="T12" s="11">
        <v>240</v>
      </c>
      <c r="U12">
        <v>3</v>
      </c>
      <c r="V12" s="11">
        <v>16</v>
      </c>
      <c r="X12" s="1">
        <v>44197</v>
      </c>
      <c r="Y12" s="1">
        <v>43739</v>
      </c>
      <c r="AC12" s="1">
        <v>44223</v>
      </c>
      <c r="AD12" s="1">
        <v>43760</v>
      </c>
      <c r="AF12" s="1">
        <v>44227</v>
      </c>
      <c r="AG12">
        <v>1</v>
      </c>
      <c r="AH12">
        <v>906850</v>
      </c>
      <c r="AN12">
        <v>16</v>
      </c>
    </row>
    <row r="13" spans="1:40" x14ac:dyDescent="0.25">
      <c r="A13">
        <v>336000327</v>
      </c>
      <c r="B13">
        <v>99479359</v>
      </c>
      <c r="C13">
        <v>2</v>
      </c>
      <c r="D13" s="1">
        <v>44259</v>
      </c>
      <c r="E13" t="s">
        <v>41</v>
      </c>
      <c r="F13">
        <v>9</v>
      </c>
      <c r="H13">
        <v>10</v>
      </c>
      <c r="I13">
        <v>0</v>
      </c>
      <c r="J13">
        <v>0</v>
      </c>
      <c r="K13">
        <v>0</v>
      </c>
      <c r="L13">
        <v>0</v>
      </c>
      <c r="O13" s="11">
        <v>2288</v>
      </c>
      <c r="P13">
        <v>27500</v>
      </c>
      <c r="Q13" t="s">
        <v>42</v>
      </c>
      <c r="R13">
        <v>1</v>
      </c>
      <c r="S13">
        <v>6</v>
      </c>
      <c r="T13" s="11">
        <v>12</v>
      </c>
      <c r="U13">
        <v>3</v>
      </c>
      <c r="X13" s="1">
        <v>43497</v>
      </c>
      <c r="Y13" s="1">
        <v>43221</v>
      </c>
      <c r="Z13">
        <v>18332</v>
      </c>
      <c r="AC13" s="1">
        <v>43498</v>
      </c>
      <c r="AD13" s="1">
        <v>43245</v>
      </c>
      <c r="AE13" s="1">
        <v>43506</v>
      </c>
      <c r="AF13" s="1">
        <v>43524</v>
      </c>
      <c r="AN13">
        <v>10</v>
      </c>
    </row>
    <row r="14" spans="1:40" x14ac:dyDescent="0.25">
      <c r="A14">
        <v>336000327</v>
      </c>
      <c r="B14">
        <v>99479359</v>
      </c>
      <c r="C14">
        <v>2</v>
      </c>
      <c r="D14" s="1">
        <v>44259</v>
      </c>
      <c r="E14" t="s">
        <v>41</v>
      </c>
      <c r="F14">
        <v>14</v>
      </c>
      <c r="H14">
        <v>8</v>
      </c>
      <c r="I14">
        <v>0</v>
      </c>
      <c r="J14">
        <v>0</v>
      </c>
      <c r="K14">
        <v>0</v>
      </c>
      <c r="L14">
        <v>0</v>
      </c>
      <c r="P14">
        <v>44600</v>
      </c>
      <c r="Q14" t="s">
        <v>42</v>
      </c>
      <c r="R14">
        <v>1</v>
      </c>
      <c r="S14">
        <v>13</v>
      </c>
      <c r="U14">
        <v>3</v>
      </c>
      <c r="X14" s="1">
        <v>41974</v>
      </c>
      <c r="Y14" s="1">
        <v>41760</v>
      </c>
      <c r="Z14">
        <v>2640</v>
      </c>
      <c r="AC14" s="1">
        <v>41981</v>
      </c>
      <c r="AD14" s="1">
        <v>41362</v>
      </c>
      <c r="AE14" s="1">
        <v>41981</v>
      </c>
      <c r="AF14" s="1">
        <v>42004</v>
      </c>
      <c r="AN14">
        <v>8</v>
      </c>
    </row>
    <row r="15" spans="1:40" x14ac:dyDescent="0.25">
      <c r="A15">
        <v>336000327</v>
      </c>
      <c r="B15">
        <v>99479359</v>
      </c>
      <c r="C15">
        <v>2</v>
      </c>
      <c r="D15" s="1">
        <v>44259</v>
      </c>
      <c r="E15" t="s">
        <v>41</v>
      </c>
      <c r="F15">
        <v>11</v>
      </c>
      <c r="H15">
        <v>34</v>
      </c>
      <c r="I15">
        <v>0</v>
      </c>
      <c r="J15">
        <v>0</v>
      </c>
      <c r="K15">
        <v>0</v>
      </c>
      <c r="L15">
        <v>0</v>
      </c>
      <c r="P15">
        <v>17000</v>
      </c>
      <c r="Q15" t="s">
        <v>42</v>
      </c>
      <c r="R15">
        <v>1</v>
      </c>
      <c r="S15">
        <v>6</v>
      </c>
      <c r="X15" s="1">
        <v>44197</v>
      </c>
      <c r="Y15" s="1">
        <v>43191</v>
      </c>
      <c r="AC15" s="1">
        <v>43467</v>
      </c>
      <c r="AD15" s="1">
        <v>43214</v>
      </c>
      <c r="AE15" s="1">
        <v>43597</v>
      </c>
      <c r="AF15" s="1">
        <v>44227</v>
      </c>
      <c r="AN15">
        <v>34</v>
      </c>
    </row>
    <row r="16" spans="1:40" x14ac:dyDescent="0.25">
      <c r="A16">
        <v>336000327</v>
      </c>
      <c r="B16">
        <v>99479359</v>
      </c>
      <c r="C16">
        <v>2</v>
      </c>
      <c r="D16" s="1">
        <v>44259</v>
      </c>
      <c r="E16" t="s">
        <v>41</v>
      </c>
      <c r="F16">
        <v>12</v>
      </c>
      <c r="H16">
        <v>20</v>
      </c>
      <c r="I16">
        <v>0</v>
      </c>
      <c r="J16">
        <v>0</v>
      </c>
      <c r="K16">
        <v>0</v>
      </c>
      <c r="L16">
        <v>0</v>
      </c>
      <c r="P16">
        <v>1435</v>
      </c>
      <c r="Q16" t="s">
        <v>42</v>
      </c>
      <c r="R16">
        <v>1</v>
      </c>
      <c r="S16">
        <v>0</v>
      </c>
      <c r="X16" s="1">
        <v>43770</v>
      </c>
      <c r="Y16" s="1">
        <v>43191</v>
      </c>
      <c r="AD16" s="1">
        <v>43214</v>
      </c>
      <c r="AE16" s="1">
        <v>43597</v>
      </c>
      <c r="AF16" s="1">
        <v>43799</v>
      </c>
      <c r="AN16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0"/>
  <sheetViews>
    <sheetView showGridLines="0" workbookViewId="0">
      <selection activeCell="B11" sqref="B11"/>
    </sheetView>
  </sheetViews>
  <sheetFormatPr defaultRowHeight="15" x14ac:dyDescent="0.25"/>
  <cols>
    <col min="2" max="2" width="128" customWidth="1"/>
  </cols>
  <sheetData>
    <row r="3" spans="2:2" x14ac:dyDescent="0.25">
      <c r="B3" t="s">
        <v>172</v>
      </c>
    </row>
    <row r="4" spans="2:2" x14ac:dyDescent="0.25">
      <c r="B4" s="6" t="s">
        <v>53</v>
      </c>
    </row>
    <row r="5" spans="2:2" ht="45" x14ac:dyDescent="0.25">
      <c r="B5" s="6" t="s">
        <v>54</v>
      </c>
    </row>
    <row r="6" spans="2:2" ht="15" customHeight="1" x14ac:dyDescent="0.25">
      <c r="B6" s="6" t="s">
        <v>55</v>
      </c>
    </row>
    <row r="7" spans="2:2" x14ac:dyDescent="0.25">
      <c r="B7" s="6" t="s">
        <v>56</v>
      </c>
    </row>
    <row r="8" spans="2:2" x14ac:dyDescent="0.25">
      <c r="B8" s="6" t="s">
        <v>57</v>
      </c>
    </row>
    <row r="9" spans="2:2" x14ac:dyDescent="0.25">
      <c r="B9" s="6" t="s">
        <v>58</v>
      </c>
    </row>
    <row r="10" spans="2:2" x14ac:dyDescent="0.25">
      <c r="B10" s="6" t="s">
        <v>59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opLeftCell="B1" workbookViewId="0">
      <selection activeCell="G9" sqref="G9"/>
    </sheetView>
  </sheetViews>
  <sheetFormatPr defaultRowHeight="15" x14ac:dyDescent="0.25"/>
  <cols>
    <col min="1" max="1" width="25.42578125" bestFit="1" customWidth="1"/>
    <col min="2" max="2" width="19.28515625" bestFit="1" customWidth="1"/>
    <col min="3" max="4" width="30.7109375" bestFit="1" customWidth="1"/>
    <col min="5" max="5" width="33.140625" bestFit="1" customWidth="1"/>
    <col min="6" max="6" width="25.140625" bestFit="1" customWidth="1"/>
  </cols>
  <sheetData>
    <row r="1" spans="1:6" x14ac:dyDescent="0.25">
      <c r="A1" s="5" t="s">
        <v>51</v>
      </c>
      <c r="B1" s="2">
        <v>1</v>
      </c>
    </row>
    <row r="3" spans="1:6" x14ac:dyDescent="0.25">
      <c r="A3" s="5" t="s">
        <v>47</v>
      </c>
      <c r="B3" s="5" t="s">
        <v>46</v>
      </c>
      <c r="C3" s="5" t="s">
        <v>48</v>
      </c>
      <c r="D3" s="5" t="s">
        <v>49</v>
      </c>
      <c r="E3" s="5" t="s">
        <v>45</v>
      </c>
      <c r="F3" t="s">
        <v>43</v>
      </c>
    </row>
    <row r="4" spans="1:6" x14ac:dyDescent="0.25">
      <c r="A4">
        <v>0</v>
      </c>
      <c r="B4">
        <v>0</v>
      </c>
      <c r="C4">
        <v>0</v>
      </c>
      <c r="D4">
        <v>0</v>
      </c>
      <c r="E4">
        <v>1</v>
      </c>
      <c r="F4" s="3">
        <v>5.5778409617824466E-2</v>
      </c>
    </row>
    <row r="5" spans="1:6" x14ac:dyDescent="0.25">
      <c r="A5">
        <v>0</v>
      </c>
      <c r="B5">
        <v>0</v>
      </c>
      <c r="C5">
        <v>0</v>
      </c>
      <c r="D5">
        <v>1</v>
      </c>
      <c r="E5">
        <v>1</v>
      </c>
      <c r="F5" s="3">
        <v>4.3408858169448454E-6</v>
      </c>
    </row>
    <row r="6" spans="1:6" x14ac:dyDescent="0.25">
      <c r="A6">
        <v>0</v>
      </c>
      <c r="B6">
        <v>1</v>
      </c>
      <c r="C6">
        <v>0</v>
      </c>
      <c r="D6">
        <v>0</v>
      </c>
      <c r="E6">
        <v>1</v>
      </c>
      <c r="F6" s="3">
        <v>0.37861758571769644</v>
      </c>
    </row>
    <row r="7" spans="1:6" x14ac:dyDescent="0.25">
      <c r="A7">
        <v>0</v>
      </c>
      <c r="B7">
        <v>1</v>
      </c>
      <c r="C7">
        <v>0</v>
      </c>
      <c r="D7">
        <v>1</v>
      </c>
      <c r="E7">
        <v>1</v>
      </c>
      <c r="F7" s="3">
        <v>2.5256062934951826E-5</v>
      </c>
    </row>
    <row r="8" spans="1:6" x14ac:dyDescent="0.25">
      <c r="A8">
        <v>1</v>
      </c>
      <c r="B8">
        <v>0</v>
      </c>
      <c r="C8">
        <v>0</v>
      </c>
      <c r="D8">
        <v>0</v>
      </c>
      <c r="E8">
        <v>1</v>
      </c>
      <c r="F8" s="3">
        <v>2.3677559001517338E-6</v>
      </c>
    </row>
    <row r="9" spans="1:6" x14ac:dyDescent="0.25">
      <c r="A9">
        <v>1</v>
      </c>
      <c r="B9">
        <v>0</v>
      </c>
      <c r="C9">
        <v>0</v>
      </c>
      <c r="D9">
        <v>1</v>
      </c>
      <c r="E9">
        <v>1</v>
      </c>
      <c r="F9" s="3">
        <v>7.868486944785906E-2</v>
      </c>
    </row>
    <row r="10" spans="1:6" x14ac:dyDescent="0.25">
      <c r="A10">
        <v>1</v>
      </c>
      <c r="B10">
        <v>0</v>
      </c>
      <c r="C10">
        <v>1</v>
      </c>
      <c r="D10">
        <v>1</v>
      </c>
      <c r="E10">
        <v>1</v>
      </c>
      <c r="F10" s="3">
        <v>2.4072184984875958E-5</v>
      </c>
    </row>
    <row r="11" spans="1:6" x14ac:dyDescent="0.25">
      <c r="A11">
        <v>1</v>
      </c>
      <c r="B11">
        <v>1</v>
      </c>
      <c r="C11">
        <v>0</v>
      </c>
      <c r="D11">
        <v>0</v>
      </c>
      <c r="E11">
        <v>1</v>
      </c>
      <c r="F11" s="3">
        <v>1.8547421217855246E-5</v>
      </c>
    </row>
    <row r="12" spans="1:6" x14ac:dyDescent="0.25">
      <c r="A12">
        <v>1</v>
      </c>
      <c r="B12">
        <v>1</v>
      </c>
      <c r="C12">
        <v>0</v>
      </c>
      <c r="D12">
        <v>1</v>
      </c>
      <c r="E12">
        <v>1</v>
      </c>
      <c r="F12" s="3">
        <v>0.48675497080754287</v>
      </c>
    </row>
    <row r="13" spans="1:6" x14ac:dyDescent="0.25">
      <c r="A13">
        <v>1</v>
      </c>
      <c r="B13">
        <v>1</v>
      </c>
      <c r="C13">
        <v>1</v>
      </c>
      <c r="D13">
        <v>1</v>
      </c>
      <c r="E13">
        <v>1</v>
      </c>
      <c r="F13" s="3">
        <v>8.9580098222407251E-5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170</v>
      </c>
      <c r="B1" t="s">
        <v>171</v>
      </c>
    </row>
    <row r="2" spans="1:2" x14ac:dyDescent="0.25">
      <c r="A2" t="s">
        <v>60</v>
      </c>
      <c r="B2" t="s">
        <v>61</v>
      </c>
    </row>
    <row r="3" spans="1:2" x14ac:dyDescent="0.25">
      <c r="A3" t="s">
        <v>62</v>
      </c>
      <c r="B3" t="s">
        <v>63</v>
      </c>
    </row>
    <row r="4" spans="1:2" x14ac:dyDescent="0.25">
      <c r="A4" t="s">
        <v>64</v>
      </c>
      <c r="B4" t="s">
        <v>65</v>
      </c>
    </row>
    <row r="5" spans="1:2" x14ac:dyDescent="0.25">
      <c r="A5" t="s">
        <v>66</v>
      </c>
      <c r="B5" t="s">
        <v>67</v>
      </c>
    </row>
    <row r="6" spans="1:2" x14ac:dyDescent="0.25">
      <c r="A6" t="s">
        <v>68</v>
      </c>
      <c r="B6" t="s">
        <v>69</v>
      </c>
    </row>
    <row r="7" spans="1:2" x14ac:dyDescent="0.25">
      <c r="A7" t="s">
        <v>70</v>
      </c>
      <c r="B7" t="s">
        <v>71</v>
      </c>
    </row>
    <row r="8" spans="1:2" x14ac:dyDescent="0.25">
      <c r="A8" t="s">
        <v>72</v>
      </c>
      <c r="B8" t="s">
        <v>73</v>
      </c>
    </row>
    <row r="9" spans="1:2" x14ac:dyDescent="0.25">
      <c r="A9" t="s">
        <v>74</v>
      </c>
      <c r="B9" t="s">
        <v>75</v>
      </c>
    </row>
    <row r="10" spans="1:2" x14ac:dyDescent="0.25">
      <c r="A10" t="s">
        <v>76</v>
      </c>
      <c r="B10" t="s">
        <v>77</v>
      </c>
    </row>
    <row r="11" spans="1:2" x14ac:dyDescent="0.25">
      <c r="A11" t="s">
        <v>78</v>
      </c>
      <c r="B11" t="s">
        <v>79</v>
      </c>
    </row>
    <row r="12" spans="1:2" x14ac:dyDescent="0.25">
      <c r="A12" t="s">
        <v>80</v>
      </c>
      <c r="B12" t="s">
        <v>81</v>
      </c>
    </row>
    <row r="13" spans="1:2" x14ac:dyDescent="0.25">
      <c r="A13" t="s">
        <v>82</v>
      </c>
      <c r="B13" t="s">
        <v>83</v>
      </c>
    </row>
    <row r="14" spans="1:2" x14ac:dyDescent="0.25">
      <c r="A14" t="s">
        <v>84</v>
      </c>
      <c r="B14" t="s">
        <v>85</v>
      </c>
    </row>
    <row r="15" spans="1:2" x14ac:dyDescent="0.25">
      <c r="A15" t="s">
        <v>86</v>
      </c>
      <c r="B15" t="s">
        <v>87</v>
      </c>
    </row>
    <row r="16" spans="1:2" x14ac:dyDescent="0.25">
      <c r="A16" t="s">
        <v>88</v>
      </c>
      <c r="B16" t="s">
        <v>89</v>
      </c>
    </row>
    <row r="17" spans="1:2" x14ac:dyDescent="0.25">
      <c r="A17" t="s">
        <v>90</v>
      </c>
      <c r="B17" t="s">
        <v>91</v>
      </c>
    </row>
    <row r="18" spans="1:2" x14ac:dyDescent="0.25">
      <c r="A18" t="s">
        <v>92</v>
      </c>
      <c r="B18" t="s">
        <v>93</v>
      </c>
    </row>
    <row r="19" spans="1:2" x14ac:dyDescent="0.25">
      <c r="A19" t="s">
        <v>94</v>
      </c>
      <c r="B19" t="s">
        <v>95</v>
      </c>
    </row>
    <row r="20" spans="1:2" x14ac:dyDescent="0.25">
      <c r="A20" t="s">
        <v>96</v>
      </c>
      <c r="B20" t="s">
        <v>97</v>
      </c>
    </row>
    <row r="21" spans="1:2" x14ac:dyDescent="0.25">
      <c r="A21" t="s">
        <v>98</v>
      </c>
      <c r="B21" t="s">
        <v>99</v>
      </c>
    </row>
    <row r="22" spans="1:2" x14ac:dyDescent="0.25">
      <c r="A22" t="s">
        <v>100</v>
      </c>
      <c r="B22" t="s">
        <v>101</v>
      </c>
    </row>
    <row r="23" spans="1:2" x14ac:dyDescent="0.25">
      <c r="A23" t="s">
        <v>102</v>
      </c>
      <c r="B23" t="s">
        <v>103</v>
      </c>
    </row>
    <row r="24" spans="1:2" x14ac:dyDescent="0.25">
      <c r="A24" t="s">
        <v>104</v>
      </c>
      <c r="B24" t="s">
        <v>105</v>
      </c>
    </row>
    <row r="25" spans="1:2" x14ac:dyDescent="0.25">
      <c r="A25" t="s">
        <v>106</v>
      </c>
      <c r="B25" t="s">
        <v>107</v>
      </c>
    </row>
    <row r="26" spans="1:2" x14ac:dyDescent="0.25">
      <c r="A26" t="s">
        <v>108</v>
      </c>
      <c r="B26" t="s">
        <v>109</v>
      </c>
    </row>
    <row r="27" spans="1:2" x14ac:dyDescent="0.25">
      <c r="A27" t="s">
        <v>110</v>
      </c>
      <c r="B27" t="s">
        <v>111</v>
      </c>
    </row>
    <row r="28" spans="1:2" x14ac:dyDescent="0.25">
      <c r="A28" t="s">
        <v>112</v>
      </c>
      <c r="B28" t="s">
        <v>113</v>
      </c>
    </row>
    <row r="29" spans="1:2" x14ac:dyDescent="0.25">
      <c r="A29" t="s">
        <v>114</v>
      </c>
      <c r="B29" t="s">
        <v>115</v>
      </c>
    </row>
    <row r="30" spans="1:2" x14ac:dyDescent="0.25">
      <c r="A30" t="s">
        <v>116</v>
      </c>
      <c r="B30" t="s">
        <v>117</v>
      </c>
    </row>
    <row r="31" spans="1:2" x14ac:dyDescent="0.25">
      <c r="A31" t="s">
        <v>118</v>
      </c>
      <c r="B31" t="s">
        <v>119</v>
      </c>
    </row>
    <row r="32" spans="1:2" x14ac:dyDescent="0.25">
      <c r="A32" t="s">
        <v>120</v>
      </c>
      <c r="B32" t="s">
        <v>121</v>
      </c>
    </row>
    <row r="33" spans="1:2" x14ac:dyDescent="0.25">
      <c r="A33" t="s">
        <v>122</v>
      </c>
      <c r="B33" t="s">
        <v>123</v>
      </c>
    </row>
    <row r="34" spans="1:2" x14ac:dyDescent="0.25">
      <c r="A34" t="s">
        <v>124</v>
      </c>
      <c r="B34" t="s">
        <v>125</v>
      </c>
    </row>
    <row r="35" spans="1:2" x14ac:dyDescent="0.25">
      <c r="A35" t="s">
        <v>126</v>
      </c>
      <c r="B35" t="s">
        <v>127</v>
      </c>
    </row>
    <row r="36" spans="1:2" x14ac:dyDescent="0.25">
      <c r="A36" t="s">
        <v>128</v>
      </c>
      <c r="B36" t="s">
        <v>129</v>
      </c>
    </row>
    <row r="37" spans="1:2" x14ac:dyDescent="0.25">
      <c r="A37" t="s">
        <v>130</v>
      </c>
      <c r="B37" t="s">
        <v>131</v>
      </c>
    </row>
    <row r="38" spans="1:2" x14ac:dyDescent="0.25">
      <c r="A38" t="s">
        <v>132</v>
      </c>
      <c r="B38" t="s">
        <v>133</v>
      </c>
    </row>
    <row r="39" spans="1:2" x14ac:dyDescent="0.25">
      <c r="A39" t="s">
        <v>134</v>
      </c>
      <c r="B39" t="s">
        <v>135</v>
      </c>
    </row>
    <row r="40" spans="1:2" x14ac:dyDescent="0.25">
      <c r="A40" t="s">
        <v>136</v>
      </c>
      <c r="B40" t="s">
        <v>137</v>
      </c>
    </row>
    <row r="41" spans="1:2" x14ac:dyDescent="0.25">
      <c r="A41" t="s">
        <v>138</v>
      </c>
      <c r="B41" t="s">
        <v>139</v>
      </c>
    </row>
    <row r="42" spans="1:2" x14ac:dyDescent="0.25">
      <c r="A42" t="s">
        <v>140</v>
      </c>
      <c r="B42" t="s">
        <v>141</v>
      </c>
    </row>
    <row r="43" spans="1:2" x14ac:dyDescent="0.25">
      <c r="A43" t="s">
        <v>142</v>
      </c>
      <c r="B43" t="s">
        <v>143</v>
      </c>
    </row>
    <row r="44" spans="1:2" x14ac:dyDescent="0.25">
      <c r="A44" t="s">
        <v>144</v>
      </c>
      <c r="B44" t="s">
        <v>145</v>
      </c>
    </row>
    <row r="45" spans="1:2" x14ac:dyDescent="0.25">
      <c r="A45" t="s">
        <v>146</v>
      </c>
      <c r="B45" t="s">
        <v>147</v>
      </c>
    </row>
    <row r="46" spans="1:2" x14ac:dyDescent="0.25">
      <c r="A46" t="s">
        <v>148</v>
      </c>
      <c r="B46" t="s">
        <v>149</v>
      </c>
    </row>
    <row r="47" spans="1:2" x14ac:dyDescent="0.25">
      <c r="A47" t="s">
        <v>150</v>
      </c>
      <c r="B47" t="s">
        <v>151</v>
      </c>
    </row>
    <row r="48" spans="1:2" x14ac:dyDescent="0.25">
      <c r="A48" t="s">
        <v>152</v>
      </c>
      <c r="B48" t="s">
        <v>153</v>
      </c>
    </row>
    <row r="49" spans="1:2" x14ac:dyDescent="0.25">
      <c r="A49" t="s">
        <v>154</v>
      </c>
      <c r="B49" t="s">
        <v>155</v>
      </c>
    </row>
    <row r="50" spans="1:2" x14ac:dyDescent="0.25">
      <c r="A50" t="s">
        <v>156</v>
      </c>
      <c r="B50" t="s">
        <v>157</v>
      </c>
    </row>
    <row r="51" spans="1:2" x14ac:dyDescent="0.25">
      <c r="A51" t="s">
        <v>158</v>
      </c>
      <c r="B51" t="s">
        <v>159</v>
      </c>
    </row>
    <row r="52" spans="1:2" x14ac:dyDescent="0.25">
      <c r="A52" t="s">
        <v>160</v>
      </c>
      <c r="B52" t="s">
        <v>161</v>
      </c>
    </row>
    <row r="53" spans="1:2" x14ac:dyDescent="0.25">
      <c r="A53" t="s">
        <v>162</v>
      </c>
      <c r="B53" t="s">
        <v>163</v>
      </c>
    </row>
    <row r="54" spans="1:2" x14ac:dyDescent="0.25">
      <c r="A54" t="s">
        <v>164</v>
      </c>
      <c r="B54" t="s">
        <v>165</v>
      </c>
    </row>
    <row r="55" spans="1:2" x14ac:dyDescent="0.25">
      <c r="A55" t="s">
        <v>166</v>
      </c>
      <c r="B55" t="s">
        <v>167</v>
      </c>
    </row>
    <row r="56" spans="1:2" x14ac:dyDescent="0.25">
      <c r="A56" t="s">
        <v>168</v>
      </c>
      <c r="B56" t="s">
        <v>169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workbookViewId="0">
      <selection activeCell="B23" sqref="B23:C23"/>
    </sheetView>
  </sheetViews>
  <sheetFormatPr defaultRowHeight="15" x14ac:dyDescent="0.25"/>
  <cols>
    <col min="2" max="2" width="30.42578125" bestFit="1" customWidth="1"/>
    <col min="3" max="3" width="37" bestFit="1" customWidth="1"/>
    <col min="4" max="4" width="24.85546875" bestFit="1" customWidth="1"/>
    <col min="5" max="5" width="12.28515625" customWidth="1"/>
    <col min="6" max="6" width="14.5703125" customWidth="1"/>
  </cols>
  <sheetData>
    <row r="1" spans="1:14" x14ac:dyDescent="0.25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L1">
        <v>1</v>
      </c>
      <c r="M1">
        <v>1.3</v>
      </c>
      <c r="N1">
        <v>0</v>
      </c>
    </row>
    <row r="2" spans="1:14" x14ac:dyDescent="0.25">
      <c r="A2" s="1">
        <v>44197</v>
      </c>
      <c r="B2">
        <v>1</v>
      </c>
      <c r="C2">
        <v>1</v>
      </c>
      <c r="D2">
        <v>0</v>
      </c>
      <c r="E2">
        <v>0</v>
      </c>
      <c r="F2">
        <v>0</v>
      </c>
      <c r="G2">
        <v>1</v>
      </c>
      <c r="H2">
        <v>1</v>
      </c>
      <c r="I2">
        <v>513158</v>
      </c>
      <c r="J2" s="4">
        <f>I2/SUM($I$2:$I$103)</f>
        <v>4.201458922915504E-2</v>
      </c>
    </row>
    <row r="3" spans="1:14" x14ac:dyDescent="0.25">
      <c r="A3" s="1">
        <v>44197</v>
      </c>
      <c r="B3">
        <v>1</v>
      </c>
      <c r="C3">
        <v>1</v>
      </c>
      <c r="D3">
        <v>1</v>
      </c>
      <c r="E3">
        <v>0</v>
      </c>
      <c r="F3">
        <v>0</v>
      </c>
      <c r="G3">
        <v>1</v>
      </c>
      <c r="H3">
        <v>0</v>
      </c>
      <c r="I3">
        <v>79769</v>
      </c>
      <c r="J3" s="4">
        <f t="shared" ref="J3:J66" si="0">I3/SUM($I$2:$I$103)</f>
        <v>6.5310523624701718E-3</v>
      </c>
    </row>
    <row r="4" spans="1:14" x14ac:dyDescent="0.25">
      <c r="A4" s="1">
        <v>44228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0</v>
      </c>
      <c r="I4">
        <v>202809</v>
      </c>
      <c r="J4" s="4">
        <f t="shared" si="0"/>
        <v>1.6604899128486169E-2</v>
      </c>
    </row>
    <row r="5" spans="1:14" x14ac:dyDescent="0.25">
      <c r="A5" s="1">
        <v>44228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2769</v>
      </c>
      <c r="J5" s="4">
        <f t="shared" si="0"/>
        <v>2.2671067697576635E-4</v>
      </c>
    </row>
    <row r="6" spans="1:14" x14ac:dyDescent="0.25">
      <c r="A6" s="1">
        <v>44228</v>
      </c>
      <c r="B6">
        <v>1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2478</v>
      </c>
      <c r="J6" s="4">
        <f t="shared" si="0"/>
        <v>2.0288517787863815E-4</v>
      </c>
    </row>
    <row r="7" spans="1:14" x14ac:dyDescent="0.25">
      <c r="A7" s="1">
        <v>44228</v>
      </c>
      <c r="B7">
        <v>1</v>
      </c>
      <c r="C7">
        <v>0</v>
      </c>
      <c r="D7">
        <v>0</v>
      </c>
      <c r="E7">
        <v>1</v>
      </c>
      <c r="F7">
        <v>1</v>
      </c>
      <c r="G7">
        <v>0</v>
      </c>
      <c r="H7">
        <v>0</v>
      </c>
      <c r="I7">
        <v>659</v>
      </c>
      <c r="J7" s="4">
        <f t="shared" si="0"/>
        <v>5.3955339879750823E-5</v>
      </c>
    </row>
    <row r="8" spans="1:14" x14ac:dyDescent="0.25">
      <c r="A8" s="1">
        <v>44228</v>
      </c>
      <c r="B8">
        <v>1</v>
      </c>
      <c r="C8">
        <v>0</v>
      </c>
      <c r="D8">
        <v>1</v>
      </c>
      <c r="E8">
        <v>0</v>
      </c>
      <c r="F8">
        <v>0</v>
      </c>
      <c r="G8">
        <v>1</v>
      </c>
      <c r="H8">
        <v>1</v>
      </c>
      <c r="I8">
        <v>2</v>
      </c>
      <c r="J8" s="4">
        <f t="shared" si="0"/>
        <v>1.6374913468816639E-7</v>
      </c>
    </row>
    <row r="9" spans="1:14" x14ac:dyDescent="0.25">
      <c r="A9" s="1">
        <v>44256</v>
      </c>
      <c r="B9">
        <v>1</v>
      </c>
      <c r="C9">
        <v>1</v>
      </c>
      <c r="D9">
        <v>0</v>
      </c>
      <c r="E9">
        <v>1</v>
      </c>
      <c r="F9">
        <v>0</v>
      </c>
      <c r="G9">
        <v>1</v>
      </c>
      <c r="H9">
        <v>0</v>
      </c>
      <c r="I9">
        <v>4136</v>
      </c>
      <c r="J9" s="4">
        <f t="shared" si="0"/>
        <v>3.3863321053512809E-4</v>
      </c>
    </row>
    <row r="10" spans="1:14" x14ac:dyDescent="0.25">
      <c r="A10" s="1">
        <v>44256</v>
      </c>
      <c r="B10">
        <v>1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947</v>
      </c>
      <c r="J10" s="4">
        <f t="shared" si="0"/>
        <v>7.7535215274846786E-5</v>
      </c>
    </row>
    <row r="11" spans="1:14" x14ac:dyDescent="0.25">
      <c r="A11" s="1">
        <v>44197</v>
      </c>
      <c r="B11">
        <v>1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246424</v>
      </c>
      <c r="J11" s="4">
        <f t="shared" si="0"/>
        <v>2.0175858383198356E-2</v>
      </c>
    </row>
    <row r="12" spans="1:14" x14ac:dyDescent="0.25">
      <c r="A12" s="1">
        <v>44197</v>
      </c>
      <c r="B12">
        <v>1</v>
      </c>
      <c r="C12">
        <v>1</v>
      </c>
      <c r="D12">
        <v>0</v>
      </c>
      <c r="E12">
        <v>0</v>
      </c>
      <c r="F12">
        <v>1</v>
      </c>
      <c r="G12">
        <v>1</v>
      </c>
      <c r="H12">
        <v>1</v>
      </c>
      <c r="I12">
        <v>32</v>
      </c>
      <c r="J12" s="4">
        <f t="shared" si="0"/>
        <v>2.6199861550106622E-6</v>
      </c>
    </row>
    <row r="13" spans="1:14" x14ac:dyDescent="0.25">
      <c r="A13" s="1">
        <v>44197</v>
      </c>
      <c r="B13">
        <v>1</v>
      </c>
      <c r="C13">
        <v>0</v>
      </c>
      <c r="D13">
        <v>0</v>
      </c>
      <c r="E13">
        <v>1</v>
      </c>
      <c r="F13">
        <v>1</v>
      </c>
      <c r="G13">
        <v>0</v>
      </c>
      <c r="H13">
        <v>0</v>
      </c>
      <c r="I13">
        <v>573</v>
      </c>
      <c r="J13" s="4">
        <f t="shared" si="0"/>
        <v>4.6914127088159669E-5</v>
      </c>
    </row>
    <row r="14" spans="1:14" x14ac:dyDescent="0.25">
      <c r="A14" s="1">
        <v>44197</v>
      </c>
      <c r="B14">
        <v>1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13</v>
      </c>
      <c r="J14" s="4">
        <f t="shared" si="0"/>
        <v>1.0643693754730816E-6</v>
      </c>
    </row>
    <row r="15" spans="1:14" x14ac:dyDescent="0.25">
      <c r="A15" s="1">
        <v>44228</v>
      </c>
      <c r="B15">
        <v>1</v>
      </c>
      <c r="C15">
        <v>1</v>
      </c>
      <c r="D15">
        <v>0</v>
      </c>
      <c r="E15">
        <v>0</v>
      </c>
      <c r="F15">
        <v>0</v>
      </c>
      <c r="G15">
        <v>1</v>
      </c>
      <c r="H15">
        <v>0</v>
      </c>
      <c r="I15">
        <v>1918629</v>
      </c>
      <c r="J15" s="4">
        <f t="shared" si="0"/>
        <v>0.15708691926881099</v>
      </c>
    </row>
    <row r="16" spans="1:14" x14ac:dyDescent="0.25">
      <c r="A16" s="1">
        <v>44228</v>
      </c>
      <c r="B16">
        <v>1</v>
      </c>
      <c r="C16">
        <v>1</v>
      </c>
      <c r="D16">
        <v>1</v>
      </c>
      <c r="E16">
        <v>0</v>
      </c>
      <c r="F16">
        <v>1</v>
      </c>
      <c r="G16">
        <v>1</v>
      </c>
      <c r="H16">
        <v>1</v>
      </c>
      <c r="I16">
        <v>534252</v>
      </c>
      <c r="J16" s="4">
        <f t="shared" si="0"/>
        <v>4.3741651352711131E-2</v>
      </c>
    </row>
    <row r="17" spans="1:10" x14ac:dyDescent="0.25">
      <c r="A17" s="1">
        <v>44228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97257</v>
      </c>
      <c r="J17" s="4">
        <f t="shared" si="0"/>
        <v>7.9628747961834993E-3</v>
      </c>
    </row>
    <row r="18" spans="1:10" x14ac:dyDescent="0.25">
      <c r="A18" s="1">
        <v>44228</v>
      </c>
      <c r="B18">
        <v>1</v>
      </c>
      <c r="C18">
        <v>1</v>
      </c>
      <c r="D18">
        <v>0</v>
      </c>
      <c r="E18">
        <v>0</v>
      </c>
      <c r="F18">
        <v>1</v>
      </c>
      <c r="G18">
        <v>1</v>
      </c>
      <c r="H18">
        <v>1</v>
      </c>
      <c r="I18">
        <v>32</v>
      </c>
      <c r="J18" s="4">
        <f t="shared" si="0"/>
        <v>2.6199861550106622E-6</v>
      </c>
    </row>
    <row r="19" spans="1:10" x14ac:dyDescent="0.25">
      <c r="A19" s="1">
        <v>44228</v>
      </c>
      <c r="B19">
        <v>1</v>
      </c>
      <c r="C19">
        <v>0</v>
      </c>
      <c r="D19">
        <v>1</v>
      </c>
      <c r="E19">
        <v>0</v>
      </c>
      <c r="F19">
        <v>1</v>
      </c>
      <c r="G19">
        <v>0</v>
      </c>
      <c r="H19">
        <v>1</v>
      </c>
      <c r="I19">
        <v>6</v>
      </c>
      <c r="J19" s="4">
        <f t="shared" si="0"/>
        <v>4.9124740406449919E-7</v>
      </c>
    </row>
    <row r="20" spans="1:10" x14ac:dyDescent="0.25">
      <c r="A20" s="1">
        <v>44256</v>
      </c>
      <c r="B20">
        <v>1</v>
      </c>
      <c r="C20">
        <v>1</v>
      </c>
      <c r="D20">
        <v>0</v>
      </c>
      <c r="E20">
        <v>0</v>
      </c>
      <c r="F20">
        <v>1</v>
      </c>
      <c r="G20">
        <v>1</v>
      </c>
      <c r="H20">
        <v>0</v>
      </c>
      <c r="I20">
        <v>6295</v>
      </c>
      <c r="J20" s="4">
        <f t="shared" si="0"/>
        <v>5.1540040143100373E-4</v>
      </c>
    </row>
    <row r="21" spans="1:10" x14ac:dyDescent="0.25">
      <c r="A21" s="1">
        <v>44256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</v>
      </c>
      <c r="I21">
        <v>10891</v>
      </c>
      <c r="J21" s="4">
        <f t="shared" si="0"/>
        <v>8.9169591294441003E-4</v>
      </c>
    </row>
    <row r="22" spans="1:10" x14ac:dyDescent="0.25">
      <c r="A22" s="1">
        <v>44256</v>
      </c>
      <c r="B22">
        <v>1</v>
      </c>
      <c r="C22">
        <v>0</v>
      </c>
      <c r="D22">
        <v>1</v>
      </c>
      <c r="E22">
        <v>0</v>
      </c>
      <c r="F22">
        <v>0</v>
      </c>
      <c r="G22">
        <v>1</v>
      </c>
      <c r="H22">
        <v>0</v>
      </c>
      <c r="I22">
        <v>3729</v>
      </c>
      <c r="J22" s="4">
        <f t="shared" si="0"/>
        <v>3.0531026162608624E-4</v>
      </c>
    </row>
    <row r="23" spans="1:10" x14ac:dyDescent="0.25">
      <c r="A23" s="1">
        <v>44256</v>
      </c>
      <c r="B23">
        <v>1</v>
      </c>
      <c r="C23">
        <v>0</v>
      </c>
      <c r="D23">
        <v>1</v>
      </c>
      <c r="E23">
        <v>0</v>
      </c>
      <c r="F23">
        <v>1</v>
      </c>
      <c r="G23">
        <v>1</v>
      </c>
      <c r="H23">
        <v>0</v>
      </c>
      <c r="I23">
        <v>21570</v>
      </c>
      <c r="J23" s="4">
        <f t="shared" si="0"/>
        <v>1.7660344176118744E-3</v>
      </c>
    </row>
    <row r="24" spans="1:10" x14ac:dyDescent="0.25">
      <c r="A24" s="1">
        <v>44256</v>
      </c>
      <c r="B24">
        <v>1</v>
      </c>
      <c r="C24">
        <v>1</v>
      </c>
      <c r="D24">
        <v>1</v>
      </c>
      <c r="E24">
        <v>0</v>
      </c>
      <c r="F24">
        <v>0</v>
      </c>
      <c r="G24">
        <v>1</v>
      </c>
      <c r="H24">
        <v>0</v>
      </c>
      <c r="I24">
        <v>2737</v>
      </c>
      <c r="J24" s="4">
        <f t="shared" si="0"/>
        <v>2.2409069082075569E-4</v>
      </c>
    </row>
    <row r="25" spans="1:10" x14ac:dyDescent="0.25">
      <c r="A25" s="1">
        <v>44256</v>
      </c>
      <c r="B25">
        <v>1</v>
      </c>
      <c r="C25">
        <v>0</v>
      </c>
      <c r="D25">
        <v>0</v>
      </c>
      <c r="E25">
        <v>1</v>
      </c>
      <c r="F25">
        <v>1</v>
      </c>
      <c r="G25">
        <v>0</v>
      </c>
      <c r="H25">
        <v>0</v>
      </c>
      <c r="I25">
        <v>43</v>
      </c>
      <c r="J25" s="4">
        <f t="shared" si="0"/>
        <v>3.5206063957955772E-6</v>
      </c>
    </row>
    <row r="26" spans="1:10" x14ac:dyDescent="0.25">
      <c r="A26" s="1">
        <v>44256</v>
      </c>
      <c r="B26">
        <v>1</v>
      </c>
      <c r="C26">
        <v>0</v>
      </c>
      <c r="D26">
        <v>1</v>
      </c>
      <c r="E26">
        <v>0</v>
      </c>
      <c r="F26">
        <v>0</v>
      </c>
      <c r="G26">
        <v>1</v>
      </c>
      <c r="H26">
        <v>1</v>
      </c>
      <c r="I26">
        <v>4</v>
      </c>
      <c r="J26" s="4">
        <f t="shared" si="0"/>
        <v>3.2749826937633278E-7</v>
      </c>
    </row>
    <row r="27" spans="1:10" x14ac:dyDescent="0.25">
      <c r="A27" s="1">
        <v>44256</v>
      </c>
      <c r="B27">
        <v>1</v>
      </c>
      <c r="C27">
        <v>0</v>
      </c>
      <c r="D27">
        <v>0</v>
      </c>
      <c r="E27">
        <v>0</v>
      </c>
      <c r="F27">
        <v>1</v>
      </c>
      <c r="G27">
        <v>1</v>
      </c>
      <c r="H27">
        <v>1</v>
      </c>
      <c r="I27">
        <v>8</v>
      </c>
      <c r="J27" s="4">
        <f t="shared" si="0"/>
        <v>6.5499653875266555E-7</v>
      </c>
    </row>
    <row r="28" spans="1:10" x14ac:dyDescent="0.25">
      <c r="A28" s="1">
        <v>44197</v>
      </c>
      <c r="B28">
        <v>1</v>
      </c>
      <c r="C28">
        <v>0</v>
      </c>
      <c r="D28">
        <v>1</v>
      </c>
      <c r="E28">
        <v>1</v>
      </c>
      <c r="F28">
        <v>1</v>
      </c>
      <c r="G28">
        <v>1</v>
      </c>
      <c r="H28">
        <v>0</v>
      </c>
      <c r="I28">
        <v>83948</v>
      </c>
      <c r="J28" s="4">
        <f t="shared" si="0"/>
        <v>6.8732061794010953E-3</v>
      </c>
    </row>
    <row r="29" spans="1:10" x14ac:dyDescent="0.25">
      <c r="A29" s="1">
        <v>44197</v>
      </c>
      <c r="B29">
        <v>1</v>
      </c>
      <c r="C29">
        <v>1</v>
      </c>
      <c r="D29">
        <v>0</v>
      </c>
      <c r="E29">
        <v>1</v>
      </c>
      <c r="F29">
        <v>1</v>
      </c>
      <c r="G29">
        <v>1</v>
      </c>
      <c r="H29">
        <v>0</v>
      </c>
      <c r="I29">
        <v>164445</v>
      </c>
      <c r="J29" s="4">
        <f t="shared" si="0"/>
        <v>1.3463863226897761E-2</v>
      </c>
    </row>
    <row r="30" spans="1:10" x14ac:dyDescent="0.25">
      <c r="A30" s="1">
        <v>44197</v>
      </c>
      <c r="B30">
        <v>1</v>
      </c>
      <c r="C30">
        <v>0</v>
      </c>
      <c r="D30">
        <v>0</v>
      </c>
      <c r="E30">
        <v>0</v>
      </c>
      <c r="F30">
        <v>1</v>
      </c>
      <c r="G30">
        <v>1</v>
      </c>
      <c r="H30">
        <v>0</v>
      </c>
      <c r="I30">
        <v>49010</v>
      </c>
      <c r="J30" s="4">
        <f t="shared" si="0"/>
        <v>4.0126725455335169E-3</v>
      </c>
    </row>
    <row r="31" spans="1:10" x14ac:dyDescent="0.25">
      <c r="A31" s="1">
        <v>44197</v>
      </c>
      <c r="B31">
        <v>1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3209</v>
      </c>
      <c r="J31" s="4">
        <f t="shared" si="0"/>
        <v>2.6273548660716298E-4</v>
      </c>
    </row>
    <row r="32" spans="1:10" x14ac:dyDescent="0.25">
      <c r="A32" s="1">
        <v>44197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1989</v>
      </c>
      <c r="J32" s="4">
        <f t="shared" si="0"/>
        <v>1.6284851444738147E-4</v>
      </c>
    </row>
    <row r="33" spans="1:10" x14ac:dyDescent="0.25">
      <c r="A33" s="1">
        <v>44197</v>
      </c>
      <c r="B33">
        <v>1</v>
      </c>
      <c r="C33">
        <v>0</v>
      </c>
      <c r="D33">
        <v>1</v>
      </c>
      <c r="E33">
        <v>1</v>
      </c>
      <c r="F33">
        <v>1</v>
      </c>
      <c r="G33">
        <v>1</v>
      </c>
      <c r="H33">
        <v>1</v>
      </c>
      <c r="I33">
        <v>14</v>
      </c>
      <c r="J33" s="4">
        <f t="shared" si="0"/>
        <v>1.1462439428171647E-6</v>
      </c>
    </row>
    <row r="34" spans="1:10" x14ac:dyDescent="0.25">
      <c r="A34" s="1">
        <v>44228</v>
      </c>
      <c r="B34">
        <v>1</v>
      </c>
      <c r="C34">
        <v>1</v>
      </c>
      <c r="D34">
        <v>0</v>
      </c>
      <c r="E34">
        <v>0</v>
      </c>
      <c r="F34">
        <v>0</v>
      </c>
      <c r="G34">
        <v>1</v>
      </c>
      <c r="H34">
        <v>1</v>
      </c>
      <c r="I34">
        <v>433359</v>
      </c>
      <c r="J34" s="4">
        <f t="shared" si="0"/>
        <v>3.5481080629664548E-2</v>
      </c>
    </row>
    <row r="35" spans="1:10" x14ac:dyDescent="0.25">
      <c r="A35" s="1">
        <v>44228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1540</v>
      </c>
      <c r="J35" s="4">
        <f t="shared" si="0"/>
        <v>1.2608683370988813E-4</v>
      </c>
    </row>
    <row r="36" spans="1:10" x14ac:dyDescent="0.25">
      <c r="A36" s="1">
        <v>44228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91</v>
      </c>
      <c r="J36" s="4">
        <f t="shared" si="0"/>
        <v>7.4505856283115703E-6</v>
      </c>
    </row>
    <row r="37" spans="1:10" x14ac:dyDescent="0.25">
      <c r="A37" s="1">
        <v>44256</v>
      </c>
      <c r="B37">
        <v>1</v>
      </c>
      <c r="C37">
        <v>0</v>
      </c>
      <c r="D37">
        <v>0</v>
      </c>
      <c r="E37">
        <v>1</v>
      </c>
      <c r="F37">
        <v>1</v>
      </c>
      <c r="G37">
        <v>1</v>
      </c>
      <c r="H37">
        <v>0</v>
      </c>
      <c r="I37">
        <v>12113</v>
      </c>
      <c r="J37" s="4">
        <f t="shared" si="0"/>
        <v>9.9174663423887968E-4</v>
      </c>
    </row>
    <row r="38" spans="1:10" x14ac:dyDescent="0.25">
      <c r="A38" s="1">
        <v>44256</v>
      </c>
      <c r="B38">
        <v>1</v>
      </c>
      <c r="C38">
        <v>0</v>
      </c>
      <c r="D38">
        <v>0</v>
      </c>
      <c r="E38">
        <v>1</v>
      </c>
      <c r="F38">
        <v>0</v>
      </c>
      <c r="G38">
        <v>0</v>
      </c>
      <c r="H38">
        <v>0</v>
      </c>
      <c r="I38">
        <v>168</v>
      </c>
      <c r="J38" s="4">
        <f t="shared" si="0"/>
        <v>1.3754927313805976E-5</v>
      </c>
    </row>
    <row r="39" spans="1:10" x14ac:dyDescent="0.25">
      <c r="A39" s="1">
        <v>44256</v>
      </c>
      <c r="B39">
        <v>1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115</v>
      </c>
      <c r="J39" s="4">
        <f t="shared" si="0"/>
        <v>9.4155752445695675E-6</v>
      </c>
    </row>
    <row r="40" spans="1:10" x14ac:dyDescent="0.25">
      <c r="A40" s="1">
        <v>44197</v>
      </c>
      <c r="B40">
        <v>1</v>
      </c>
      <c r="C40">
        <v>1</v>
      </c>
      <c r="D40">
        <v>0</v>
      </c>
      <c r="E40">
        <v>0</v>
      </c>
      <c r="F40">
        <v>0</v>
      </c>
      <c r="G40">
        <v>1</v>
      </c>
      <c r="H40">
        <v>0</v>
      </c>
      <c r="I40">
        <v>2556891</v>
      </c>
      <c r="J40" s="4">
        <f t="shared" si="0"/>
        <v>0.20934434437098021</v>
      </c>
    </row>
    <row r="41" spans="1:10" x14ac:dyDescent="0.25">
      <c r="A41" s="1">
        <v>44197</v>
      </c>
      <c r="B41">
        <v>1</v>
      </c>
      <c r="C41">
        <v>1</v>
      </c>
      <c r="D41">
        <v>1</v>
      </c>
      <c r="E41">
        <v>0</v>
      </c>
      <c r="F41">
        <v>1</v>
      </c>
      <c r="G41">
        <v>1</v>
      </c>
      <c r="H41">
        <v>1</v>
      </c>
      <c r="I41">
        <v>698746</v>
      </c>
      <c r="J41" s="4">
        <f t="shared" si="0"/>
        <v>5.720952643340875E-2</v>
      </c>
    </row>
    <row r="42" spans="1:10" x14ac:dyDescent="0.25">
      <c r="A42" s="1">
        <v>44197</v>
      </c>
      <c r="B42">
        <v>1</v>
      </c>
      <c r="C42">
        <v>1</v>
      </c>
      <c r="D42">
        <v>1</v>
      </c>
      <c r="E42">
        <v>0</v>
      </c>
      <c r="F42">
        <v>1</v>
      </c>
      <c r="G42">
        <v>1</v>
      </c>
      <c r="H42">
        <v>0</v>
      </c>
      <c r="I42">
        <v>475492</v>
      </c>
      <c r="J42" s="4">
        <f t="shared" si="0"/>
        <v>3.8930701775572805E-2</v>
      </c>
    </row>
    <row r="43" spans="1:10" x14ac:dyDescent="0.25">
      <c r="A43" s="1">
        <v>44197</v>
      </c>
      <c r="B43">
        <v>1</v>
      </c>
      <c r="C43">
        <v>1</v>
      </c>
      <c r="D43">
        <v>0</v>
      </c>
      <c r="E43">
        <v>1</v>
      </c>
      <c r="F43">
        <v>0</v>
      </c>
      <c r="G43">
        <v>1</v>
      </c>
      <c r="H43">
        <v>0</v>
      </c>
      <c r="I43">
        <v>132222</v>
      </c>
      <c r="J43" s="4">
        <f t="shared" si="0"/>
        <v>1.0825619043369367E-2</v>
      </c>
    </row>
    <row r="44" spans="1:10" x14ac:dyDescent="0.25">
      <c r="A44" s="1">
        <v>44197</v>
      </c>
      <c r="B44">
        <v>1</v>
      </c>
      <c r="C44">
        <v>0</v>
      </c>
      <c r="D44">
        <v>1</v>
      </c>
      <c r="E44">
        <v>1</v>
      </c>
      <c r="F44">
        <v>0</v>
      </c>
      <c r="G44">
        <v>1</v>
      </c>
      <c r="H44">
        <v>0</v>
      </c>
      <c r="I44">
        <v>1509</v>
      </c>
      <c r="J44" s="4">
        <f t="shared" si="0"/>
        <v>1.2354872212222155E-4</v>
      </c>
    </row>
    <row r="45" spans="1:10" x14ac:dyDescent="0.25">
      <c r="A45" s="1">
        <v>44197</v>
      </c>
      <c r="B45">
        <v>1</v>
      </c>
      <c r="C45">
        <v>0</v>
      </c>
      <c r="D45">
        <v>1</v>
      </c>
      <c r="E45">
        <v>0</v>
      </c>
      <c r="F45">
        <v>1</v>
      </c>
      <c r="G45">
        <v>1</v>
      </c>
      <c r="H45">
        <v>1</v>
      </c>
      <c r="I45">
        <v>25164</v>
      </c>
      <c r="J45" s="4">
        <f t="shared" si="0"/>
        <v>2.0602916126465096E-3</v>
      </c>
    </row>
    <row r="46" spans="1:10" x14ac:dyDescent="0.25">
      <c r="A46" s="1">
        <v>44197</v>
      </c>
      <c r="B46">
        <v>1</v>
      </c>
      <c r="C46">
        <v>0</v>
      </c>
      <c r="D46">
        <v>1</v>
      </c>
      <c r="E46">
        <v>0</v>
      </c>
      <c r="F46">
        <v>1</v>
      </c>
      <c r="G46">
        <v>0</v>
      </c>
      <c r="H46">
        <v>0</v>
      </c>
      <c r="I46">
        <v>514</v>
      </c>
      <c r="J46" s="4">
        <f t="shared" si="0"/>
        <v>4.2083527614858762E-5</v>
      </c>
    </row>
    <row r="47" spans="1:10" x14ac:dyDescent="0.25">
      <c r="A47" s="1">
        <v>44228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</v>
      </c>
      <c r="I47">
        <v>451929</v>
      </c>
      <c r="J47" s="4">
        <f t="shared" si="0"/>
        <v>3.7001491345244171E-2</v>
      </c>
    </row>
    <row r="48" spans="1:10" x14ac:dyDescent="0.25">
      <c r="A48" s="1">
        <v>44228</v>
      </c>
      <c r="B48">
        <v>1</v>
      </c>
      <c r="C48">
        <v>0</v>
      </c>
      <c r="D48">
        <v>0</v>
      </c>
      <c r="E48">
        <v>0</v>
      </c>
      <c r="F48">
        <v>1</v>
      </c>
      <c r="G48">
        <v>1</v>
      </c>
      <c r="H48">
        <v>0</v>
      </c>
      <c r="I48">
        <v>79485</v>
      </c>
      <c r="J48" s="4">
        <f t="shared" si="0"/>
        <v>6.5077999853444526E-3</v>
      </c>
    </row>
    <row r="49" spans="1:10" x14ac:dyDescent="0.25">
      <c r="A49" s="1">
        <v>44228</v>
      </c>
      <c r="B49">
        <v>1</v>
      </c>
      <c r="C49">
        <v>1</v>
      </c>
      <c r="D49">
        <v>0</v>
      </c>
      <c r="E49">
        <v>1</v>
      </c>
      <c r="F49">
        <v>1</v>
      </c>
      <c r="G49">
        <v>1</v>
      </c>
      <c r="H49">
        <v>0</v>
      </c>
      <c r="I49">
        <v>122815</v>
      </c>
      <c r="J49" s="4">
        <f t="shared" si="0"/>
        <v>1.0055424988363577E-2</v>
      </c>
    </row>
    <row r="50" spans="1:10" x14ac:dyDescent="0.25">
      <c r="A50" s="1">
        <v>44228</v>
      </c>
      <c r="B50">
        <v>1</v>
      </c>
      <c r="C50">
        <v>0</v>
      </c>
      <c r="D50">
        <v>0</v>
      </c>
      <c r="E50">
        <v>0</v>
      </c>
      <c r="F50">
        <v>0</v>
      </c>
      <c r="G50">
        <v>1</v>
      </c>
      <c r="H50">
        <v>0</v>
      </c>
      <c r="I50">
        <v>668334</v>
      </c>
      <c r="J50" s="4">
        <f t="shared" si="0"/>
        <v>5.4719557091340493E-2</v>
      </c>
    </row>
    <row r="51" spans="1:10" x14ac:dyDescent="0.25">
      <c r="A51" s="1">
        <v>44228</v>
      </c>
      <c r="B51">
        <v>1</v>
      </c>
      <c r="C51">
        <v>1</v>
      </c>
      <c r="D51">
        <v>1</v>
      </c>
      <c r="E51">
        <v>0</v>
      </c>
      <c r="F51">
        <v>0</v>
      </c>
      <c r="G51">
        <v>1</v>
      </c>
      <c r="H51">
        <v>0</v>
      </c>
      <c r="I51">
        <v>65555</v>
      </c>
      <c r="J51" s="4">
        <f t="shared" si="0"/>
        <v>5.3672872622413737E-3</v>
      </c>
    </row>
    <row r="52" spans="1:10" x14ac:dyDescent="0.25">
      <c r="A52" s="1">
        <v>44228</v>
      </c>
      <c r="B52">
        <v>1</v>
      </c>
      <c r="C52">
        <v>0</v>
      </c>
      <c r="D52">
        <v>1</v>
      </c>
      <c r="E52">
        <v>0</v>
      </c>
      <c r="F52">
        <v>0</v>
      </c>
      <c r="G52">
        <v>1</v>
      </c>
      <c r="H52">
        <v>0</v>
      </c>
      <c r="I52">
        <v>24168</v>
      </c>
      <c r="J52" s="4">
        <f t="shared" si="0"/>
        <v>1.9787445435718027E-3</v>
      </c>
    </row>
    <row r="53" spans="1:10" x14ac:dyDescent="0.25">
      <c r="A53" s="1">
        <v>44228</v>
      </c>
      <c r="B53">
        <v>1</v>
      </c>
      <c r="C53">
        <v>1</v>
      </c>
      <c r="D53">
        <v>1</v>
      </c>
      <c r="E53">
        <v>1</v>
      </c>
      <c r="F53">
        <v>0</v>
      </c>
      <c r="G53">
        <v>1</v>
      </c>
      <c r="H53">
        <v>0</v>
      </c>
      <c r="I53">
        <v>7629</v>
      </c>
      <c r="J53" s="4">
        <f t="shared" si="0"/>
        <v>6.246210742680107E-4</v>
      </c>
    </row>
    <row r="54" spans="1:10" x14ac:dyDescent="0.25">
      <c r="A54" s="1">
        <v>44256</v>
      </c>
      <c r="B54">
        <v>1</v>
      </c>
      <c r="C54">
        <v>1</v>
      </c>
      <c r="D54">
        <v>0</v>
      </c>
      <c r="E54">
        <v>0</v>
      </c>
      <c r="F54">
        <v>0</v>
      </c>
      <c r="G54">
        <v>1</v>
      </c>
      <c r="H54">
        <v>1</v>
      </c>
      <c r="I54">
        <v>12917</v>
      </c>
      <c r="J54" s="4">
        <f t="shared" si="0"/>
        <v>1.0575737863835226E-3</v>
      </c>
    </row>
    <row r="55" spans="1:10" x14ac:dyDescent="0.25">
      <c r="A55" s="1">
        <v>44256</v>
      </c>
      <c r="B55">
        <v>1</v>
      </c>
      <c r="C55">
        <v>0</v>
      </c>
      <c r="D55">
        <v>0</v>
      </c>
      <c r="E55">
        <v>0</v>
      </c>
      <c r="F55">
        <v>0</v>
      </c>
      <c r="G55">
        <v>1</v>
      </c>
      <c r="H55">
        <v>0</v>
      </c>
      <c r="I55">
        <v>147456</v>
      </c>
      <c r="J55" s="4">
        <f t="shared" si="0"/>
        <v>1.2072896202289131E-2</v>
      </c>
    </row>
    <row r="56" spans="1:10" x14ac:dyDescent="0.25">
      <c r="A56" s="1">
        <v>44256</v>
      </c>
      <c r="B56">
        <v>1</v>
      </c>
      <c r="C56">
        <v>1</v>
      </c>
      <c r="D56">
        <v>1</v>
      </c>
      <c r="E56">
        <v>0</v>
      </c>
      <c r="F56">
        <v>1</v>
      </c>
      <c r="G56">
        <v>1</v>
      </c>
      <c r="H56">
        <v>0</v>
      </c>
      <c r="I56">
        <v>13992</v>
      </c>
      <c r="J56" s="4">
        <f t="shared" si="0"/>
        <v>1.1455889462784121E-3</v>
      </c>
    </row>
    <row r="57" spans="1:10" x14ac:dyDescent="0.25">
      <c r="A57" s="1">
        <v>44256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2867</v>
      </c>
      <c r="J57" s="4">
        <f t="shared" si="0"/>
        <v>2.3473438457548651E-4</v>
      </c>
    </row>
    <row r="58" spans="1:10" x14ac:dyDescent="0.25">
      <c r="A58" s="1">
        <v>44256</v>
      </c>
      <c r="B58">
        <v>1</v>
      </c>
      <c r="C58">
        <v>0</v>
      </c>
      <c r="D58">
        <v>1</v>
      </c>
      <c r="E58">
        <v>0</v>
      </c>
      <c r="F58">
        <v>1</v>
      </c>
      <c r="G58">
        <v>1</v>
      </c>
      <c r="H58">
        <v>1</v>
      </c>
      <c r="I58">
        <v>45166</v>
      </c>
      <c r="J58" s="4">
        <f t="shared" si="0"/>
        <v>3.6979467086628616E-3</v>
      </c>
    </row>
    <row r="59" spans="1:10" x14ac:dyDescent="0.25">
      <c r="A59" s="1">
        <v>44256</v>
      </c>
      <c r="B59">
        <v>1</v>
      </c>
      <c r="C59">
        <v>1</v>
      </c>
      <c r="D59">
        <v>1</v>
      </c>
      <c r="E59">
        <v>0</v>
      </c>
      <c r="F59">
        <v>1</v>
      </c>
      <c r="G59">
        <v>1</v>
      </c>
      <c r="H59">
        <v>1</v>
      </c>
      <c r="I59">
        <v>461</v>
      </c>
      <c r="J59" s="4">
        <f t="shared" si="0"/>
        <v>3.7744175545622353E-5</v>
      </c>
    </row>
    <row r="60" spans="1:10" x14ac:dyDescent="0.25">
      <c r="A60" s="1">
        <v>44256</v>
      </c>
      <c r="B60">
        <v>1</v>
      </c>
      <c r="C60">
        <v>0</v>
      </c>
      <c r="D60">
        <v>1</v>
      </c>
      <c r="E60">
        <v>1</v>
      </c>
      <c r="F60">
        <v>0</v>
      </c>
      <c r="G60">
        <v>1</v>
      </c>
      <c r="H60">
        <v>0</v>
      </c>
      <c r="I60">
        <v>644</v>
      </c>
      <c r="J60" s="4">
        <f t="shared" si="0"/>
        <v>5.2727221369589575E-5</v>
      </c>
    </row>
    <row r="61" spans="1:10" x14ac:dyDescent="0.25">
      <c r="A61" s="1">
        <v>44256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1</v>
      </c>
      <c r="I61">
        <v>114</v>
      </c>
      <c r="J61" s="4">
        <f t="shared" si="0"/>
        <v>9.3337006772254843E-6</v>
      </c>
    </row>
    <row r="62" spans="1:10" x14ac:dyDescent="0.25">
      <c r="A62" s="1">
        <v>44256</v>
      </c>
      <c r="B62">
        <v>1</v>
      </c>
      <c r="C62">
        <v>0</v>
      </c>
      <c r="D62">
        <v>1</v>
      </c>
      <c r="E62">
        <v>1</v>
      </c>
      <c r="F62">
        <v>1</v>
      </c>
      <c r="G62">
        <v>0</v>
      </c>
      <c r="H62">
        <v>0</v>
      </c>
      <c r="I62">
        <v>79</v>
      </c>
      <c r="J62" s="4">
        <f t="shared" si="0"/>
        <v>6.4680908201825721E-6</v>
      </c>
    </row>
    <row r="63" spans="1:10" x14ac:dyDescent="0.25">
      <c r="A63" s="1">
        <v>44256</v>
      </c>
      <c r="B63">
        <v>1</v>
      </c>
      <c r="C63">
        <v>0</v>
      </c>
      <c r="D63">
        <v>1</v>
      </c>
      <c r="E63">
        <v>0</v>
      </c>
      <c r="F63">
        <v>1</v>
      </c>
      <c r="G63">
        <v>0</v>
      </c>
      <c r="H63">
        <v>0</v>
      </c>
      <c r="I63">
        <v>30</v>
      </c>
      <c r="J63" s="4">
        <f t="shared" si="0"/>
        <v>2.4562370203224958E-6</v>
      </c>
    </row>
    <row r="64" spans="1:10" x14ac:dyDescent="0.25">
      <c r="A64" s="1">
        <v>44256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 s="4">
        <f t="shared" si="0"/>
        <v>8.1874567344083194E-8</v>
      </c>
    </row>
    <row r="65" spans="1:10" x14ac:dyDescent="0.25">
      <c r="A65" s="1">
        <v>44197</v>
      </c>
      <c r="B65">
        <v>1</v>
      </c>
      <c r="C65">
        <v>0</v>
      </c>
      <c r="D65">
        <v>1</v>
      </c>
      <c r="E65">
        <v>0</v>
      </c>
      <c r="F65">
        <v>1</v>
      </c>
      <c r="G65">
        <v>1</v>
      </c>
      <c r="H65">
        <v>0</v>
      </c>
      <c r="I65">
        <v>40720</v>
      </c>
      <c r="J65" s="4">
        <f t="shared" si="0"/>
        <v>3.3339323822510676E-3</v>
      </c>
    </row>
    <row r="66" spans="1:10" x14ac:dyDescent="0.25">
      <c r="A66" s="1">
        <v>44197</v>
      </c>
      <c r="B66">
        <v>1</v>
      </c>
      <c r="C66">
        <v>1</v>
      </c>
      <c r="D66">
        <v>1</v>
      </c>
      <c r="E66">
        <v>1</v>
      </c>
      <c r="F66">
        <v>0</v>
      </c>
      <c r="G66">
        <v>1</v>
      </c>
      <c r="H66">
        <v>0</v>
      </c>
      <c r="I66">
        <v>9328</v>
      </c>
      <c r="J66" s="4">
        <f t="shared" si="0"/>
        <v>7.6372596418560802E-4</v>
      </c>
    </row>
    <row r="67" spans="1:10" x14ac:dyDescent="0.25">
      <c r="A67" s="1">
        <v>44197</v>
      </c>
      <c r="B67">
        <v>1</v>
      </c>
      <c r="C67">
        <v>0</v>
      </c>
      <c r="D67">
        <v>1</v>
      </c>
      <c r="E67">
        <v>0</v>
      </c>
      <c r="F67">
        <v>1</v>
      </c>
      <c r="G67">
        <v>0</v>
      </c>
      <c r="H67">
        <v>1</v>
      </c>
      <c r="I67">
        <v>2</v>
      </c>
      <c r="J67" s="4">
        <f t="shared" ref="J67:J103" si="1">I67/SUM($I$2:$I$103)</f>
        <v>1.6374913468816639E-7</v>
      </c>
    </row>
    <row r="68" spans="1:10" x14ac:dyDescent="0.25">
      <c r="A68" s="1">
        <v>44228</v>
      </c>
      <c r="B68">
        <v>1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13166</v>
      </c>
      <c r="J68" s="4">
        <f t="shared" si="1"/>
        <v>1.0779605536521994E-3</v>
      </c>
    </row>
    <row r="69" spans="1:10" x14ac:dyDescent="0.25">
      <c r="A69" s="1">
        <v>44228</v>
      </c>
      <c r="B69">
        <v>1</v>
      </c>
      <c r="C69">
        <v>0</v>
      </c>
      <c r="D69">
        <v>1</v>
      </c>
      <c r="E69">
        <v>1</v>
      </c>
      <c r="F69">
        <v>0</v>
      </c>
      <c r="G69">
        <v>1</v>
      </c>
      <c r="H69">
        <v>0</v>
      </c>
      <c r="I69">
        <v>3036</v>
      </c>
      <c r="J69" s="4">
        <f t="shared" si="1"/>
        <v>2.4857118645663659E-4</v>
      </c>
    </row>
    <row r="70" spans="1:10" x14ac:dyDescent="0.25">
      <c r="A70" s="1">
        <v>44228</v>
      </c>
      <c r="B70">
        <v>1</v>
      </c>
      <c r="C70">
        <v>0</v>
      </c>
      <c r="D70">
        <v>0</v>
      </c>
      <c r="E70">
        <v>0</v>
      </c>
      <c r="F70">
        <v>1</v>
      </c>
      <c r="G70">
        <v>1</v>
      </c>
      <c r="H70">
        <v>1</v>
      </c>
      <c r="I70">
        <v>3</v>
      </c>
      <c r="J70" s="4">
        <f t="shared" si="1"/>
        <v>2.456237020322496E-7</v>
      </c>
    </row>
    <row r="71" spans="1:10" x14ac:dyDescent="0.25">
      <c r="A71" s="1">
        <v>44256</v>
      </c>
      <c r="B71">
        <v>1</v>
      </c>
      <c r="C71">
        <v>0</v>
      </c>
      <c r="D71">
        <v>1</v>
      </c>
      <c r="E71">
        <v>1</v>
      </c>
      <c r="F71">
        <v>1</v>
      </c>
      <c r="G71">
        <v>1</v>
      </c>
      <c r="H71">
        <v>1</v>
      </c>
      <c r="I71">
        <v>6</v>
      </c>
      <c r="J71" s="4">
        <f t="shared" si="1"/>
        <v>4.9124740406449919E-7</v>
      </c>
    </row>
    <row r="72" spans="1:10" x14ac:dyDescent="0.25">
      <c r="A72" s="1">
        <v>44197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0</v>
      </c>
      <c r="I72">
        <v>604338</v>
      </c>
      <c r="J72" s="4">
        <f t="shared" si="1"/>
        <v>4.9479912279588548E-2</v>
      </c>
    </row>
    <row r="73" spans="1:10" x14ac:dyDescent="0.25">
      <c r="A73" s="1">
        <v>44197</v>
      </c>
      <c r="B73">
        <v>1</v>
      </c>
      <c r="C73">
        <v>0</v>
      </c>
      <c r="D73">
        <v>1</v>
      </c>
      <c r="E73">
        <v>0</v>
      </c>
      <c r="F73">
        <v>0</v>
      </c>
      <c r="G73">
        <v>1</v>
      </c>
      <c r="H73">
        <v>0</v>
      </c>
      <c r="I73">
        <v>16010</v>
      </c>
      <c r="J73" s="4">
        <f t="shared" si="1"/>
        <v>1.3108118231787719E-3</v>
      </c>
    </row>
    <row r="74" spans="1:10" x14ac:dyDescent="0.25">
      <c r="A74" s="1">
        <v>44197</v>
      </c>
      <c r="B74">
        <v>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41442</v>
      </c>
      <c r="J74" s="4">
        <f t="shared" si="1"/>
        <v>3.3930458198734954E-3</v>
      </c>
    </row>
    <row r="75" spans="1:10" x14ac:dyDescent="0.25">
      <c r="A75" s="1">
        <v>44197</v>
      </c>
      <c r="B75">
        <v>1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15488</v>
      </c>
      <c r="J75" s="4">
        <f t="shared" si="1"/>
        <v>1.2680732990251605E-3</v>
      </c>
    </row>
    <row r="76" spans="1:10" x14ac:dyDescent="0.25">
      <c r="A76" s="1">
        <v>44228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39834</v>
      </c>
      <c r="J76" s="4">
        <f t="shared" si="1"/>
        <v>3.2613915155842096E-3</v>
      </c>
    </row>
    <row r="77" spans="1:10" x14ac:dyDescent="0.25">
      <c r="A77" s="1">
        <v>44228</v>
      </c>
      <c r="B77">
        <v>1</v>
      </c>
      <c r="C77">
        <v>0</v>
      </c>
      <c r="D77">
        <v>1</v>
      </c>
      <c r="E77">
        <v>1</v>
      </c>
      <c r="F77">
        <v>1</v>
      </c>
      <c r="G77">
        <v>0</v>
      </c>
      <c r="H77">
        <v>0</v>
      </c>
      <c r="I77">
        <v>1301</v>
      </c>
      <c r="J77" s="4">
        <f t="shared" si="1"/>
        <v>1.0651881211465223E-4</v>
      </c>
    </row>
    <row r="78" spans="1:10" x14ac:dyDescent="0.25">
      <c r="A78" s="1">
        <v>44228</v>
      </c>
      <c r="B78">
        <v>1</v>
      </c>
      <c r="C78">
        <v>0</v>
      </c>
      <c r="D78">
        <v>0</v>
      </c>
      <c r="E78">
        <v>1</v>
      </c>
      <c r="F78">
        <v>1</v>
      </c>
      <c r="G78">
        <v>1</v>
      </c>
      <c r="H78">
        <v>0</v>
      </c>
      <c r="I78">
        <v>69724</v>
      </c>
      <c r="J78" s="4">
        <f t="shared" si="1"/>
        <v>5.7086223334988561E-3</v>
      </c>
    </row>
    <row r="79" spans="1:10" x14ac:dyDescent="0.25">
      <c r="A79" s="1">
        <v>44228</v>
      </c>
      <c r="B79">
        <v>1</v>
      </c>
      <c r="C79">
        <v>0</v>
      </c>
      <c r="D79">
        <v>0</v>
      </c>
      <c r="E79">
        <v>1</v>
      </c>
      <c r="F79">
        <v>0</v>
      </c>
      <c r="G79">
        <v>1</v>
      </c>
      <c r="H79">
        <v>0</v>
      </c>
      <c r="I79">
        <v>45033</v>
      </c>
      <c r="J79" s="4">
        <f t="shared" si="1"/>
        <v>3.6870573912060984E-3</v>
      </c>
    </row>
    <row r="80" spans="1:10" x14ac:dyDescent="0.25">
      <c r="A80" s="1">
        <v>44256</v>
      </c>
      <c r="B80">
        <v>1</v>
      </c>
      <c r="C80">
        <v>0</v>
      </c>
      <c r="D80">
        <v>0</v>
      </c>
      <c r="E80">
        <v>0</v>
      </c>
      <c r="F80">
        <v>0</v>
      </c>
      <c r="G80">
        <v>1</v>
      </c>
      <c r="H80">
        <v>1</v>
      </c>
      <c r="I80">
        <v>25841</v>
      </c>
      <c r="J80" s="4">
        <f t="shared" si="1"/>
        <v>2.1157206947384536E-3</v>
      </c>
    </row>
    <row r="81" spans="1:10" x14ac:dyDescent="0.25">
      <c r="A81" s="1">
        <v>44256</v>
      </c>
      <c r="B81">
        <v>1</v>
      </c>
      <c r="C81">
        <v>1</v>
      </c>
      <c r="D81">
        <v>0</v>
      </c>
      <c r="E81">
        <v>0</v>
      </c>
      <c r="F81">
        <v>0</v>
      </c>
      <c r="G81">
        <v>1</v>
      </c>
      <c r="H81">
        <v>0</v>
      </c>
      <c r="I81">
        <v>38893</v>
      </c>
      <c r="J81" s="4">
        <f t="shared" si="1"/>
        <v>3.1843475477134277E-3</v>
      </c>
    </row>
    <row r="82" spans="1:10" x14ac:dyDescent="0.25">
      <c r="A82" s="1">
        <v>44256</v>
      </c>
      <c r="B82">
        <v>1</v>
      </c>
      <c r="C82">
        <v>0</v>
      </c>
      <c r="D82">
        <v>1</v>
      </c>
      <c r="E82">
        <v>1</v>
      </c>
      <c r="F82">
        <v>1</v>
      </c>
      <c r="G82">
        <v>1</v>
      </c>
      <c r="H82">
        <v>0</v>
      </c>
      <c r="I82">
        <v>37025</v>
      </c>
      <c r="J82" s="4">
        <f t="shared" si="1"/>
        <v>3.0314058559146803E-3</v>
      </c>
    </row>
    <row r="83" spans="1:10" x14ac:dyDescent="0.25">
      <c r="A83" s="1">
        <v>44256</v>
      </c>
      <c r="B83">
        <v>1</v>
      </c>
      <c r="C83">
        <v>0</v>
      </c>
      <c r="D83">
        <v>0</v>
      </c>
      <c r="E83">
        <v>0</v>
      </c>
      <c r="F83">
        <v>1</v>
      </c>
      <c r="G83">
        <v>1</v>
      </c>
      <c r="H83">
        <v>0</v>
      </c>
      <c r="I83">
        <v>13269</v>
      </c>
      <c r="J83" s="4">
        <f t="shared" si="1"/>
        <v>1.0863936340886398E-3</v>
      </c>
    </row>
    <row r="84" spans="1:10" x14ac:dyDescent="0.25">
      <c r="A84" s="1">
        <v>44197</v>
      </c>
      <c r="B84">
        <v>1</v>
      </c>
      <c r="C84">
        <v>0</v>
      </c>
      <c r="D84">
        <v>0</v>
      </c>
      <c r="E84">
        <v>1</v>
      </c>
      <c r="F84">
        <v>1</v>
      </c>
      <c r="G84">
        <v>1</v>
      </c>
      <c r="H84">
        <v>0</v>
      </c>
      <c r="I84">
        <v>41966</v>
      </c>
      <c r="J84" s="4">
        <f t="shared" si="1"/>
        <v>3.435948093161795E-3</v>
      </c>
    </row>
    <row r="85" spans="1:10" x14ac:dyDescent="0.25">
      <c r="A85" s="1">
        <v>44197</v>
      </c>
      <c r="B85">
        <v>1</v>
      </c>
      <c r="C85">
        <v>0</v>
      </c>
      <c r="D85">
        <v>0</v>
      </c>
      <c r="E85">
        <v>1</v>
      </c>
      <c r="F85">
        <v>0</v>
      </c>
      <c r="G85">
        <v>1</v>
      </c>
      <c r="H85">
        <v>0</v>
      </c>
      <c r="I85">
        <v>29222</v>
      </c>
      <c r="J85" s="4">
        <f t="shared" si="1"/>
        <v>2.3925386069287989E-3</v>
      </c>
    </row>
    <row r="86" spans="1:10" x14ac:dyDescent="0.25">
      <c r="A86" s="1">
        <v>44197</v>
      </c>
      <c r="B86">
        <v>1</v>
      </c>
      <c r="C86">
        <v>0</v>
      </c>
      <c r="D86">
        <v>0</v>
      </c>
      <c r="E86">
        <v>0</v>
      </c>
      <c r="F86">
        <v>0</v>
      </c>
      <c r="G86">
        <v>1</v>
      </c>
      <c r="H86">
        <v>1</v>
      </c>
      <c r="I86">
        <v>26755</v>
      </c>
      <c r="J86" s="4">
        <f t="shared" si="1"/>
        <v>2.1905540492909458E-3</v>
      </c>
    </row>
    <row r="87" spans="1:10" x14ac:dyDescent="0.25">
      <c r="A87" s="1">
        <v>44197</v>
      </c>
      <c r="B87">
        <v>1</v>
      </c>
      <c r="C87">
        <v>0</v>
      </c>
      <c r="D87">
        <v>1</v>
      </c>
      <c r="E87">
        <v>1</v>
      </c>
      <c r="F87">
        <v>1</v>
      </c>
      <c r="G87">
        <v>0</v>
      </c>
      <c r="H87">
        <v>0</v>
      </c>
      <c r="I87">
        <v>1342</v>
      </c>
      <c r="J87" s="4">
        <f t="shared" si="1"/>
        <v>1.0987566937575964E-4</v>
      </c>
    </row>
    <row r="88" spans="1:10" x14ac:dyDescent="0.25">
      <c r="A88" s="1">
        <v>44197</v>
      </c>
      <c r="B88">
        <v>1</v>
      </c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  <c r="I88">
        <v>3098</v>
      </c>
      <c r="J88" s="4">
        <f t="shared" si="1"/>
        <v>2.5364740963196975E-4</v>
      </c>
    </row>
    <row r="89" spans="1:10" x14ac:dyDescent="0.25">
      <c r="A89" s="1">
        <v>44197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135</v>
      </c>
      <c r="J89" s="4">
        <f t="shared" si="1"/>
        <v>1.1053066591451231E-5</v>
      </c>
    </row>
    <row r="90" spans="1:10" x14ac:dyDescent="0.25">
      <c r="A90" s="1">
        <v>44197</v>
      </c>
      <c r="B90">
        <v>1</v>
      </c>
      <c r="C90">
        <v>1</v>
      </c>
      <c r="D90">
        <v>1</v>
      </c>
      <c r="E90">
        <v>0</v>
      </c>
      <c r="F90">
        <v>0</v>
      </c>
      <c r="G90">
        <v>1</v>
      </c>
      <c r="H90">
        <v>1</v>
      </c>
      <c r="I90">
        <v>27</v>
      </c>
      <c r="J90" s="4">
        <f t="shared" si="1"/>
        <v>2.2106133182902463E-6</v>
      </c>
    </row>
    <row r="91" spans="1:10" x14ac:dyDescent="0.25">
      <c r="A91" s="1">
        <v>44228</v>
      </c>
      <c r="B91">
        <v>1</v>
      </c>
      <c r="C91">
        <v>1</v>
      </c>
      <c r="D91">
        <v>0</v>
      </c>
      <c r="E91">
        <v>1</v>
      </c>
      <c r="F91">
        <v>0</v>
      </c>
      <c r="G91">
        <v>1</v>
      </c>
      <c r="H91">
        <v>0</v>
      </c>
      <c r="I91">
        <v>104899</v>
      </c>
      <c r="J91" s="4">
        <f t="shared" si="1"/>
        <v>8.5885602398269832E-3</v>
      </c>
    </row>
    <row r="92" spans="1:10" x14ac:dyDescent="0.25">
      <c r="A92" s="1">
        <v>44228</v>
      </c>
      <c r="B92">
        <v>1</v>
      </c>
      <c r="C92">
        <v>0</v>
      </c>
      <c r="D92">
        <v>1</v>
      </c>
      <c r="E92">
        <v>0</v>
      </c>
      <c r="F92">
        <v>1</v>
      </c>
      <c r="G92">
        <v>0</v>
      </c>
      <c r="H92">
        <v>0</v>
      </c>
      <c r="I92">
        <v>444</v>
      </c>
      <c r="J92" s="4">
        <f t="shared" si="1"/>
        <v>3.6352307900772939E-5</v>
      </c>
    </row>
    <row r="93" spans="1:10" x14ac:dyDescent="0.25">
      <c r="A93" s="1">
        <v>44228</v>
      </c>
      <c r="B93">
        <v>1</v>
      </c>
      <c r="C93">
        <v>1</v>
      </c>
      <c r="D93">
        <v>1</v>
      </c>
      <c r="E93">
        <v>0</v>
      </c>
      <c r="F93">
        <v>0</v>
      </c>
      <c r="G93">
        <v>1</v>
      </c>
      <c r="H93">
        <v>1</v>
      </c>
      <c r="I93">
        <v>20</v>
      </c>
      <c r="J93" s="4">
        <f t="shared" si="1"/>
        <v>1.6374913468816638E-6</v>
      </c>
    </row>
    <row r="94" spans="1:10" x14ac:dyDescent="0.25">
      <c r="A94" s="1">
        <v>44197</v>
      </c>
      <c r="B94">
        <v>1</v>
      </c>
      <c r="C94">
        <v>1</v>
      </c>
      <c r="D94">
        <v>0</v>
      </c>
      <c r="E94">
        <v>0</v>
      </c>
      <c r="F94">
        <v>1</v>
      </c>
      <c r="G94">
        <v>1</v>
      </c>
      <c r="H94">
        <v>0</v>
      </c>
      <c r="I94">
        <v>252822</v>
      </c>
      <c r="J94" s="4">
        <f t="shared" si="1"/>
        <v>2.0699691865065799E-2</v>
      </c>
    </row>
    <row r="95" spans="1:10" x14ac:dyDescent="0.25">
      <c r="A95" s="1">
        <v>44228</v>
      </c>
      <c r="B95">
        <v>1</v>
      </c>
      <c r="C95">
        <v>1</v>
      </c>
      <c r="D95">
        <v>1</v>
      </c>
      <c r="E95">
        <v>0</v>
      </c>
      <c r="F95">
        <v>1</v>
      </c>
      <c r="G95">
        <v>1</v>
      </c>
      <c r="H95">
        <v>0</v>
      </c>
      <c r="I95">
        <v>389070</v>
      </c>
      <c r="J95" s="4">
        <f t="shared" si="1"/>
        <v>3.1854937916562444E-2</v>
      </c>
    </row>
    <row r="96" spans="1:10" x14ac:dyDescent="0.25">
      <c r="A96" s="1">
        <v>44228</v>
      </c>
      <c r="B96">
        <v>1</v>
      </c>
      <c r="C96">
        <v>1</v>
      </c>
      <c r="D96">
        <v>0</v>
      </c>
      <c r="E96">
        <v>0</v>
      </c>
      <c r="F96">
        <v>1</v>
      </c>
      <c r="G96">
        <v>1</v>
      </c>
      <c r="H96">
        <v>0</v>
      </c>
      <c r="I96">
        <v>192968</v>
      </c>
      <c r="J96" s="4">
        <f t="shared" si="1"/>
        <v>1.5799171511253044E-2</v>
      </c>
    </row>
    <row r="97" spans="1:10" x14ac:dyDescent="0.25">
      <c r="A97" s="1">
        <v>44228</v>
      </c>
      <c r="B97">
        <v>1</v>
      </c>
      <c r="C97">
        <v>0</v>
      </c>
      <c r="D97">
        <v>0</v>
      </c>
      <c r="E97">
        <v>0</v>
      </c>
      <c r="F97">
        <v>0</v>
      </c>
      <c r="G97">
        <v>1</v>
      </c>
      <c r="H97">
        <v>1</v>
      </c>
      <c r="I97">
        <v>85106</v>
      </c>
      <c r="J97" s="4">
        <f t="shared" si="1"/>
        <v>6.9680169283855443E-3</v>
      </c>
    </row>
    <row r="98" spans="1:10" x14ac:dyDescent="0.25">
      <c r="A98" s="1">
        <v>44228</v>
      </c>
      <c r="B98">
        <v>1</v>
      </c>
      <c r="C98">
        <v>0</v>
      </c>
      <c r="D98">
        <v>1</v>
      </c>
      <c r="E98">
        <v>0</v>
      </c>
      <c r="F98">
        <v>1</v>
      </c>
      <c r="G98">
        <v>1</v>
      </c>
      <c r="H98">
        <v>1</v>
      </c>
      <c r="I98">
        <v>129053</v>
      </c>
      <c r="J98" s="4">
        <f t="shared" si="1"/>
        <v>1.0566158539455969E-2</v>
      </c>
    </row>
    <row r="99" spans="1:10" x14ac:dyDescent="0.25">
      <c r="A99" s="1">
        <v>44228</v>
      </c>
      <c r="B99">
        <v>1</v>
      </c>
      <c r="C99">
        <v>0</v>
      </c>
      <c r="D99">
        <v>1</v>
      </c>
      <c r="E99">
        <v>1</v>
      </c>
      <c r="F99">
        <v>1</v>
      </c>
      <c r="G99">
        <v>1</v>
      </c>
      <c r="H99">
        <v>1</v>
      </c>
      <c r="I99">
        <v>41</v>
      </c>
      <c r="J99" s="4">
        <f t="shared" si="1"/>
        <v>3.3568572611074108E-6</v>
      </c>
    </row>
    <row r="100" spans="1:10" x14ac:dyDescent="0.25">
      <c r="A100" s="1">
        <v>44228</v>
      </c>
      <c r="B100">
        <v>1</v>
      </c>
      <c r="C100">
        <v>0</v>
      </c>
      <c r="D100">
        <v>1</v>
      </c>
      <c r="E100">
        <v>1</v>
      </c>
      <c r="F100">
        <v>0</v>
      </c>
      <c r="G100">
        <v>0</v>
      </c>
      <c r="H100">
        <v>0</v>
      </c>
      <c r="I100">
        <v>8</v>
      </c>
      <c r="J100" s="4">
        <f t="shared" si="1"/>
        <v>6.5499653875266555E-7</v>
      </c>
    </row>
    <row r="101" spans="1:10" x14ac:dyDescent="0.25">
      <c r="A101" s="1">
        <v>44256</v>
      </c>
      <c r="B101">
        <v>1</v>
      </c>
      <c r="C101">
        <v>1</v>
      </c>
      <c r="D101">
        <v>0</v>
      </c>
      <c r="E101">
        <v>1</v>
      </c>
      <c r="F101">
        <v>1</v>
      </c>
      <c r="G101">
        <v>1</v>
      </c>
      <c r="H101">
        <v>0</v>
      </c>
      <c r="I101">
        <v>2024</v>
      </c>
      <c r="J101" s="4">
        <f t="shared" si="1"/>
        <v>1.6571412430442439E-4</v>
      </c>
    </row>
    <row r="102" spans="1:10" x14ac:dyDescent="0.25">
      <c r="A102" s="1">
        <v>44256</v>
      </c>
      <c r="B102">
        <v>1</v>
      </c>
      <c r="C102">
        <v>0</v>
      </c>
      <c r="D102">
        <v>0</v>
      </c>
      <c r="E102">
        <v>1</v>
      </c>
      <c r="F102">
        <v>0</v>
      </c>
      <c r="G102">
        <v>1</v>
      </c>
      <c r="H102">
        <v>0</v>
      </c>
      <c r="I102">
        <v>6783</v>
      </c>
      <c r="J102" s="4">
        <f t="shared" si="1"/>
        <v>5.5535519029491632E-4</v>
      </c>
    </row>
    <row r="103" spans="1:10" x14ac:dyDescent="0.25">
      <c r="A103" s="1">
        <v>44256</v>
      </c>
      <c r="B103">
        <v>1</v>
      </c>
      <c r="C103">
        <v>1</v>
      </c>
      <c r="D103">
        <v>1</v>
      </c>
      <c r="E103">
        <v>1</v>
      </c>
      <c r="F103">
        <v>0</v>
      </c>
      <c r="G103">
        <v>1</v>
      </c>
      <c r="H103">
        <v>0</v>
      </c>
      <c r="I103">
        <v>160</v>
      </c>
      <c r="J103" s="4">
        <f t="shared" si="1"/>
        <v>1.3099930775053311E-5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Decision Tree</vt:lpstr>
      <vt:lpstr>Equations and Derivations</vt:lpstr>
      <vt:lpstr>Sample Accounts Data</vt:lpstr>
      <vt:lpstr>Data Cleaning</vt:lpstr>
      <vt:lpstr>Fill Rate Summary </vt:lpstr>
      <vt:lpstr>Loan Type Mapping</vt:lpstr>
      <vt:lpstr>Fill Rate 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KHATRI (IN)</dc:creator>
  <cp:lastModifiedBy>AMAN KHATRI (IN)</cp:lastModifiedBy>
  <dcterms:created xsi:type="dcterms:W3CDTF">2021-03-03T03:33:53Z</dcterms:created>
  <dcterms:modified xsi:type="dcterms:W3CDTF">2021-03-10T08:00:49Z</dcterms:modified>
</cp:coreProperties>
</file>