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csnar\OneDrive\Desktop\Lab Project\"/>
    </mc:Choice>
  </mc:AlternateContent>
  <xr:revisionPtr revIDLastSave="0" documentId="13_ncr:1_{0A6F276E-5CBC-4930-8BD4-EA759D9347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9" i="1"/>
  <c r="N11" i="1"/>
  <c r="N13" i="1"/>
  <c r="N15" i="1"/>
  <c r="N5" i="1"/>
  <c r="G33" i="1"/>
  <c r="G32" i="1"/>
  <c r="E6" i="1"/>
  <c r="I5" i="1"/>
  <c r="J4" i="1"/>
  <c r="K5" i="1" s="1"/>
  <c r="J6" i="1" s="1"/>
  <c r="E4" i="1"/>
  <c r="I7" i="1"/>
  <c r="L7" i="1" s="1"/>
  <c r="I9" i="1"/>
  <c r="L9" i="1" s="1"/>
  <c r="I11" i="1"/>
  <c r="L11" i="1" s="1"/>
  <c r="I13" i="1"/>
  <c r="L13" i="1" s="1"/>
  <c r="I15" i="1"/>
  <c r="L15" i="1" s="1"/>
  <c r="I17" i="1"/>
  <c r="L17" i="1" s="1"/>
  <c r="I19" i="1"/>
  <c r="L19" i="1" s="1"/>
  <c r="I21" i="1"/>
  <c r="L21" i="1" s="1"/>
  <c r="I23" i="1"/>
  <c r="L23" i="1" s="1"/>
  <c r="I25" i="1"/>
  <c r="L25" i="1" s="1"/>
  <c r="I27" i="1"/>
  <c r="L27" i="1" s="1"/>
  <c r="L5" i="1"/>
  <c r="M5" i="1" s="1"/>
  <c r="E10" i="1"/>
  <c r="L10" i="1" s="1"/>
  <c r="E12" i="1"/>
  <c r="L12" i="1" s="1"/>
  <c r="E14" i="1"/>
  <c r="L14" i="1" s="1"/>
  <c r="E16" i="1"/>
  <c r="L16" i="1" s="1"/>
  <c r="E18" i="1"/>
  <c r="L18" i="1" s="1"/>
  <c r="E20" i="1"/>
  <c r="L20" i="1" s="1"/>
  <c r="E22" i="1"/>
  <c r="L22" i="1" s="1"/>
  <c r="E24" i="1"/>
  <c r="L24" i="1" s="1"/>
  <c r="E26" i="1"/>
  <c r="L26" i="1" s="1"/>
  <c r="E8" i="1"/>
  <c r="L8" i="1" s="1"/>
  <c r="L6" i="1"/>
  <c r="K7" i="1" l="1"/>
  <c r="O5" i="1"/>
  <c r="M6" i="1"/>
  <c r="M7" i="1" s="1"/>
  <c r="G34" i="1"/>
  <c r="M8" i="1" l="1"/>
  <c r="M9" i="1" s="1"/>
  <c r="J8" i="1"/>
  <c r="K9" i="1" s="1"/>
  <c r="O7" i="1"/>
  <c r="J10" i="1" l="1"/>
  <c r="K11" i="1" s="1"/>
  <c r="O9" i="1"/>
  <c r="M10" i="1"/>
  <c r="M11" i="1" s="1"/>
  <c r="M12" i="1" l="1"/>
  <c r="M13" i="1" s="1"/>
  <c r="O11" i="1"/>
  <c r="J12" i="1"/>
  <c r="K13" i="1" s="1"/>
  <c r="J14" i="1" s="1"/>
  <c r="K15" i="1" s="1"/>
  <c r="J16" i="1" l="1"/>
  <c r="K17" i="1" s="1"/>
  <c r="M14" i="1"/>
  <c r="M15" i="1" s="1"/>
  <c r="O13" i="1"/>
  <c r="M16" i="1" l="1"/>
  <c r="M17" i="1" s="1"/>
  <c r="N17" i="1" s="1"/>
  <c r="O15" i="1"/>
  <c r="J18" i="1"/>
  <c r="K19" i="1" s="1"/>
  <c r="J20" i="1" l="1"/>
  <c r="K21" i="1" s="1"/>
  <c r="O17" i="1"/>
  <c r="M18" i="1"/>
  <c r="M19" i="1" s="1"/>
  <c r="N19" i="1" s="1"/>
  <c r="O19" i="1" l="1"/>
  <c r="M20" i="1"/>
  <c r="M21" i="1" s="1"/>
  <c r="N21" i="1" s="1"/>
  <c r="J22" i="1"/>
  <c r="K23" i="1" s="1"/>
  <c r="O21" i="1" l="1"/>
  <c r="M22" i="1"/>
  <c r="M23" i="1" s="1"/>
  <c r="N23" i="1" s="1"/>
  <c r="J24" i="1"/>
  <c r="K25" i="1" s="1"/>
  <c r="J26" i="1" l="1"/>
  <c r="K27" i="1" s="1"/>
  <c r="G35" i="1" s="1"/>
  <c r="O23" i="1"/>
  <c r="M24" i="1"/>
  <c r="M25" i="1" s="1"/>
  <c r="N25" i="1" l="1"/>
  <c r="O25" i="1" s="1"/>
  <c r="M26" i="1"/>
  <c r="M27" i="1" s="1"/>
  <c r="N27" i="1" l="1"/>
  <c r="O27" i="1" s="1"/>
</calcChain>
</file>

<file path=xl/sharedStrings.xml><?xml version="1.0" encoding="utf-8"?>
<sst xmlns="http://schemas.openxmlformats.org/spreadsheetml/2006/main" count="35" uniqueCount="29">
  <si>
    <t>Point Name</t>
  </si>
  <si>
    <t>Backsight</t>
  </si>
  <si>
    <t xml:space="preserve">Foresight </t>
  </si>
  <si>
    <t>Benchmark</t>
  </si>
  <si>
    <t xml:space="preserve">Check </t>
  </si>
  <si>
    <t>Check is Successful,  ΣBS-ΣFS = Last RL-First RL</t>
  </si>
  <si>
    <t>After applying all corrections, error is distributed. Therefore, First RL = Last RL</t>
  </si>
  <si>
    <t>Distance (m)</t>
  </si>
  <si>
    <t>Reduce Level (m)</t>
  </si>
  <si>
    <t>Cumulative distance (m)</t>
  </si>
  <si>
    <t>Height of Instrument (m)</t>
  </si>
  <si>
    <t>Table 1 (RL of BM = 128.409m)</t>
  </si>
  <si>
    <t>Upper Hair (m)</t>
  </si>
  <si>
    <t>Middle Hair (m)</t>
  </si>
  <si>
    <t>Lower Hair (m)</t>
  </si>
  <si>
    <t>Distance (in m) ((US-LS)*100) (m)</t>
  </si>
  <si>
    <t>Error (m)</t>
  </si>
  <si>
    <t>Corrected RL (m)</t>
  </si>
  <si>
    <t>Last RL - First RL (m)</t>
  </si>
  <si>
    <t> ΣBS - ΣFS (m)</t>
  </si>
  <si>
    <t> ΣFS (m)</t>
  </si>
  <si>
    <r>
      <t> </t>
    </r>
    <r>
      <rPr>
        <sz val="12"/>
        <color theme="1"/>
        <rFont val="Times New Roman"/>
        <family val="1"/>
      </rPr>
      <t>ΣBS</t>
    </r>
    <r>
      <rPr>
        <sz val="12"/>
        <color indexed="8"/>
        <rFont val="Times New Roman"/>
        <family val="1"/>
      </rPr>
      <t xml:space="preserve"> (m)</t>
    </r>
  </si>
  <si>
    <t>CP2</t>
  </si>
  <si>
    <t>CP3</t>
  </si>
  <si>
    <t>CP4</t>
  </si>
  <si>
    <t>CP5</t>
  </si>
  <si>
    <t>CP6</t>
  </si>
  <si>
    <t>CP7</t>
  </si>
  <si>
    <t>CP1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</si>
</sst>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Helvetica Neue"/>
      <charset val="134"/>
    </font>
    <font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8"/>
      <name val="Helvetica Neue"/>
      <charset val="134"/>
    </font>
    <font>
      <sz val="12"/>
      <color rgb="FF000000"/>
      <name val="Times New Roman"/>
    </font>
    <font>
      <sz val="12"/>
      <color rgb="FF666666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2" fillId="7" borderId="0" xfId="0" applyNumberFormat="1" applyFont="1" applyFill="1" applyBorder="1" applyAlignment="1">
      <alignment horizontal="center" vertical="center" wrapText="1"/>
    </xf>
    <xf numFmtId="0" fontId="1" fillId="7" borderId="0" xfId="0" applyNumberFormat="1" applyFont="1" applyFill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2" fillId="8" borderId="4" xfId="0" applyNumberFormat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0" fontId="1" fillId="7" borderId="0" xfId="0" applyNumberFormat="1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6" borderId="4" xfId="0" applyFont="1" applyFill="1" applyBorder="1" applyAlignment="1">
      <alignment horizontal="center" vertical="top" wrapText="1"/>
    </xf>
    <xf numFmtId="0" fontId="1" fillId="0" borderId="4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6" borderId="4" xfId="0" applyFont="1" applyFill="1" applyBorder="1" applyAlignment="1">
      <alignment horizontal="center" vertical="top" wrapText="1"/>
    </xf>
    <xf numFmtId="0" fontId="1" fillId="7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7" borderId="0" xfId="0" applyNumberFormat="1" applyFont="1" applyFill="1" applyAlignment="1">
      <alignment horizontal="center" vertical="top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"/>
  <sheetViews>
    <sheetView showGridLines="0" tabSelected="1" zoomScale="28" zoomScaleNormal="39" workbookViewId="0">
      <selection activeCell="L36" sqref="L36"/>
    </sheetView>
  </sheetViews>
  <sheetFormatPr defaultColWidth="14.5" defaultRowHeight="25" customHeight="1"/>
  <cols>
    <col min="1" max="1" width="25.796875" style="34" customWidth="1"/>
    <col min="2" max="15" width="25.796875" style="21" customWidth="1"/>
    <col min="16" max="19" width="23.796875" style="21" customWidth="1"/>
    <col min="20" max="20" width="14.5" style="21" customWidth="1"/>
    <col min="21" max="16384" width="14.5" style="21"/>
  </cols>
  <sheetData>
    <row r="1" spans="1:19" ht="25" customHeight="1">
      <c r="A1" s="37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10"/>
      <c r="Q1" s="10"/>
      <c r="R1" s="10"/>
      <c r="S1" s="10"/>
    </row>
    <row r="2" spans="1:19" ht="25" customHeight="1">
      <c r="A2" s="16" t="s">
        <v>0</v>
      </c>
      <c r="B2" s="40" t="s">
        <v>1</v>
      </c>
      <c r="C2" s="40"/>
      <c r="D2" s="40"/>
      <c r="E2" s="40"/>
      <c r="F2" s="40" t="s">
        <v>2</v>
      </c>
      <c r="G2" s="40"/>
      <c r="H2" s="40"/>
      <c r="I2" s="40"/>
      <c r="J2" s="40"/>
      <c r="K2" s="40"/>
      <c r="L2" s="40"/>
      <c r="M2" s="40"/>
      <c r="N2" s="9"/>
      <c r="O2" s="9"/>
      <c r="P2" s="11"/>
      <c r="Q2" s="11"/>
      <c r="R2" s="11"/>
      <c r="S2" s="11"/>
    </row>
    <row r="3" spans="1:19" ht="53" customHeight="1">
      <c r="A3" s="17"/>
      <c r="B3" s="5" t="s">
        <v>12</v>
      </c>
      <c r="C3" s="5" t="s">
        <v>13</v>
      </c>
      <c r="D3" s="5" t="s">
        <v>14</v>
      </c>
      <c r="E3" s="5" t="s">
        <v>15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10</v>
      </c>
      <c r="K3" s="5" t="s">
        <v>8</v>
      </c>
      <c r="L3" s="7" t="s">
        <v>7</v>
      </c>
      <c r="M3" s="5" t="s">
        <v>9</v>
      </c>
      <c r="N3" s="5" t="s">
        <v>16</v>
      </c>
      <c r="O3" s="5" t="s">
        <v>17</v>
      </c>
      <c r="P3" s="12"/>
      <c r="Q3" s="11"/>
      <c r="R3" s="22"/>
      <c r="S3" s="11"/>
    </row>
    <row r="4" spans="1:19" ht="25" customHeight="1">
      <c r="A4" s="18" t="s">
        <v>3</v>
      </c>
      <c r="B4" s="23">
        <v>1.202</v>
      </c>
      <c r="C4" s="24">
        <v>1.1180000000000001</v>
      </c>
      <c r="D4" s="23">
        <v>1.0349999999999999</v>
      </c>
      <c r="E4" s="2">
        <f>(B4-D4)*100</f>
        <v>16.700000000000003</v>
      </c>
      <c r="F4" s="8"/>
      <c r="G4" s="8"/>
      <c r="H4" s="8"/>
      <c r="I4" s="2"/>
      <c r="J4" s="2">
        <f>128.409+C4</f>
        <v>129.52699999999999</v>
      </c>
      <c r="K4" s="6">
        <v>128.40899999999999</v>
      </c>
      <c r="L4" s="8"/>
      <c r="M4" s="2"/>
      <c r="N4" s="25"/>
      <c r="O4" s="26">
        <v>128.40899999999999</v>
      </c>
      <c r="P4" s="13"/>
      <c r="Q4" s="13"/>
      <c r="R4" s="14"/>
      <c r="S4" s="14"/>
    </row>
    <row r="5" spans="1:19" ht="25" customHeight="1">
      <c r="A5" s="19"/>
      <c r="B5" s="8"/>
      <c r="C5" s="8"/>
      <c r="D5" s="8"/>
      <c r="E5" s="2"/>
      <c r="F5" s="23">
        <v>1.4019999999999999</v>
      </c>
      <c r="G5" s="24">
        <v>1.296</v>
      </c>
      <c r="H5" s="23">
        <v>1.19</v>
      </c>
      <c r="I5" s="23">
        <f>(F5-H5)*100</f>
        <v>21.199999999999996</v>
      </c>
      <c r="J5" s="2"/>
      <c r="K5" s="2">
        <f>J4-G5</f>
        <v>128.23099999999999</v>
      </c>
      <c r="L5" s="8">
        <f t="shared" ref="L5:L27" si="0">SUM(I5,E5)</f>
        <v>21.199999999999996</v>
      </c>
      <c r="M5" s="2">
        <f>L5</f>
        <v>21.199999999999996</v>
      </c>
      <c r="N5" s="25">
        <f>(M5*C34)/903.2</f>
        <v>0</v>
      </c>
      <c r="O5" s="26">
        <f>K5-N5</f>
        <v>128.23099999999999</v>
      </c>
      <c r="P5" s="13"/>
      <c r="Q5" s="13"/>
      <c r="R5" s="13"/>
      <c r="S5" s="14"/>
    </row>
    <row r="6" spans="1:19" ht="25" customHeight="1">
      <c r="A6" s="19"/>
      <c r="B6" s="23">
        <v>1.3640000000000001</v>
      </c>
      <c r="C6" s="24">
        <v>1.2909999999999999</v>
      </c>
      <c r="D6" s="23">
        <v>1.218</v>
      </c>
      <c r="E6" s="2">
        <f>(B6-D6)*100</f>
        <v>14.600000000000012</v>
      </c>
      <c r="F6" s="25"/>
      <c r="G6" s="25"/>
      <c r="H6" s="25"/>
      <c r="I6" s="23"/>
      <c r="J6" s="2">
        <f>K5+C6</f>
        <v>129.52199999999999</v>
      </c>
      <c r="K6" s="2"/>
      <c r="L6" s="8">
        <f t="shared" si="0"/>
        <v>14.600000000000012</v>
      </c>
      <c r="M6" s="2">
        <f>M5+L6</f>
        <v>35.800000000000011</v>
      </c>
      <c r="N6" s="25"/>
      <c r="O6" s="26"/>
      <c r="P6" s="13"/>
      <c r="Q6" s="13"/>
      <c r="R6" s="13"/>
      <c r="S6" s="14"/>
    </row>
    <row r="7" spans="1:19" ht="25" customHeight="1">
      <c r="A7" s="19" t="s">
        <v>22</v>
      </c>
      <c r="B7" s="8"/>
      <c r="C7" s="8"/>
      <c r="D7" s="8"/>
      <c r="E7" s="2"/>
      <c r="F7" s="23">
        <v>1.395</v>
      </c>
      <c r="G7" s="24">
        <v>1.3009999999999999</v>
      </c>
      <c r="H7" s="23">
        <v>1.206</v>
      </c>
      <c r="I7" s="23">
        <f t="shared" ref="I7:I27" si="1">(F7-H7)*100</f>
        <v>18.900000000000006</v>
      </c>
      <c r="J7" s="2"/>
      <c r="K7" s="2">
        <f>J6-G7</f>
        <v>128.221</v>
      </c>
      <c r="L7" s="8">
        <f t="shared" si="0"/>
        <v>18.900000000000006</v>
      </c>
      <c r="M7" s="2">
        <f>M6+L7</f>
        <v>54.700000000000017</v>
      </c>
      <c r="N7" s="25">
        <f t="shared" ref="N7:N27" si="2">(M7*C36)/903.2</f>
        <v>0</v>
      </c>
      <c r="O7" s="26">
        <f t="shared" ref="O7:O27" si="3">K7-N7</f>
        <v>128.221</v>
      </c>
      <c r="P7" s="13"/>
      <c r="Q7" s="13"/>
      <c r="R7" s="13"/>
      <c r="S7" s="14"/>
    </row>
    <row r="8" spans="1:19" ht="25" customHeight="1">
      <c r="A8" s="19"/>
      <c r="B8" s="23">
        <v>1.34</v>
      </c>
      <c r="C8" s="24">
        <v>1.248</v>
      </c>
      <c r="D8" s="23">
        <v>1.159</v>
      </c>
      <c r="E8" s="2">
        <f t="shared" ref="E8:E26" si="4">(B8-D8)*100</f>
        <v>18.100000000000005</v>
      </c>
      <c r="F8" s="25"/>
      <c r="G8" s="25"/>
      <c r="H8" s="25"/>
      <c r="I8" s="23"/>
      <c r="J8" s="2">
        <f t="shared" ref="J8:J26" si="5">K7+C8</f>
        <v>129.46899999999999</v>
      </c>
      <c r="K8" s="2"/>
      <c r="L8" s="8">
        <f t="shared" si="0"/>
        <v>18.100000000000005</v>
      </c>
      <c r="M8" s="2">
        <f t="shared" ref="M8:M27" si="6">M7+L8</f>
        <v>72.800000000000026</v>
      </c>
      <c r="N8" s="25"/>
      <c r="O8" s="26"/>
      <c r="P8" s="13"/>
      <c r="Q8" s="13"/>
      <c r="R8" s="13"/>
      <c r="S8" s="14"/>
    </row>
    <row r="9" spans="1:19" ht="25" customHeight="1">
      <c r="A9" s="19" t="s">
        <v>23</v>
      </c>
      <c r="B9" s="2"/>
      <c r="C9" s="2"/>
      <c r="D9" s="2"/>
      <c r="E9" s="2"/>
      <c r="F9" s="23">
        <v>1.655</v>
      </c>
      <c r="G9" s="24">
        <v>1.57</v>
      </c>
      <c r="H9" s="23">
        <v>1.4850000000000001</v>
      </c>
      <c r="I9" s="23">
        <f t="shared" si="1"/>
        <v>16.999999999999993</v>
      </c>
      <c r="J9" s="2"/>
      <c r="K9" s="2">
        <f t="shared" ref="K9:K27" si="7">J8-G9</f>
        <v>127.899</v>
      </c>
      <c r="L9" s="8">
        <f t="shared" si="0"/>
        <v>16.999999999999993</v>
      </c>
      <c r="M9" s="2">
        <f t="shared" si="6"/>
        <v>89.800000000000011</v>
      </c>
      <c r="N9" s="25">
        <f t="shared" si="2"/>
        <v>0</v>
      </c>
      <c r="O9" s="26">
        <f t="shared" si="3"/>
        <v>127.899</v>
      </c>
      <c r="P9" s="13"/>
      <c r="Q9" s="13"/>
      <c r="R9" s="13"/>
      <c r="S9" s="14"/>
    </row>
    <row r="10" spans="1:19" ht="25" customHeight="1">
      <c r="A10" s="19"/>
      <c r="B10" s="23">
        <v>1.2250000000000001</v>
      </c>
      <c r="C10" s="24">
        <v>1.4339999999999999</v>
      </c>
      <c r="D10" s="23">
        <v>1.0149999999999999</v>
      </c>
      <c r="E10" s="2">
        <f t="shared" si="4"/>
        <v>21.000000000000018</v>
      </c>
      <c r="F10" s="25"/>
      <c r="G10" s="25"/>
      <c r="H10" s="25"/>
      <c r="I10" s="23"/>
      <c r="J10" s="2">
        <f t="shared" si="5"/>
        <v>129.333</v>
      </c>
      <c r="K10" s="2"/>
      <c r="L10" s="8">
        <f t="shared" si="0"/>
        <v>21.000000000000018</v>
      </c>
      <c r="M10" s="2">
        <f t="shared" si="6"/>
        <v>110.80000000000003</v>
      </c>
      <c r="N10" s="25"/>
      <c r="O10" s="26"/>
      <c r="P10" s="13"/>
      <c r="Q10" s="13"/>
      <c r="R10" s="13"/>
      <c r="S10" s="14"/>
    </row>
    <row r="11" spans="1:19" ht="25" customHeight="1">
      <c r="A11" s="19" t="s">
        <v>24</v>
      </c>
      <c r="B11" s="2"/>
      <c r="C11" s="2"/>
      <c r="D11" s="2"/>
      <c r="E11" s="2"/>
      <c r="F11" s="23">
        <v>1.7450000000000001</v>
      </c>
      <c r="G11" s="24">
        <v>1.3</v>
      </c>
      <c r="H11" s="23">
        <v>0.85499999999999998</v>
      </c>
      <c r="I11" s="23">
        <f t="shared" si="1"/>
        <v>89.000000000000014</v>
      </c>
      <c r="J11" s="2"/>
      <c r="K11" s="2">
        <f t="shared" si="7"/>
        <v>128.03299999999999</v>
      </c>
      <c r="L11" s="8">
        <f t="shared" si="0"/>
        <v>89.000000000000014</v>
      </c>
      <c r="M11" s="2">
        <f t="shared" si="6"/>
        <v>199.80000000000004</v>
      </c>
      <c r="N11" s="25">
        <f t="shared" si="2"/>
        <v>0</v>
      </c>
      <c r="O11" s="26">
        <f t="shared" si="3"/>
        <v>128.03299999999999</v>
      </c>
      <c r="P11" s="13"/>
      <c r="Q11" s="13"/>
      <c r="R11" s="13"/>
      <c r="S11" s="14"/>
    </row>
    <row r="12" spans="1:19" ht="25" customHeight="1">
      <c r="A12" s="19"/>
      <c r="B12" s="23">
        <v>1.585</v>
      </c>
      <c r="C12" s="24">
        <v>1.3220000000000001</v>
      </c>
      <c r="D12" s="23">
        <v>1.05</v>
      </c>
      <c r="E12" s="2">
        <f t="shared" si="4"/>
        <v>53.499999999999993</v>
      </c>
      <c r="F12" s="25"/>
      <c r="G12" s="25"/>
      <c r="H12" s="25"/>
      <c r="I12" s="23"/>
      <c r="J12" s="2">
        <f t="shared" si="5"/>
        <v>129.35499999999999</v>
      </c>
      <c r="K12" s="2"/>
      <c r="L12" s="8">
        <f t="shared" si="0"/>
        <v>53.499999999999993</v>
      </c>
      <c r="M12" s="2">
        <f t="shared" si="6"/>
        <v>253.30000000000004</v>
      </c>
      <c r="N12" s="25"/>
      <c r="O12" s="26"/>
      <c r="P12" s="13"/>
      <c r="Q12" s="13"/>
      <c r="R12" s="13"/>
      <c r="S12" s="14"/>
    </row>
    <row r="13" spans="1:19" ht="25" customHeight="1">
      <c r="A13" s="19" t="s">
        <v>25</v>
      </c>
      <c r="B13" s="23"/>
      <c r="C13" s="24"/>
      <c r="D13" s="23"/>
      <c r="E13" s="2"/>
      <c r="F13" s="23">
        <v>1.79</v>
      </c>
      <c r="G13" s="24">
        <v>1.5</v>
      </c>
      <c r="H13" s="23">
        <v>1.21</v>
      </c>
      <c r="I13" s="23">
        <f t="shared" si="1"/>
        <v>58.000000000000007</v>
      </c>
      <c r="J13" s="2"/>
      <c r="K13" s="2">
        <f t="shared" si="7"/>
        <v>127.85499999999999</v>
      </c>
      <c r="L13" s="8">
        <f t="shared" si="0"/>
        <v>58.000000000000007</v>
      </c>
      <c r="M13" s="2">
        <f t="shared" si="6"/>
        <v>311.30000000000007</v>
      </c>
      <c r="N13" s="25">
        <f t="shared" si="2"/>
        <v>0</v>
      </c>
      <c r="O13" s="26">
        <f t="shared" si="3"/>
        <v>127.85499999999999</v>
      </c>
      <c r="P13" s="13"/>
      <c r="Q13" s="13"/>
      <c r="R13" s="13"/>
      <c r="S13" s="14"/>
    </row>
    <row r="14" spans="1:19" ht="25" customHeight="1">
      <c r="A14" s="20"/>
      <c r="B14" s="23">
        <v>1.6180000000000001</v>
      </c>
      <c r="C14" s="24">
        <v>1.3180000000000001</v>
      </c>
      <c r="D14" s="23">
        <v>1.0649999999999999</v>
      </c>
      <c r="E14" s="2">
        <f t="shared" si="4"/>
        <v>55.300000000000018</v>
      </c>
      <c r="F14" s="25"/>
      <c r="G14" s="25"/>
      <c r="H14" s="25"/>
      <c r="I14" s="23"/>
      <c r="J14" s="2">
        <f t="shared" si="5"/>
        <v>129.173</v>
      </c>
      <c r="K14" s="2"/>
      <c r="L14" s="8">
        <f t="shared" si="0"/>
        <v>55.300000000000018</v>
      </c>
      <c r="M14" s="2">
        <f t="shared" si="6"/>
        <v>366.60000000000008</v>
      </c>
      <c r="N14" s="25"/>
      <c r="O14" s="26"/>
      <c r="P14" s="13"/>
      <c r="Q14" s="13"/>
      <c r="R14" s="13"/>
      <c r="S14" s="14"/>
    </row>
    <row r="15" spans="1:19" ht="25" customHeight="1">
      <c r="A15" s="19" t="s">
        <v>26</v>
      </c>
      <c r="B15" s="25"/>
      <c r="C15" s="25"/>
      <c r="D15" s="25"/>
      <c r="E15" s="2"/>
      <c r="F15" s="23">
        <v>1.385</v>
      </c>
      <c r="G15" s="24">
        <v>1.2</v>
      </c>
      <c r="H15" s="23">
        <v>0.98</v>
      </c>
      <c r="I15" s="23">
        <f t="shared" si="1"/>
        <v>40.5</v>
      </c>
      <c r="J15" s="2"/>
      <c r="K15" s="2">
        <f t="shared" si="7"/>
        <v>127.973</v>
      </c>
      <c r="L15" s="8">
        <f t="shared" si="0"/>
        <v>40.5</v>
      </c>
      <c r="M15" s="2">
        <f t="shared" si="6"/>
        <v>407.10000000000008</v>
      </c>
      <c r="N15" s="25">
        <f t="shared" si="2"/>
        <v>0</v>
      </c>
      <c r="O15" s="26">
        <f t="shared" si="3"/>
        <v>127.973</v>
      </c>
      <c r="P15" s="13"/>
      <c r="Q15" s="13"/>
      <c r="R15" s="13"/>
      <c r="S15" s="14"/>
    </row>
    <row r="16" spans="1:19" ht="25" customHeight="1">
      <c r="A16" s="19"/>
      <c r="B16" s="23">
        <v>1.5549999999999999</v>
      </c>
      <c r="C16" s="24">
        <v>1.4219999999999999</v>
      </c>
      <c r="D16" s="23">
        <v>1.35</v>
      </c>
      <c r="E16" s="2">
        <f t="shared" si="4"/>
        <v>20.499999999999986</v>
      </c>
      <c r="F16" s="25"/>
      <c r="G16" s="25"/>
      <c r="H16" s="25"/>
      <c r="I16" s="23"/>
      <c r="J16" s="2">
        <f t="shared" si="5"/>
        <v>129.39500000000001</v>
      </c>
      <c r="K16" s="2"/>
      <c r="L16" s="8">
        <f t="shared" si="0"/>
        <v>20.499999999999986</v>
      </c>
      <c r="M16" s="2">
        <f t="shared" si="6"/>
        <v>427.60000000000008</v>
      </c>
      <c r="N16" s="25"/>
      <c r="O16" s="26"/>
      <c r="P16" s="13"/>
      <c r="Q16" s="13"/>
      <c r="R16" s="13"/>
      <c r="S16" s="14"/>
    </row>
    <row r="17" spans="1:19" ht="25" customHeight="1">
      <c r="A17" s="19" t="s">
        <v>27</v>
      </c>
      <c r="B17" s="25"/>
      <c r="C17" s="25"/>
      <c r="D17" s="25"/>
      <c r="E17" s="2"/>
      <c r="F17" s="23">
        <v>1.4510000000000001</v>
      </c>
      <c r="G17" s="24">
        <v>1.3879999999999999</v>
      </c>
      <c r="H17" s="23">
        <v>1.262</v>
      </c>
      <c r="I17" s="23">
        <f t="shared" si="1"/>
        <v>18.900000000000006</v>
      </c>
      <c r="J17" s="2"/>
      <c r="K17" s="2">
        <f t="shared" si="7"/>
        <v>128.00700000000001</v>
      </c>
      <c r="L17" s="8">
        <f t="shared" si="0"/>
        <v>18.900000000000006</v>
      </c>
      <c r="M17" s="2">
        <f t="shared" si="6"/>
        <v>446.50000000000011</v>
      </c>
      <c r="N17" s="25">
        <f t="shared" si="2"/>
        <v>0</v>
      </c>
      <c r="O17" s="26">
        <f t="shared" si="3"/>
        <v>128.00700000000001</v>
      </c>
      <c r="P17" s="13"/>
      <c r="Q17" s="13"/>
      <c r="R17" s="13"/>
      <c r="S17" s="14"/>
    </row>
    <row r="18" spans="1:19" ht="25" customHeight="1">
      <c r="A18" s="20"/>
      <c r="B18" s="23">
        <v>1.5189999999999999</v>
      </c>
      <c r="C18" s="24">
        <v>1.4219999999999999</v>
      </c>
      <c r="D18" s="23">
        <v>1.389</v>
      </c>
      <c r="E18" s="2">
        <f t="shared" si="4"/>
        <v>12.999999999999989</v>
      </c>
      <c r="F18" s="25"/>
      <c r="G18" s="25"/>
      <c r="H18" s="25"/>
      <c r="I18" s="23"/>
      <c r="J18" s="2">
        <f t="shared" si="5"/>
        <v>129.429</v>
      </c>
      <c r="K18" s="2"/>
      <c r="L18" s="8">
        <f t="shared" si="0"/>
        <v>12.999999999999989</v>
      </c>
      <c r="M18" s="2">
        <f t="shared" si="6"/>
        <v>459.50000000000011</v>
      </c>
      <c r="N18" s="25"/>
      <c r="O18" s="26"/>
      <c r="P18" s="13"/>
      <c r="Q18" s="13"/>
      <c r="R18" s="13"/>
      <c r="S18" s="14"/>
    </row>
    <row r="19" spans="1:19" ht="25" customHeight="1">
      <c r="A19" s="19"/>
      <c r="B19" s="25"/>
      <c r="C19" s="25"/>
      <c r="D19" s="25"/>
      <c r="E19" s="2"/>
      <c r="F19" s="27">
        <v>1.448</v>
      </c>
      <c r="G19" s="28">
        <v>1.363</v>
      </c>
      <c r="H19" s="27">
        <v>1.22</v>
      </c>
      <c r="I19" s="23">
        <f t="shared" si="1"/>
        <v>22.799999999999997</v>
      </c>
      <c r="J19" s="2"/>
      <c r="K19" s="2">
        <f t="shared" si="7"/>
        <v>128.066</v>
      </c>
      <c r="L19" s="8">
        <f t="shared" si="0"/>
        <v>22.799999999999997</v>
      </c>
      <c r="M19" s="2">
        <f t="shared" si="6"/>
        <v>482.30000000000013</v>
      </c>
      <c r="N19" s="25">
        <f t="shared" si="2"/>
        <v>0</v>
      </c>
      <c r="O19" s="26">
        <f t="shared" si="3"/>
        <v>128.066</v>
      </c>
      <c r="P19" s="13"/>
      <c r="Q19" s="13"/>
      <c r="R19" s="13"/>
      <c r="S19" s="14"/>
    </row>
    <row r="20" spans="1:19" ht="25" customHeight="1">
      <c r="A20" s="19"/>
      <c r="B20" s="27">
        <v>1.4850000000000001</v>
      </c>
      <c r="C20" s="28">
        <v>1.3480000000000001</v>
      </c>
      <c r="D20" s="27">
        <v>1.2689999999999999</v>
      </c>
      <c r="E20" s="2">
        <f t="shared" si="4"/>
        <v>21.600000000000019</v>
      </c>
      <c r="F20" s="25"/>
      <c r="G20" s="25"/>
      <c r="H20" s="25"/>
      <c r="I20" s="23"/>
      <c r="J20" s="2">
        <f t="shared" si="5"/>
        <v>129.41400000000002</v>
      </c>
      <c r="K20" s="2"/>
      <c r="L20" s="8">
        <f t="shared" si="0"/>
        <v>21.600000000000019</v>
      </c>
      <c r="M20" s="2">
        <f t="shared" si="6"/>
        <v>503.90000000000015</v>
      </c>
      <c r="N20" s="25"/>
      <c r="O20" s="26"/>
      <c r="P20" s="13"/>
      <c r="Q20" s="13"/>
      <c r="R20" s="13"/>
      <c r="S20" s="14"/>
    </row>
    <row r="21" spans="1:19" ht="25" customHeight="1">
      <c r="A21" s="20" t="s">
        <v>28</v>
      </c>
      <c r="B21" s="25"/>
      <c r="C21" s="25"/>
      <c r="D21" s="25"/>
      <c r="E21" s="2"/>
      <c r="F21" s="27">
        <v>1.4</v>
      </c>
      <c r="G21" s="28">
        <v>1.403</v>
      </c>
      <c r="H21" s="27">
        <v>1.3460000000000001</v>
      </c>
      <c r="I21" s="23">
        <f t="shared" si="1"/>
        <v>5.3999999999999826</v>
      </c>
      <c r="J21" s="2"/>
      <c r="K21" s="2">
        <f t="shared" si="7"/>
        <v>128.01100000000002</v>
      </c>
      <c r="L21" s="8">
        <f t="shared" si="0"/>
        <v>5.3999999999999826</v>
      </c>
      <c r="M21" s="2">
        <f t="shared" si="6"/>
        <v>509.30000000000013</v>
      </c>
      <c r="N21" s="25">
        <f t="shared" si="2"/>
        <v>0</v>
      </c>
      <c r="O21" s="26">
        <f t="shared" si="3"/>
        <v>128.01100000000002</v>
      </c>
      <c r="P21" s="13"/>
      <c r="Q21" s="13"/>
      <c r="R21" s="13"/>
      <c r="S21" s="14"/>
    </row>
    <row r="22" spans="1:19" ht="25" customHeight="1">
      <c r="A22" s="19"/>
      <c r="B22" s="27">
        <v>1.77</v>
      </c>
      <c r="C22" s="28">
        <v>1.51</v>
      </c>
      <c r="D22" s="27">
        <v>1.3009999999999999</v>
      </c>
      <c r="E22" s="2">
        <f t="shared" si="4"/>
        <v>46.900000000000006</v>
      </c>
      <c r="F22" s="25"/>
      <c r="G22" s="25"/>
      <c r="H22" s="25"/>
      <c r="I22" s="23"/>
      <c r="J22" s="2">
        <f t="shared" si="5"/>
        <v>129.52100000000002</v>
      </c>
      <c r="K22" s="2"/>
      <c r="L22" s="8">
        <f t="shared" si="0"/>
        <v>46.900000000000006</v>
      </c>
      <c r="M22" s="2">
        <f t="shared" si="6"/>
        <v>556.20000000000016</v>
      </c>
      <c r="N22" s="25"/>
      <c r="O22" s="26"/>
      <c r="P22" s="13"/>
      <c r="Q22" s="13"/>
      <c r="R22" s="13"/>
      <c r="S22" s="14"/>
    </row>
    <row r="23" spans="1:19" ht="25" customHeight="1">
      <c r="A23" s="19" t="s">
        <v>22</v>
      </c>
      <c r="B23" s="25"/>
      <c r="C23" s="25"/>
      <c r="D23" s="25"/>
      <c r="E23" s="2"/>
      <c r="F23" s="27">
        <v>1.595</v>
      </c>
      <c r="G23" s="28">
        <v>1.3</v>
      </c>
      <c r="H23" s="27">
        <v>1.048</v>
      </c>
      <c r="I23" s="23">
        <f t="shared" si="1"/>
        <v>54.699999999999996</v>
      </c>
      <c r="J23" s="2"/>
      <c r="K23" s="2">
        <f t="shared" si="7"/>
        <v>128.221</v>
      </c>
      <c r="L23" s="8">
        <f>SUM(I23,E23)</f>
        <v>54.699999999999996</v>
      </c>
      <c r="M23" s="2">
        <f t="shared" si="6"/>
        <v>610.9000000000002</v>
      </c>
      <c r="N23" s="25">
        <f t="shared" si="2"/>
        <v>0</v>
      </c>
      <c r="O23" s="26">
        <f t="shared" si="3"/>
        <v>128.221</v>
      </c>
      <c r="P23" s="13"/>
      <c r="Q23" s="13"/>
      <c r="R23" s="13"/>
      <c r="S23" s="14"/>
    </row>
    <row r="24" spans="1:19" ht="25" customHeight="1">
      <c r="A24" s="19"/>
      <c r="B24" s="27">
        <v>1.44</v>
      </c>
      <c r="C24" s="28">
        <v>1.3520000000000001</v>
      </c>
      <c r="D24" s="27">
        <v>1.2629999999999999</v>
      </c>
      <c r="E24" s="2">
        <f t="shared" si="4"/>
        <v>17.700000000000003</v>
      </c>
      <c r="F24" s="25"/>
      <c r="G24" s="25"/>
      <c r="H24" s="25"/>
      <c r="I24" s="23"/>
      <c r="J24" s="2">
        <f t="shared" si="5"/>
        <v>129.57300000000001</v>
      </c>
      <c r="K24" s="2"/>
      <c r="L24" s="8">
        <f t="shared" si="0"/>
        <v>17.700000000000003</v>
      </c>
      <c r="M24" s="2">
        <f t="shared" si="6"/>
        <v>628.60000000000025</v>
      </c>
      <c r="N24" s="25"/>
      <c r="O24" s="26"/>
      <c r="P24" s="13"/>
      <c r="Q24" s="13"/>
      <c r="R24" s="13"/>
      <c r="S24" s="14"/>
    </row>
    <row r="25" spans="1:19" ht="25" customHeight="1">
      <c r="A25" s="19"/>
      <c r="B25" s="25"/>
      <c r="C25" s="25"/>
      <c r="D25" s="25"/>
      <c r="E25" s="2"/>
      <c r="F25" s="27">
        <v>1.482</v>
      </c>
      <c r="G25" s="28">
        <v>1.3979999999999999</v>
      </c>
      <c r="H25" s="27">
        <v>1.31</v>
      </c>
      <c r="I25" s="23">
        <f t="shared" si="1"/>
        <v>17.199999999999992</v>
      </c>
      <c r="J25" s="2"/>
      <c r="K25" s="2">
        <f t="shared" si="7"/>
        <v>128.17500000000001</v>
      </c>
      <c r="L25" s="8">
        <f t="shared" si="0"/>
        <v>17.199999999999992</v>
      </c>
      <c r="M25" s="2">
        <f t="shared" si="6"/>
        <v>645.8000000000003</v>
      </c>
      <c r="N25" s="25">
        <f t="shared" si="2"/>
        <v>0</v>
      </c>
      <c r="O25" s="26">
        <f t="shared" si="3"/>
        <v>128.17500000000001</v>
      </c>
      <c r="P25" s="13"/>
      <c r="Q25" s="13"/>
      <c r="R25" s="13"/>
      <c r="S25" s="14"/>
    </row>
    <row r="26" spans="1:19" ht="25" customHeight="1">
      <c r="A26" s="20"/>
      <c r="B26" s="27">
        <v>1.498</v>
      </c>
      <c r="C26" s="28">
        <v>1.3839999999999999</v>
      </c>
      <c r="D26" s="27">
        <v>1.27</v>
      </c>
      <c r="E26" s="2">
        <f t="shared" si="4"/>
        <v>22.799999999999997</v>
      </c>
      <c r="F26" s="25"/>
      <c r="G26" s="25"/>
      <c r="H26" s="25"/>
      <c r="I26" s="23"/>
      <c r="J26" s="2">
        <f t="shared" si="5"/>
        <v>129.559</v>
      </c>
      <c r="K26" s="2"/>
      <c r="L26" s="8">
        <f t="shared" si="0"/>
        <v>22.799999999999997</v>
      </c>
      <c r="M26" s="2">
        <f t="shared" si="6"/>
        <v>668.60000000000025</v>
      </c>
      <c r="N26" s="25"/>
      <c r="O26" s="26"/>
      <c r="P26" s="13"/>
      <c r="Q26" s="13"/>
      <c r="R26" s="13"/>
      <c r="S26" s="14"/>
    </row>
    <row r="27" spans="1:19" ht="25" customHeight="1">
      <c r="A27" s="19" t="s">
        <v>3</v>
      </c>
      <c r="B27" s="25"/>
      <c r="C27" s="25"/>
      <c r="D27" s="25"/>
      <c r="E27" s="2"/>
      <c r="F27" s="27">
        <v>1.2330000000000001</v>
      </c>
      <c r="G27" s="28">
        <v>1.1499999999999999</v>
      </c>
      <c r="H27" s="27">
        <v>1.0649999999999999</v>
      </c>
      <c r="I27" s="23">
        <f t="shared" si="1"/>
        <v>16.800000000000015</v>
      </c>
      <c r="J27" s="2"/>
      <c r="K27" s="2">
        <f t="shared" si="7"/>
        <v>128.40899999999999</v>
      </c>
      <c r="L27" s="8">
        <f t="shared" si="0"/>
        <v>16.800000000000015</v>
      </c>
      <c r="M27" s="2">
        <f t="shared" si="6"/>
        <v>685.40000000000032</v>
      </c>
      <c r="N27" s="25">
        <f t="shared" si="2"/>
        <v>0</v>
      </c>
      <c r="O27" s="26">
        <f t="shared" si="3"/>
        <v>128.40899999999999</v>
      </c>
      <c r="P27" s="13"/>
      <c r="Q27" s="13"/>
      <c r="R27" s="13"/>
      <c r="S27" s="14"/>
    </row>
    <row r="28" spans="1:19" ht="25" customHeight="1">
      <c r="A28" s="19"/>
      <c r="B28" s="2"/>
      <c r="C28" s="2"/>
      <c r="D28" s="2"/>
      <c r="E28" s="2"/>
      <c r="F28" s="27"/>
      <c r="G28" s="28"/>
      <c r="H28" s="27"/>
      <c r="I28" s="23"/>
      <c r="J28" s="2"/>
      <c r="K28" s="2"/>
      <c r="L28" s="8"/>
      <c r="M28" s="2"/>
      <c r="N28" s="25"/>
      <c r="O28" s="26"/>
      <c r="P28" s="13"/>
      <c r="Q28" s="13"/>
      <c r="R28" s="13"/>
      <c r="S28" s="14"/>
    </row>
    <row r="29" spans="1:19" ht="25" customHeight="1">
      <c r="A29" s="19"/>
      <c r="B29" s="8"/>
      <c r="C29" s="8"/>
      <c r="D29" s="8"/>
      <c r="E29" s="2"/>
      <c r="F29" s="8"/>
      <c r="G29" s="8"/>
      <c r="H29" s="8"/>
      <c r="I29" s="2"/>
      <c r="J29" s="8"/>
      <c r="K29" s="8"/>
      <c r="L29" s="1"/>
      <c r="M29" s="6"/>
      <c r="N29" s="2"/>
      <c r="O29" s="2"/>
      <c r="P29" s="13"/>
      <c r="Q29" s="13"/>
      <c r="R29" s="13"/>
      <c r="S29" s="14"/>
    </row>
    <row r="30" spans="1:19" ht="25" customHeight="1">
      <c r="A30" s="19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3"/>
      <c r="Q30" s="13"/>
      <c r="R30" s="13"/>
      <c r="S30" s="14"/>
    </row>
    <row r="31" spans="1:19" ht="25" customHeight="1">
      <c r="A31" s="19"/>
      <c r="B31" s="2"/>
      <c r="C31" s="2"/>
      <c r="D31" s="2"/>
      <c r="E31" s="2"/>
      <c r="F31" s="8"/>
      <c r="G31" s="8"/>
      <c r="H31" s="8"/>
      <c r="I31" s="2"/>
      <c r="J31" s="8"/>
      <c r="K31" s="8"/>
      <c r="L31" s="8"/>
      <c r="M31" s="2"/>
      <c r="N31" s="2"/>
      <c r="O31" s="2"/>
      <c r="P31" s="13"/>
      <c r="Q31" s="13"/>
      <c r="R31" s="13"/>
      <c r="S31" s="14"/>
    </row>
    <row r="32" spans="1:19" ht="25" customHeight="1">
      <c r="A32" s="19"/>
      <c r="B32" s="8"/>
      <c r="C32" s="8"/>
      <c r="D32" s="8"/>
      <c r="E32" s="1" t="s">
        <v>4</v>
      </c>
      <c r="F32" s="2" t="s">
        <v>21</v>
      </c>
      <c r="G32" s="8">
        <f>SUM(C4:C27)</f>
        <v>16.169</v>
      </c>
      <c r="H32" s="8"/>
      <c r="I32" s="8"/>
      <c r="J32" s="2"/>
      <c r="K32" s="8"/>
      <c r="L32" s="8"/>
      <c r="M32" s="2"/>
      <c r="N32" s="2"/>
      <c r="O32" s="2"/>
      <c r="P32" s="13"/>
      <c r="Q32" s="13"/>
      <c r="R32" s="13"/>
      <c r="S32" s="14"/>
    </row>
    <row r="33" spans="1:19" ht="25" customHeight="1">
      <c r="A33" s="19"/>
      <c r="B33" s="8"/>
      <c r="C33" s="8"/>
      <c r="D33" s="8"/>
      <c r="E33" s="8"/>
      <c r="F33" s="3" t="s">
        <v>20</v>
      </c>
      <c r="G33" s="8">
        <f>SUM(G4:G28)</f>
        <v>16.169</v>
      </c>
      <c r="H33" s="8"/>
      <c r="I33" s="39"/>
      <c r="J33" s="39"/>
      <c r="K33" s="2"/>
      <c r="L33" s="2"/>
      <c r="M33" s="2"/>
      <c r="N33" s="36" t="s">
        <v>6</v>
      </c>
      <c r="O33" s="36"/>
      <c r="P33" s="13"/>
      <c r="Q33" s="13"/>
      <c r="R33" s="13"/>
      <c r="S33" s="14"/>
    </row>
    <row r="34" spans="1:19" ht="25" customHeight="1">
      <c r="A34" s="19"/>
      <c r="B34" s="2"/>
      <c r="C34" s="2"/>
      <c r="D34" s="2"/>
      <c r="E34" s="8"/>
      <c r="F34" s="2" t="s">
        <v>19</v>
      </c>
      <c r="G34" s="8">
        <f>G32-G33</f>
        <v>0</v>
      </c>
      <c r="H34" s="8"/>
      <c r="I34" s="39"/>
      <c r="J34" s="39"/>
      <c r="K34" s="8"/>
      <c r="L34" s="8"/>
      <c r="M34" s="2"/>
      <c r="N34" s="36"/>
      <c r="O34" s="36"/>
      <c r="P34" s="13"/>
      <c r="Q34" s="13"/>
      <c r="R34" s="13"/>
      <c r="S34" s="14"/>
    </row>
    <row r="35" spans="1:19" ht="25" customHeight="1">
      <c r="A35" s="19"/>
      <c r="B35" s="8"/>
      <c r="C35" s="8"/>
      <c r="D35" s="8"/>
      <c r="E35" s="8"/>
      <c r="F35" s="2" t="s">
        <v>18</v>
      </c>
      <c r="G35" s="8">
        <f>K27-K4</f>
        <v>0</v>
      </c>
      <c r="H35" s="8"/>
      <c r="I35" s="39"/>
      <c r="J35" s="39"/>
      <c r="K35" s="2"/>
      <c r="L35" s="2"/>
      <c r="M35" s="2"/>
      <c r="N35" s="2"/>
      <c r="O35" s="2"/>
      <c r="P35" s="13"/>
      <c r="Q35" s="13"/>
      <c r="R35" s="13"/>
      <c r="S35" s="14"/>
    </row>
    <row r="36" spans="1:19" ht="25" customHeight="1">
      <c r="A36" s="19"/>
      <c r="B36" s="2"/>
      <c r="C36" s="2"/>
      <c r="D36" s="2"/>
      <c r="E36" s="35" t="s">
        <v>5</v>
      </c>
      <c r="F36" s="35"/>
      <c r="G36" s="35"/>
      <c r="H36" s="35"/>
      <c r="I36" s="8"/>
      <c r="J36" s="2"/>
      <c r="K36" s="8"/>
      <c r="L36" s="8"/>
      <c r="M36" s="2"/>
      <c r="N36" s="2"/>
      <c r="O36" s="2"/>
      <c r="P36" s="13"/>
      <c r="Q36" s="13"/>
      <c r="R36" s="13"/>
      <c r="S36" s="14"/>
    </row>
    <row r="37" spans="1:19" ht="25" customHeight="1">
      <c r="A37" s="17"/>
      <c r="B37" s="8"/>
      <c r="C37" s="8"/>
      <c r="D37" s="8"/>
      <c r="E37" s="2"/>
      <c r="F37" s="8"/>
      <c r="G37" s="8"/>
      <c r="H37" s="8"/>
      <c r="I37" s="2"/>
      <c r="J37" s="8"/>
      <c r="K37" s="8"/>
      <c r="L37" s="8"/>
      <c r="M37" s="2"/>
      <c r="N37" s="2"/>
      <c r="O37" s="2"/>
      <c r="P37" s="13"/>
      <c r="Q37" s="13"/>
      <c r="R37" s="13"/>
      <c r="S37" s="14"/>
    </row>
    <row r="38" spans="1:19" ht="25" customHeight="1">
      <c r="A38" s="15"/>
      <c r="B38" s="10"/>
      <c r="C38" s="10"/>
      <c r="D38" s="10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4"/>
    </row>
    <row r="39" spans="1:19" ht="25" customHeight="1">
      <c r="A39" s="15"/>
      <c r="B39" s="13"/>
      <c r="C39" s="13"/>
      <c r="D39" s="13"/>
      <c r="E39" s="13"/>
      <c r="F39" s="10"/>
      <c r="G39" s="10"/>
      <c r="H39" s="10"/>
      <c r="I39" s="13"/>
      <c r="J39" s="10"/>
      <c r="K39" s="10"/>
      <c r="L39" s="10"/>
      <c r="M39" s="13"/>
      <c r="N39" s="13"/>
      <c r="O39" s="13"/>
      <c r="P39" s="13"/>
      <c r="Q39" s="13"/>
      <c r="R39" s="13"/>
      <c r="S39" s="14"/>
    </row>
    <row r="40" spans="1:19" ht="25" customHeight="1">
      <c r="A40" s="11"/>
      <c r="B40" s="10"/>
      <c r="C40" s="10"/>
      <c r="D40" s="10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4"/>
    </row>
    <row r="41" spans="1:19" ht="25" customHeight="1">
      <c r="A41" s="11"/>
      <c r="B41" s="13"/>
      <c r="C41" s="13"/>
      <c r="D41" s="13"/>
      <c r="E41" s="13"/>
      <c r="F41" s="10"/>
      <c r="G41" s="10"/>
      <c r="H41" s="10"/>
      <c r="I41" s="13"/>
      <c r="J41" s="10"/>
      <c r="K41" s="10"/>
      <c r="L41" s="10"/>
      <c r="M41" s="13"/>
      <c r="N41" s="13"/>
      <c r="O41" s="13"/>
      <c r="P41" s="13"/>
      <c r="Q41" s="13"/>
      <c r="R41" s="13"/>
      <c r="S41" s="14"/>
    </row>
    <row r="42" spans="1:19" ht="25" customHeight="1">
      <c r="A42" s="11"/>
      <c r="B42" s="10"/>
      <c r="C42" s="10"/>
      <c r="D42" s="10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4"/>
    </row>
    <row r="43" spans="1:19" ht="25" customHeight="1">
      <c r="A43" s="11"/>
      <c r="B43" s="13"/>
      <c r="C43" s="13"/>
      <c r="D43" s="13"/>
      <c r="E43" s="13"/>
      <c r="F43" s="10"/>
      <c r="G43" s="10"/>
      <c r="H43" s="10"/>
      <c r="I43" s="13"/>
      <c r="J43" s="10"/>
      <c r="K43" s="10"/>
      <c r="L43" s="10"/>
      <c r="M43" s="13"/>
      <c r="N43" s="13"/>
      <c r="O43" s="13"/>
      <c r="P43" s="13"/>
      <c r="Q43" s="13"/>
      <c r="R43" s="13"/>
      <c r="S43" s="14"/>
    </row>
    <row r="44" spans="1:19" ht="25" customHeight="1">
      <c r="A44" s="15"/>
      <c r="B44" s="10"/>
      <c r="C44" s="10"/>
      <c r="D44" s="10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4"/>
    </row>
    <row r="45" spans="1:19" ht="25" customHeight="1">
      <c r="A45" s="15"/>
      <c r="B45" s="13"/>
      <c r="C45" s="13"/>
      <c r="D45" s="13"/>
      <c r="E45" s="13"/>
      <c r="F45" s="10"/>
      <c r="G45" s="10"/>
      <c r="H45" s="10"/>
      <c r="I45" s="13"/>
      <c r="J45" s="10"/>
      <c r="K45" s="10"/>
      <c r="L45" s="10"/>
      <c r="M45" s="13"/>
      <c r="N45" s="13"/>
      <c r="O45" s="13"/>
      <c r="P45" s="13"/>
      <c r="Q45" s="13"/>
      <c r="R45" s="13"/>
      <c r="S45" s="14"/>
    </row>
    <row r="46" spans="1:19" ht="25" customHeight="1">
      <c r="A46" s="15"/>
      <c r="B46" s="10"/>
      <c r="C46" s="10"/>
      <c r="D46" s="10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4"/>
    </row>
    <row r="47" spans="1:19" ht="25" customHeight="1">
      <c r="A47" s="15"/>
      <c r="B47" s="13"/>
      <c r="C47" s="13"/>
      <c r="D47" s="13"/>
      <c r="E47" s="13"/>
      <c r="F47" s="10"/>
      <c r="G47" s="10"/>
      <c r="H47" s="10"/>
      <c r="I47" s="13"/>
      <c r="J47" s="10"/>
      <c r="K47" s="10"/>
      <c r="L47" s="10"/>
      <c r="M47" s="13"/>
      <c r="N47" s="13"/>
      <c r="O47" s="13"/>
      <c r="P47" s="13"/>
      <c r="Q47" s="13"/>
      <c r="R47" s="13"/>
      <c r="S47" s="14"/>
    </row>
    <row r="48" spans="1:19" ht="25" customHeight="1">
      <c r="A48" s="11"/>
      <c r="B48" s="10"/>
      <c r="C48" s="10"/>
      <c r="D48" s="10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4"/>
    </row>
    <row r="49" spans="1:19" ht="25" customHeight="1">
      <c r="A49" s="11"/>
      <c r="B49" s="13"/>
      <c r="C49" s="13"/>
      <c r="D49" s="13"/>
      <c r="E49" s="13"/>
      <c r="F49" s="10"/>
      <c r="G49" s="10"/>
      <c r="H49" s="10"/>
      <c r="I49" s="13"/>
      <c r="J49" s="10"/>
      <c r="K49" s="10"/>
      <c r="L49" s="10"/>
      <c r="M49" s="13"/>
      <c r="N49" s="13"/>
      <c r="O49" s="13"/>
      <c r="P49" s="13"/>
      <c r="Q49" s="13"/>
      <c r="R49" s="13"/>
      <c r="S49" s="14"/>
    </row>
    <row r="50" spans="1:19" ht="25" customHeight="1">
      <c r="A50" s="15"/>
      <c r="B50" s="10"/>
      <c r="C50" s="10"/>
      <c r="D50" s="10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4"/>
    </row>
    <row r="51" spans="1:19" ht="25" customHeight="1">
      <c r="A51" s="15"/>
      <c r="B51" s="13"/>
      <c r="C51" s="13"/>
      <c r="D51" s="13"/>
      <c r="E51" s="13"/>
      <c r="F51" s="10"/>
      <c r="G51" s="10"/>
      <c r="H51" s="10"/>
      <c r="I51" s="13"/>
      <c r="J51" s="10"/>
      <c r="K51" s="10"/>
      <c r="L51" s="10"/>
      <c r="M51" s="13"/>
      <c r="N51" s="13"/>
      <c r="O51" s="13"/>
      <c r="P51" s="13"/>
      <c r="Q51" s="13"/>
      <c r="R51" s="13"/>
      <c r="S51" s="14"/>
    </row>
    <row r="52" spans="1:19" ht="25" customHeight="1">
      <c r="A52" s="15"/>
      <c r="B52" s="10"/>
      <c r="C52" s="10"/>
      <c r="D52" s="10"/>
      <c r="E52" s="13"/>
      <c r="F52" s="10"/>
      <c r="G52" s="10"/>
      <c r="H52" s="10"/>
      <c r="I52" s="13"/>
      <c r="J52" s="10"/>
      <c r="K52" s="10"/>
      <c r="L52" s="10"/>
      <c r="M52" s="13"/>
      <c r="N52" s="13"/>
      <c r="O52" s="13"/>
      <c r="P52" s="13"/>
      <c r="Q52" s="13"/>
      <c r="R52" s="13"/>
      <c r="S52" s="14"/>
    </row>
    <row r="53" spans="1:19" ht="25" customHeight="1">
      <c r="A53" s="15"/>
      <c r="B53" s="10"/>
      <c r="C53" s="10"/>
      <c r="D53" s="10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4"/>
    </row>
    <row r="54" spans="1:19" ht="25" customHeight="1">
      <c r="A54" s="15"/>
      <c r="B54" s="13"/>
      <c r="C54" s="13"/>
      <c r="D54" s="13"/>
      <c r="E54" s="13"/>
      <c r="F54" s="10"/>
      <c r="G54" s="10"/>
      <c r="H54" s="10"/>
      <c r="I54" s="13"/>
      <c r="J54" s="10"/>
      <c r="K54" s="10"/>
      <c r="L54" s="10"/>
      <c r="M54" s="13"/>
      <c r="N54" s="13"/>
      <c r="O54" s="13"/>
      <c r="P54" s="13"/>
      <c r="Q54" s="13"/>
      <c r="R54" s="13"/>
      <c r="S54" s="14"/>
    </row>
    <row r="55" spans="1:19" ht="25" customHeight="1">
      <c r="A55" s="15"/>
      <c r="B55" s="10"/>
      <c r="C55" s="10"/>
      <c r="D55" s="10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4"/>
    </row>
    <row r="56" spans="1:19" ht="25" customHeight="1">
      <c r="A56" s="15"/>
      <c r="B56" s="13"/>
      <c r="C56" s="13"/>
      <c r="D56" s="13"/>
      <c r="E56" s="13"/>
      <c r="F56" s="10"/>
      <c r="G56" s="10"/>
      <c r="H56" s="10"/>
      <c r="I56" s="13"/>
      <c r="J56" s="10"/>
      <c r="K56" s="10"/>
      <c r="L56" s="10"/>
      <c r="M56" s="13"/>
      <c r="N56" s="13"/>
      <c r="O56" s="13"/>
      <c r="P56" s="13"/>
      <c r="Q56" s="13"/>
      <c r="R56" s="13"/>
      <c r="S56" s="14"/>
    </row>
    <row r="57" spans="1:19" ht="25" customHeight="1">
      <c r="A57" s="15"/>
      <c r="B57" s="10"/>
      <c r="C57" s="10"/>
      <c r="D57" s="10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4"/>
    </row>
    <row r="58" spans="1:19" ht="25" customHeight="1">
      <c r="A58" s="15"/>
      <c r="B58" s="13"/>
      <c r="C58" s="13"/>
      <c r="D58" s="13"/>
      <c r="E58" s="13"/>
      <c r="F58" s="10"/>
      <c r="G58" s="10"/>
      <c r="H58" s="10"/>
      <c r="I58" s="13"/>
      <c r="J58" s="10"/>
      <c r="K58" s="10"/>
      <c r="L58" s="10"/>
      <c r="M58" s="13"/>
      <c r="N58" s="13"/>
      <c r="O58" s="13"/>
      <c r="P58" s="13"/>
      <c r="Q58" s="13"/>
      <c r="R58" s="13"/>
      <c r="S58" s="14"/>
    </row>
    <row r="59" spans="1:19" ht="25" customHeight="1">
      <c r="A59" s="15"/>
      <c r="B59" s="10"/>
      <c r="C59" s="10"/>
      <c r="D59" s="10"/>
      <c r="E59" s="13"/>
      <c r="F59" s="10"/>
      <c r="G59" s="10"/>
      <c r="H59" s="10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4"/>
    </row>
    <row r="60" spans="1:19" ht="25" customHeight="1">
      <c r="A60" s="15"/>
      <c r="B60" s="13"/>
      <c r="C60" s="13"/>
      <c r="D60" s="13"/>
      <c r="E60" s="13"/>
      <c r="F60" s="10"/>
      <c r="G60" s="10"/>
      <c r="H60" s="10"/>
      <c r="I60" s="13"/>
      <c r="J60" s="10"/>
      <c r="K60" s="10"/>
      <c r="L60" s="10"/>
      <c r="M60" s="13"/>
      <c r="N60" s="13"/>
      <c r="O60" s="13"/>
      <c r="P60" s="13"/>
      <c r="Q60" s="13"/>
      <c r="R60" s="13"/>
      <c r="S60" s="14"/>
    </row>
    <row r="61" spans="1:19" ht="25" customHeight="1">
      <c r="A61" s="15"/>
      <c r="B61" s="10"/>
      <c r="C61" s="10"/>
      <c r="D61" s="10"/>
      <c r="E61" s="13"/>
      <c r="F61" s="10"/>
      <c r="G61" s="10"/>
      <c r="H61" s="10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4"/>
    </row>
    <row r="62" spans="1:19" ht="25" customHeight="1">
      <c r="A62" s="15"/>
      <c r="B62" s="13"/>
      <c r="C62" s="13"/>
      <c r="D62" s="13"/>
      <c r="E62" s="13"/>
      <c r="F62" s="10"/>
      <c r="G62" s="10"/>
      <c r="H62" s="10"/>
      <c r="I62" s="13"/>
      <c r="J62" s="10"/>
      <c r="K62" s="10"/>
      <c r="L62" s="10"/>
      <c r="M62" s="13"/>
      <c r="N62" s="13"/>
      <c r="O62" s="13"/>
      <c r="P62" s="13"/>
      <c r="Q62" s="13"/>
      <c r="R62" s="13"/>
      <c r="S62" s="14"/>
    </row>
    <row r="63" spans="1:19" ht="25" customHeight="1">
      <c r="A63" s="15"/>
      <c r="B63" s="10"/>
      <c r="C63" s="10"/>
      <c r="D63" s="10"/>
      <c r="E63" s="13"/>
      <c r="F63" s="10"/>
      <c r="G63" s="10"/>
      <c r="H63" s="10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4"/>
    </row>
    <row r="64" spans="1:19" ht="25" customHeight="1">
      <c r="A64" s="15"/>
      <c r="B64" s="13"/>
      <c r="C64" s="13"/>
      <c r="D64" s="13"/>
      <c r="E64" s="13"/>
      <c r="F64" s="10"/>
      <c r="G64" s="10"/>
      <c r="H64" s="10"/>
      <c r="I64" s="13"/>
      <c r="J64" s="10"/>
      <c r="K64" s="10"/>
      <c r="L64" s="10"/>
      <c r="M64" s="13"/>
      <c r="N64" s="13"/>
      <c r="O64" s="13"/>
      <c r="P64" s="13"/>
      <c r="Q64" s="13"/>
      <c r="R64" s="13"/>
      <c r="S64" s="14"/>
    </row>
    <row r="65" spans="1:19" ht="25" customHeight="1">
      <c r="A65" s="15"/>
      <c r="B65" s="10"/>
      <c r="C65" s="10"/>
      <c r="D65" s="10"/>
      <c r="E65" s="13"/>
      <c r="F65" s="10"/>
      <c r="G65" s="10"/>
      <c r="H65" s="10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4"/>
    </row>
    <row r="66" spans="1:19" ht="25" customHeight="1">
      <c r="A66" s="15"/>
      <c r="B66" s="13"/>
      <c r="C66" s="13"/>
      <c r="D66" s="13"/>
      <c r="E66" s="13"/>
      <c r="F66" s="10"/>
      <c r="G66" s="10"/>
      <c r="H66" s="10"/>
      <c r="I66" s="13"/>
      <c r="J66" s="10"/>
      <c r="K66" s="10"/>
      <c r="L66" s="10"/>
      <c r="M66" s="13"/>
      <c r="N66" s="13"/>
      <c r="O66" s="13"/>
      <c r="P66" s="13"/>
      <c r="Q66" s="13"/>
      <c r="R66" s="13"/>
      <c r="S66" s="14"/>
    </row>
    <row r="67" spans="1:19" ht="25" customHeight="1">
      <c r="A67" s="15"/>
      <c r="B67" s="10"/>
      <c r="C67" s="10"/>
      <c r="D67" s="10"/>
      <c r="E67" s="13"/>
      <c r="F67" s="10"/>
      <c r="G67" s="10"/>
      <c r="H67" s="10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4"/>
    </row>
    <row r="68" spans="1:19" ht="25" customHeight="1">
      <c r="A68" s="15"/>
      <c r="B68" s="13"/>
      <c r="C68" s="13"/>
      <c r="D68" s="13"/>
      <c r="E68" s="13"/>
      <c r="F68" s="10"/>
      <c r="G68" s="10"/>
      <c r="H68" s="10"/>
      <c r="I68" s="13"/>
      <c r="J68" s="10"/>
      <c r="K68" s="10"/>
      <c r="L68" s="10"/>
      <c r="M68" s="13"/>
      <c r="N68" s="13"/>
      <c r="O68" s="13"/>
      <c r="P68" s="13"/>
      <c r="Q68" s="13"/>
      <c r="R68" s="13"/>
      <c r="S68" s="14"/>
    </row>
    <row r="69" spans="1:19" ht="25" customHeight="1">
      <c r="A69" s="15"/>
      <c r="B69" s="10"/>
      <c r="C69" s="10"/>
      <c r="D69" s="10"/>
      <c r="E69" s="13"/>
      <c r="F69" s="10"/>
      <c r="G69" s="10"/>
      <c r="H69" s="10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4"/>
    </row>
    <row r="70" spans="1:19" ht="25" customHeight="1">
      <c r="A70" s="15"/>
      <c r="B70" s="13"/>
      <c r="C70" s="13"/>
      <c r="D70" s="13"/>
      <c r="E70" s="13"/>
      <c r="F70" s="10"/>
      <c r="G70" s="10"/>
      <c r="H70" s="10"/>
      <c r="I70" s="13"/>
      <c r="J70" s="10"/>
      <c r="K70" s="10"/>
      <c r="L70" s="10"/>
      <c r="M70" s="13"/>
      <c r="N70" s="13"/>
      <c r="O70" s="13"/>
      <c r="P70" s="13"/>
      <c r="Q70" s="13"/>
      <c r="R70" s="13"/>
      <c r="S70" s="14"/>
    </row>
    <row r="71" spans="1:19" ht="25" customHeight="1">
      <c r="A71" s="15"/>
      <c r="B71" s="10"/>
      <c r="C71" s="10"/>
      <c r="D71" s="10"/>
      <c r="E71" s="13"/>
      <c r="F71" s="10"/>
      <c r="G71" s="10"/>
      <c r="H71" s="10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4"/>
    </row>
    <row r="72" spans="1:19" ht="25" customHeight="1">
      <c r="A72" s="15"/>
      <c r="B72" s="13"/>
      <c r="C72" s="13"/>
      <c r="D72" s="13"/>
      <c r="E72" s="13"/>
      <c r="F72" s="10"/>
      <c r="G72" s="10"/>
      <c r="H72" s="10"/>
      <c r="I72" s="13"/>
      <c r="J72" s="10"/>
      <c r="K72" s="10"/>
      <c r="L72" s="10"/>
      <c r="M72" s="13"/>
      <c r="N72" s="13"/>
      <c r="O72" s="13"/>
      <c r="P72" s="13"/>
      <c r="Q72" s="13"/>
      <c r="R72" s="13"/>
      <c r="S72" s="14"/>
    </row>
    <row r="73" spans="1:19" ht="25" customHeight="1">
      <c r="A73" s="15"/>
      <c r="B73" s="10"/>
      <c r="C73" s="10"/>
      <c r="D73" s="10"/>
      <c r="E73" s="13"/>
      <c r="F73" s="10"/>
      <c r="G73" s="10"/>
      <c r="H73" s="10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4"/>
    </row>
    <row r="74" spans="1:19" ht="25" customHeight="1">
      <c r="A74" s="15"/>
      <c r="B74" s="13"/>
      <c r="C74" s="13"/>
      <c r="D74" s="13"/>
      <c r="E74" s="13"/>
      <c r="F74" s="10"/>
      <c r="G74" s="10"/>
      <c r="H74" s="10"/>
      <c r="I74" s="13"/>
      <c r="J74" s="10"/>
      <c r="K74" s="10"/>
      <c r="L74" s="10"/>
      <c r="M74" s="13"/>
      <c r="N74" s="13"/>
      <c r="O74" s="13"/>
      <c r="P74" s="13"/>
      <c r="Q74" s="13"/>
      <c r="R74" s="13"/>
      <c r="S74" s="14"/>
    </row>
    <row r="75" spans="1:19" ht="25" customHeight="1">
      <c r="A75" s="15"/>
      <c r="B75" s="10"/>
      <c r="C75" s="10"/>
      <c r="D75" s="10"/>
      <c r="E75" s="13"/>
      <c r="F75" s="10"/>
      <c r="G75" s="10"/>
      <c r="H75" s="10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4"/>
    </row>
    <row r="76" spans="1:19" ht="25" customHeight="1">
      <c r="A76" s="12"/>
      <c r="B76" s="13"/>
      <c r="C76" s="13"/>
      <c r="D76" s="13"/>
      <c r="E76" s="13"/>
      <c r="F76" s="10"/>
      <c r="G76" s="10"/>
      <c r="H76" s="10"/>
      <c r="I76" s="13"/>
      <c r="J76" s="10"/>
      <c r="K76" s="10"/>
      <c r="L76" s="10"/>
      <c r="M76" s="13"/>
      <c r="N76" s="13"/>
      <c r="O76" s="13"/>
      <c r="P76" s="13"/>
      <c r="Q76" s="13"/>
      <c r="R76" s="13"/>
      <c r="S76" s="14"/>
    </row>
    <row r="77" spans="1:19" ht="25" customHeight="1">
      <c r="A77" s="12"/>
      <c r="B77" s="10"/>
      <c r="C77" s="10"/>
      <c r="D77" s="10"/>
      <c r="E77" s="13"/>
      <c r="F77" s="10"/>
      <c r="G77" s="10"/>
      <c r="H77" s="10"/>
      <c r="I77" s="13"/>
      <c r="J77" s="13"/>
      <c r="K77" s="13"/>
      <c r="L77" s="13"/>
      <c r="M77" s="13"/>
      <c r="N77" s="13"/>
      <c r="O77" s="14"/>
      <c r="P77" s="13"/>
      <c r="Q77" s="13"/>
      <c r="R77" s="13"/>
      <c r="S77" s="14"/>
    </row>
    <row r="78" spans="1:19" ht="25" customHeight="1">
      <c r="A78" s="15"/>
      <c r="B78" s="10"/>
      <c r="C78" s="10"/>
      <c r="D78" s="10"/>
      <c r="E78" s="13"/>
      <c r="F78" s="10"/>
      <c r="G78" s="10"/>
      <c r="H78" s="10"/>
      <c r="I78" s="13"/>
      <c r="J78" s="13"/>
      <c r="K78" s="13"/>
      <c r="L78" s="13"/>
      <c r="M78" s="13"/>
      <c r="N78" s="13"/>
      <c r="O78" s="14"/>
      <c r="P78" s="14"/>
      <c r="Q78" s="14"/>
      <c r="R78" s="13"/>
      <c r="S78" s="14"/>
    </row>
    <row r="79" spans="1:19" ht="25" customHeight="1">
      <c r="A79" s="15"/>
      <c r="B79" s="10"/>
      <c r="C79" s="10"/>
      <c r="D79" s="10"/>
      <c r="E79" s="13"/>
      <c r="F79" s="10"/>
      <c r="G79" s="10"/>
      <c r="H79" s="10"/>
      <c r="I79" s="13"/>
      <c r="J79" s="10"/>
      <c r="K79" s="10"/>
      <c r="L79" s="10"/>
      <c r="M79" s="13"/>
      <c r="N79" s="10"/>
      <c r="O79" s="10"/>
      <c r="P79" s="10"/>
      <c r="Q79" s="10"/>
      <c r="R79" s="10"/>
      <c r="S79" s="10"/>
    </row>
    <row r="80" spans="1:19" ht="25" customHeight="1">
      <c r="A80" s="15"/>
      <c r="B80" s="10"/>
      <c r="C80" s="10"/>
      <c r="D80" s="10"/>
      <c r="E80" s="13"/>
      <c r="F80" s="10"/>
      <c r="G80" s="10"/>
      <c r="H80" s="10"/>
      <c r="I80" s="13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1:19" ht="25" customHeight="1">
      <c r="A81" s="15"/>
      <c r="B81" s="10"/>
      <c r="C81" s="10"/>
      <c r="D81" s="22"/>
      <c r="E81" s="22"/>
      <c r="F81" s="22"/>
      <c r="G81" s="22"/>
      <c r="H81" s="22"/>
      <c r="I81" s="22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1:19" ht="25" customHeight="1">
      <c r="A82" s="15"/>
      <c r="B82" s="10"/>
      <c r="C82" s="10"/>
      <c r="D82" s="22"/>
      <c r="E82" s="22"/>
      <c r="F82" s="22"/>
      <c r="G82" s="22"/>
      <c r="H82" s="22"/>
      <c r="I82" s="22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1:19" ht="25" customHeight="1">
      <c r="A83" s="15"/>
      <c r="B83" s="10"/>
      <c r="C83" s="10"/>
      <c r="D83" s="22"/>
      <c r="E83" s="22"/>
      <c r="F83" s="22"/>
      <c r="G83" s="22"/>
      <c r="H83" s="22"/>
      <c r="I83" s="22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1:19" ht="25" customHeight="1">
      <c r="A84" s="15"/>
      <c r="B84" s="10"/>
      <c r="C84" s="10"/>
      <c r="D84" s="22"/>
      <c r="E84" s="22"/>
      <c r="F84" s="22"/>
      <c r="G84" s="22"/>
      <c r="H84" s="22"/>
      <c r="I84" s="22"/>
      <c r="J84" s="10"/>
      <c r="K84" s="10"/>
      <c r="L84" s="10"/>
      <c r="M84" s="10"/>
      <c r="N84" s="10"/>
      <c r="O84" s="10"/>
      <c r="P84" s="10"/>
      <c r="Q84" s="10"/>
      <c r="R84" s="22"/>
      <c r="S84" s="22"/>
    </row>
    <row r="85" spans="1:19" ht="25" customHeight="1">
      <c r="A85" s="15"/>
      <c r="B85" s="10"/>
      <c r="C85" s="10"/>
      <c r="D85" s="22"/>
      <c r="E85" s="22"/>
      <c r="F85" s="22"/>
      <c r="G85" s="22"/>
      <c r="H85" s="22"/>
      <c r="I85" s="22"/>
      <c r="J85" s="10"/>
      <c r="K85" s="10"/>
      <c r="L85" s="10"/>
      <c r="M85" s="10"/>
      <c r="N85" s="10"/>
      <c r="O85" s="10"/>
      <c r="P85" s="10"/>
      <c r="Q85" s="10"/>
      <c r="R85" s="22"/>
      <c r="S85" s="22"/>
    </row>
    <row r="86" spans="1:19" ht="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1:19" ht="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1:19" ht="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1:19" ht="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1:19" ht="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1:19" ht="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4"/>
      <c r="Q91" s="4"/>
      <c r="R91" s="4"/>
      <c r="S91" s="4"/>
    </row>
    <row r="92" spans="1:19" ht="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4"/>
      <c r="Q92" s="4"/>
      <c r="R92" s="4"/>
      <c r="S92" s="4"/>
    </row>
    <row r="93" spans="1:19" ht="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4"/>
      <c r="Q93" s="4"/>
      <c r="R93" s="4"/>
      <c r="S93" s="4"/>
    </row>
    <row r="94" spans="1:19" ht="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4"/>
      <c r="Q94" s="4"/>
      <c r="R94" s="4"/>
      <c r="S94" s="4"/>
    </row>
    <row r="95" spans="1:19" ht="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"/>
      <c r="Q95" s="4"/>
      <c r="R95" s="4"/>
      <c r="S95" s="4"/>
    </row>
    <row r="96" spans="1:19" ht="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4"/>
      <c r="Q96" s="4"/>
      <c r="R96" s="4"/>
      <c r="S96" s="4"/>
    </row>
    <row r="97" spans="1:19" ht="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4"/>
      <c r="Q97" s="4"/>
      <c r="R97" s="4"/>
      <c r="S97" s="4"/>
    </row>
    <row r="98" spans="1:19" ht="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4"/>
      <c r="Q98" s="4"/>
      <c r="R98" s="4"/>
      <c r="S98" s="4"/>
    </row>
    <row r="99" spans="1:19" ht="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4"/>
      <c r="Q99" s="4"/>
      <c r="R99" s="4"/>
      <c r="S99" s="4"/>
    </row>
    <row r="100" spans="1:19" ht="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4"/>
      <c r="Q100" s="4"/>
      <c r="R100" s="4"/>
      <c r="S100" s="4"/>
    </row>
    <row r="101" spans="1:19" ht="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4"/>
      <c r="Q101" s="4"/>
      <c r="R101" s="4"/>
      <c r="S101" s="4"/>
    </row>
    <row r="102" spans="1:19" ht="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4"/>
      <c r="Q102" s="4"/>
      <c r="R102" s="4"/>
      <c r="S102" s="4"/>
    </row>
    <row r="103" spans="1:19" ht="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4"/>
      <c r="Q103" s="4"/>
      <c r="R103" s="4"/>
      <c r="S103" s="4"/>
    </row>
    <row r="104" spans="1:19" ht="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"/>
      <c r="Q104" s="4"/>
      <c r="R104" s="4"/>
      <c r="S104" s="4"/>
    </row>
    <row r="105" spans="1:19" ht="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4"/>
      <c r="Q105" s="4"/>
      <c r="R105" s="4"/>
      <c r="S105" s="4"/>
    </row>
    <row r="106" spans="1:19" ht="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4"/>
      <c r="Q106" s="4"/>
      <c r="R106" s="4"/>
      <c r="S106" s="4"/>
    </row>
    <row r="107" spans="1:19" ht="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4"/>
      <c r="Q107" s="4"/>
      <c r="R107" s="4"/>
      <c r="S107" s="4"/>
    </row>
    <row r="108" spans="1:19" ht="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4"/>
      <c r="Q108" s="4"/>
      <c r="R108" s="4"/>
      <c r="S108" s="4"/>
    </row>
    <row r="109" spans="1:19" ht="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4"/>
      <c r="Q109" s="4"/>
      <c r="R109" s="4"/>
      <c r="S109" s="4"/>
    </row>
    <row r="110" spans="1:19" ht="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4"/>
      <c r="Q110" s="4"/>
      <c r="R110" s="4"/>
      <c r="S110" s="4"/>
    </row>
    <row r="111" spans="1:19" ht="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4"/>
      <c r="Q111" s="4"/>
      <c r="R111" s="4"/>
      <c r="S111" s="4"/>
    </row>
    <row r="112" spans="1:19" ht="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4"/>
      <c r="Q112" s="4"/>
      <c r="R112" s="4"/>
      <c r="S112" s="4"/>
    </row>
    <row r="113" spans="1:19" ht="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"/>
      <c r="Q113" s="4"/>
      <c r="R113" s="4"/>
      <c r="S113" s="4"/>
    </row>
    <row r="114" spans="1:19" ht="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4"/>
      <c r="Q114" s="4"/>
      <c r="R114" s="4"/>
      <c r="S114" s="4"/>
    </row>
    <row r="115" spans="1:19" ht="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4"/>
      <c r="Q115" s="4"/>
      <c r="R115" s="4"/>
      <c r="S115" s="4"/>
    </row>
    <row r="116" spans="1:19" ht="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4"/>
      <c r="Q116" s="4"/>
      <c r="R116" s="4"/>
      <c r="S116" s="4"/>
    </row>
    <row r="117" spans="1:19" ht="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4"/>
      <c r="Q117" s="4"/>
      <c r="R117" s="4"/>
      <c r="S117" s="4"/>
    </row>
    <row r="118" spans="1:19" ht="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4"/>
      <c r="Q118" s="4"/>
      <c r="R118" s="4"/>
      <c r="S118" s="4"/>
    </row>
    <row r="119" spans="1:19" ht="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4"/>
      <c r="Q119" s="4"/>
      <c r="R119" s="4"/>
      <c r="S119" s="4"/>
    </row>
    <row r="120" spans="1:19" ht="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4"/>
      <c r="Q120" s="4"/>
      <c r="R120" s="4"/>
      <c r="S120" s="4"/>
    </row>
    <row r="121" spans="1:19" ht="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4"/>
      <c r="Q121" s="4"/>
      <c r="R121" s="4"/>
      <c r="S121" s="4"/>
    </row>
    <row r="122" spans="1:19" ht="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4"/>
      <c r="Q122" s="4"/>
      <c r="R122" s="4"/>
      <c r="S122" s="4"/>
    </row>
    <row r="123" spans="1:19" ht="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4"/>
      <c r="Q123" s="4"/>
      <c r="R123" s="4"/>
      <c r="S123" s="4"/>
    </row>
    <row r="124" spans="1:19" ht="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4"/>
      <c r="Q124" s="4"/>
      <c r="R124" s="4"/>
      <c r="S124" s="4"/>
    </row>
    <row r="125" spans="1:19" ht="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4"/>
      <c r="Q125" s="4"/>
      <c r="R125" s="4"/>
      <c r="S125" s="4"/>
    </row>
    <row r="126" spans="1:19" ht="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4"/>
      <c r="Q126" s="4"/>
      <c r="R126" s="4"/>
      <c r="S126" s="4"/>
    </row>
    <row r="127" spans="1:19" ht="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4"/>
      <c r="Q127" s="4"/>
      <c r="R127" s="4"/>
      <c r="S127" s="4"/>
    </row>
    <row r="128" spans="1:19" ht="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4"/>
      <c r="Q128" s="4"/>
      <c r="R128" s="4"/>
      <c r="S128" s="4"/>
    </row>
    <row r="129" spans="1:19" ht="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4"/>
      <c r="Q129" s="4"/>
      <c r="R129" s="4"/>
      <c r="S129" s="4"/>
    </row>
    <row r="130" spans="1:19" ht="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4"/>
      <c r="Q130" s="4"/>
      <c r="R130" s="4"/>
      <c r="S130" s="4"/>
    </row>
    <row r="131" spans="1:19" ht="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4"/>
      <c r="Q131" s="4"/>
      <c r="R131" s="4"/>
      <c r="S131" s="4"/>
    </row>
    <row r="132" spans="1:19" ht="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4"/>
      <c r="Q132" s="4"/>
      <c r="R132" s="4"/>
      <c r="S132" s="4"/>
    </row>
    <row r="133" spans="1:19" ht="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4"/>
      <c r="Q133" s="4"/>
      <c r="R133" s="4"/>
      <c r="S133" s="4"/>
    </row>
    <row r="134" spans="1:19" ht="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4"/>
      <c r="Q134" s="4"/>
      <c r="R134" s="4"/>
      <c r="S134" s="4"/>
    </row>
    <row r="135" spans="1:19" ht="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4"/>
      <c r="Q135" s="4"/>
      <c r="R135" s="4"/>
      <c r="S135" s="4"/>
    </row>
    <row r="136" spans="1:19" ht="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4"/>
      <c r="Q136" s="4"/>
      <c r="R136" s="4"/>
      <c r="S136" s="4"/>
    </row>
    <row r="137" spans="1:19" ht="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4"/>
      <c r="Q137" s="4"/>
      <c r="R137" s="4"/>
      <c r="S137" s="4"/>
    </row>
    <row r="138" spans="1:19" ht="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4"/>
      <c r="Q138" s="4"/>
      <c r="R138" s="4"/>
      <c r="S138" s="4"/>
    </row>
    <row r="139" spans="1:19" ht="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4"/>
      <c r="Q139" s="4"/>
      <c r="R139" s="4"/>
      <c r="S139" s="4"/>
    </row>
    <row r="140" spans="1:19" ht="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4"/>
      <c r="Q140" s="4"/>
      <c r="R140" s="4"/>
      <c r="S140" s="4"/>
    </row>
    <row r="141" spans="1:19" ht="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4"/>
      <c r="Q141" s="4"/>
      <c r="R141" s="4"/>
      <c r="S141" s="4"/>
    </row>
    <row r="142" spans="1:19" ht="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4"/>
      <c r="Q142" s="4"/>
      <c r="R142" s="4"/>
      <c r="S142" s="4"/>
    </row>
    <row r="143" spans="1:19" ht="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4"/>
      <c r="Q143" s="4"/>
      <c r="R143" s="4"/>
      <c r="S143" s="4"/>
    </row>
    <row r="144" spans="1:19" ht="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4"/>
      <c r="Q144" s="4"/>
      <c r="R144" s="4"/>
      <c r="S144" s="4"/>
    </row>
    <row r="145" spans="1:19" ht="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4"/>
      <c r="Q145" s="4"/>
      <c r="R145" s="4"/>
      <c r="S145" s="4"/>
    </row>
    <row r="146" spans="1:19" ht="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4"/>
      <c r="Q146" s="4"/>
      <c r="R146" s="4"/>
      <c r="S146" s="4"/>
    </row>
    <row r="147" spans="1:19" ht="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4"/>
      <c r="Q147" s="4"/>
      <c r="R147" s="4"/>
      <c r="S147" s="4"/>
    </row>
    <row r="148" spans="1:19" ht="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4"/>
      <c r="Q148" s="4"/>
      <c r="R148" s="4"/>
      <c r="S148" s="4"/>
    </row>
    <row r="149" spans="1:19" ht="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4"/>
      <c r="Q149" s="4"/>
      <c r="R149" s="4"/>
      <c r="S149" s="4"/>
    </row>
    <row r="150" spans="1:19" ht="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4"/>
      <c r="Q150" s="4"/>
      <c r="R150" s="4"/>
      <c r="S150" s="4"/>
    </row>
    <row r="151" spans="1:19" ht="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4"/>
      <c r="Q151" s="4"/>
      <c r="R151" s="4"/>
      <c r="S151" s="4"/>
    </row>
    <row r="152" spans="1:19" ht="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4"/>
      <c r="Q152" s="4"/>
      <c r="R152" s="4"/>
      <c r="S152" s="4"/>
    </row>
    <row r="153" spans="1:19" ht="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29"/>
      <c r="P153" s="30"/>
      <c r="Q153" s="30"/>
      <c r="R153" s="30"/>
      <c r="S153" s="30"/>
    </row>
    <row r="154" spans="1:19" ht="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29"/>
      <c r="P154" s="30"/>
      <c r="Q154" s="30"/>
      <c r="R154" s="30"/>
      <c r="S154" s="30"/>
    </row>
    <row r="155" spans="1:19" ht="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29"/>
      <c r="P155" s="30"/>
      <c r="Q155" s="30"/>
      <c r="R155" s="30"/>
      <c r="S155" s="30"/>
    </row>
    <row r="156" spans="1:19" ht="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29"/>
      <c r="P156" s="30"/>
      <c r="Q156" s="30"/>
      <c r="R156" s="30"/>
      <c r="S156" s="30"/>
    </row>
    <row r="157" spans="1:19" ht="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29"/>
      <c r="P157" s="30"/>
      <c r="Q157" s="30"/>
      <c r="R157" s="30"/>
      <c r="S157" s="30"/>
    </row>
    <row r="158" spans="1:19" ht="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29"/>
      <c r="P158" s="30"/>
      <c r="Q158" s="30"/>
      <c r="R158" s="30"/>
      <c r="S158" s="30"/>
    </row>
    <row r="159" spans="1:19" ht="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29"/>
      <c r="P159" s="30"/>
      <c r="Q159" s="30"/>
      <c r="R159" s="30"/>
      <c r="S159" s="30"/>
    </row>
    <row r="160" spans="1:19" ht="2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30"/>
      <c r="Q160" s="30"/>
      <c r="R160" s="30"/>
      <c r="S160" s="30"/>
    </row>
    <row r="161" spans="1:19" ht="25" customHeight="1">
      <c r="A161" s="31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</row>
    <row r="162" spans="1:19" ht="25" customHeight="1">
      <c r="A162" s="31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</row>
    <row r="163" spans="1:19" ht="25" customHeight="1">
      <c r="A163" s="31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</row>
    <row r="164" spans="1:19" ht="25" customHeight="1">
      <c r="A164" s="31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</row>
    <row r="165" spans="1:19" ht="25" customHeight="1">
      <c r="A165" s="31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</row>
    <row r="166" spans="1:19" ht="25" customHeight="1">
      <c r="A166" s="31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</row>
    <row r="167" spans="1:19" ht="25" customHeight="1">
      <c r="A167" s="31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</row>
    <row r="168" spans="1:19" ht="25" customHeight="1">
      <c r="A168" s="31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</row>
    <row r="169" spans="1:19" ht="25" customHeight="1">
      <c r="A169" s="31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</row>
    <row r="170" spans="1:19" ht="25" customHeight="1">
      <c r="A170" s="31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</row>
    <row r="171" spans="1:19" ht="25" customHeight="1">
      <c r="A171" s="31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</row>
    <row r="172" spans="1:19" ht="25" customHeight="1">
      <c r="A172" s="31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</row>
    <row r="173" spans="1:19" ht="25" customHeight="1">
      <c r="A173" s="31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</row>
    <row r="174" spans="1:19" ht="25" customHeight="1">
      <c r="A174" s="31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</row>
    <row r="175" spans="1:19" ht="25" customHeight="1">
      <c r="A175" s="31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</row>
    <row r="176" spans="1:19" ht="25" customHeight="1">
      <c r="A176" s="31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</row>
    <row r="177" spans="1:19" ht="25" customHeight="1">
      <c r="A177" s="3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0"/>
      <c r="Q177" s="30"/>
      <c r="R177" s="30"/>
      <c r="S177" s="30"/>
    </row>
  </sheetData>
  <mergeCells count="7">
    <mergeCell ref="E36:H36"/>
    <mergeCell ref="N33:O34"/>
    <mergeCell ref="A1:O1"/>
    <mergeCell ref="I33:J35"/>
    <mergeCell ref="B2:E2"/>
    <mergeCell ref="F2:I2"/>
    <mergeCell ref="J2:M2"/>
  </mergeCells>
  <phoneticPr fontId="5" type="noConversion"/>
  <pageMargins left="0.5" right="0.5" top="0.75" bottom="0.75" header="0" footer="0"/>
  <pageSetup scale="72" orientation="portrait" r:id="rId1"/>
  <headerFooter>
    <oddFooter>&amp;C&amp;"Helvetica Neue,Regular"&amp;10&amp;K000000000000000000&amp;P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Soni</dc:creator>
  <cp:lastModifiedBy>chandan singh</cp:lastModifiedBy>
  <dcterms:created xsi:type="dcterms:W3CDTF">2022-03-30T18:45:39Z</dcterms:created>
  <dcterms:modified xsi:type="dcterms:W3CDTF">2022-11-14T09:41:40Z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