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ok\Desktop\"/>
    </mc:Choice>
  </mc:AlternateContent>
  <xr:revisionPtr revIDLastSave="0" documentId="13_ncr:1_{EDF4A35A-865B-4A02-A825-AB48DE53A6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op3" sheetId="3" r:id="rId1"/>
    <sheet name="Loop2" sheetId="2" r:id="rId2"/>
    <sheet name="Loop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M5" i="3"/>
  <c r="M6" i="3"/>
  <c r="M7" i="3"/>
  <c r="M8" i="3"/>
  <c r="M9" i="3"/>
  <c r="M10" i="3"/>
  <c r="M11" i="3"/>
  <c r="L5" i="3"/>
  <c r="L6" i="3"/>
  <c r="L7" i="3"/>
  <c r="L8" i="3"/>
  <c r="L9" i="3"/>
  <c r="L10" i="3"/>
  <c r="L11" i="3"/>
  <c r="N4" i="3"/>
  <c r="H5" i="3"/>
  <c r="G4" i="3"/>
  <c r="J11" i="3"/>
  <c r="J10" i="3"/>
  <c r="J9" i="3"/>
  <c r="I9" i="3"/>
  <c r="J8" i="3"/>
  <c r="I8" i="3"/>
  <c r="J7" i="3"/>
  <c r="I7" i="3"/>
  <c r="J6" i="3"/>
  <c r="I6" i="3"/>
  <c r="J5" i="3"/>
  <c r="I5" i="3"/>
  <c r="J4" i="3"/>
  <c r="I4" i="3"/>
  <c r="G3" i="3"/>
  <c r="H4" i="3" s="1"/>
  <c r="J9" i="2"/>
  <c r="I9" i="2"/>
  <c r="J8" i="2"/>
  <c r="I8" i="2"/>
  <c r="J7" i="2"/>
  <c r="I7" i="2"/>
  <c r="J6" i="2"/>
  <c r="I6" i="2"/>
  <c r="J5" i="2"/>
  <c r="I5" i="2"/>
  <c r="J4" i="2"/>
  <c r="I4" i="2"/>
  <c r="G3" i="2"/>
  <c r="H4" i="2" s="1"/>
  <c r="G4" i="2" s="1"/>
  <c r="H5" i="2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I1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I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4" i="1"/>
  <c r="J4" i="1"/>
  <c r="G3" i="1"/>
  <c r="H4" i="1" s="1"/>
  <c r="G4" i="1" s="1"/>
  <c r="H5" i="1" s="1"/>
  <c r="L4" i="3" l="1"/>
  <c r="G5" i="3"/>
  <c r="H6" i="3" s="1"/>
  <c r="L9" i="2"/>
  <c r="L6" i="2"/>
  <c r="L8" i="2"/>
  <c r="L7" i="2"/>
  <c r="L5" i="2"/>
  <c r="L4" i="2"/>
  <c r="M6" i="2" s="1"/>
  <c r="G5" i="2"/>
  <c r="H6" i="2" s="1"/>
  <c r="M4" i="2"/>
  <c r="G5" i="1"/>
  <c r="M4" i="3" l="1"/>
  <c r="G6" i="3"/>
  <c r="H7" i="3" s="1"/>
  <c r="M5" i="2"/>
  <c r="M7" i="2"/>
  <c r="M9" i="2"/>
  <c r="M8" i="2"/>
  <c r="G6" i="2"/>
  <c r="H7" i="2" s="1"/>
  <c r="G6" i="1"/>
  <c r="H7" i="1" s="1"/>
  <c r="G7" i="1" s="1"/>
  <c r="H8" i="1" s="1"/>
  <c r="H6" i="1"/>
  <c r="G7" i="3" l="1"/>
  <c r="H8" i="3" s="1"/>
  <c r="N5" i="2"/>
  <c r="N6" i="2"/>
  <c r="N7" i="2"/>
  <c r="N8" i="2"/>
  <c r="N9" i="2"/>
  <c r="N4" i="2"/>
  <c r="G7" i="2"/>
  <c r="H8" i="2" s="1"/>
  <c r="G8" i="1"/>
  <c r="H9" i="1" s="1"/>
  <c r="G9" i="1" s="1"/>
  <c r="H10" i="1" s="1"/>
  <c r="G10" i="1" s="1"/>
  <c r="H11" i="1" s="1"/>
  <c r="G11" i="1" s="1"/>
  <c r="H12" i="1" s="1"/>
  <c r="G12" i="1" s="1"/>
  <c r="H13" i="1" s="1"/>
  <c r="G13" i="1" s="1"/>
  <c r="H14" i="1" s="1"/>
  <c r="G14" i="1" s="1"/>
  <c r="H15" i="1" s="1"/>
  <c r="G15" i="1" s="1"/>
  <c r="H16" i="1" s="1"/>
  <c r="G16" i="1" s="1"/>
  <c r="H17" i="1" s="1"/>
  <c r="G17" i="1" s="1"/>
  <c r="H18" i="1" s="1"/>
  <c r="G18" i="1" s="1"/>
  <c r="H19" i="1" s="1"/>
  <c r="G19" i="1" s="1"/>
  <c r="G8" i="3" l="1"/>
  <c r="H9" i="3" s="1"/>
  <c r="G8" i="2"/>
  <c r="H9" i="2" s="1"/>
  <c r="G9" i="3" l="1"/>
  <c r="H10" i="3" s="1"/>
  <c r="G10" i="3" s="1"/>
  <c r="H11" i="3" s="1"/>
  <c r="G11" i="3" s="1"/>
  <c r="G9" i="2"/>
</calcChain>
</file>

<file path=xl/sharedStrings.xml><?xml version="1.0" encoding="utf-8"?>
<sst xmlns="http://schemas.openxmlformats.org/spreadsheetml/2006/main" count="64" uniqueCount="26">
  <si>
    <t>LS</t>
  </si>
  <si>
    <t>MS</t>
  </si>
  <si>
    <t>US</t>
  </si>
  <si>
    <t>HI</t>
  </si>
  <si>
    <t>RL</t>
  </si>
  <si>
    <t>D1</t>
  </si>
  <si>
    <t>D2</t>
  </si>
  <si>
    <t>Back Sight</t>
  </si>
  <si>
    <t>Fore sight</t>
  </si>
  <si>
    <t>Comment</t>
  </si>
  <si>
    <t>B</t>
  </si>
  <si>
    <t>A</t>
  </si>
  <si>
    <t>L</t>
  </si>
  <si>
    <t>K</t>
  </si>
  <si>
    <t>J</t>
  </si>
  <si>
    <t>I</t>
  </si>
  <si>
    <t>H</t>
  </si>
  <si>
    <t>G</t>
  </si>
  <si>
    <t>Distance</t>
  </si>
  <si>
    <t>F</t>
  </si>
  <si>
    <t>E</t>
  </si>
  <si>
    <t>D</t>
  </si>
  <si>
    <t>Near F</t>
  </si>
  <si>
    <t>C</t>
  </si>
  <si>
    <t>BM</t>
  </si>
  <si>
    <t>Correct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</si>
</sst>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2E01-FDFA-4B09-A470-8BFF693B774B}">
  <dimension ref="A1:N19"/>
  <sheetViews>
    <sheetView tabSelected="1" workbookViewId="0">
      <selection activeCell="P5" sqref="P5"/>
    </sheetView>
  </sheetViews>
  <sheetFormatPr defaultRowHeight="14.5" x14ac:dyDescent="0.35"/>
  <cols>
    <col min="11" max="11" width="8.7265625" style="4"/>
  </cols>
  <sheetData>
    <row r="1" spans="1:14" x14ac:dyDescent="0.35">
      <c r="A1" s="1" t="s">
        <v>7</v>
      </c>
      <c r="B1" s="1"/>
      <c r="C1" s="1"/>
      <c r="D1" s="1" t="s">
        <v>8</v>
      </c>
      <c r="E1" s="1"/>
      <c r="F1" s="1"/>
      <c r="K1" s="4" t="s">
        <v>9</v>
      </c>
      <c r="L1" t="s">
        <v>18</v>
      </c>
      <c r="N1" s="3" t="s">
        <v>25</v>
      </c>
    </row>
    <row r="2" spans="1:14" x14ac:dyDescent="0.3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4" x14ac:dyDescent="0.35">
      <c r="A3">
        <v>0.39700000000000002</v>
      </c>
      <c r="B3">
        <v>0.47</v>
      </c>
      <c r="C3">
        <v>0.54500000000000004</v>
      </c>
      <c r="G3">
        <f>H3+B3</f>
        <v>100.47</v>
      </c>
      <c r="H3">
        <v>100</v>
      </c>
      <c r="K3" s="4" t="s">
        <v>24</v>
      </c>
    </row>
    <row r="4" spans="1:14" x14ac:dyDescent="0.35">
      <c r="A4" s="5">
        <v>-0.10199999999999999</v>
      </c>
      <c r="B4">
        <v>0.02</v>
      </c>
      <c r="C4">
        <v>0.14199999999999999</v>
      </c>
      <c r="D4">
        <v>2.0249999999999999</v>
      </c>
      <c r="E4">
        <v>2.1030000000000002</v>
      </c>
      <c r="F4">
        <v>2.181</v>
      </c>
      <c r="G4">
        <f t="shared" ref="G4:G11" si="0">H4+B4</f>
        <v>98.387</v>
      </c>
      <c r="H4">
        <f>G3-E4</f>
        <v>98.367000000000004</v>
      </c>
      <c r="I4">
        <f>(C3-A3)*100</f>
        <v>14.800000000000002</v>
      </c>
      <c r="J4">
        <f>(F4-D4)*100</f>
        <v>15.600000000000014</v>
      </c>
      <c r="L4">
        <f>I4+J4</f>
        <v>30.400000000000016</v>
      </c>
      <c r="M4">
        <f>SUM($L$4:L4)</f>
        <v>30.400000000000016</v>
      </c>
      <c r="N4">
        <f>H4+M4/$M$11*0.026</f>
        <v>98.370267465894997</v>
      </c>
    </row>
    <row r="5" spans="1:14" x14ac:dyDescent="0.35">
      <c r="A5" s="5">
        <v>-3.5999999999999997E-2</v>
      </c>
      <c r="B5">
        <v>6.3E-2</v>
      </c>
      <c r="C5">
        <v>0.16200000000000001</v>
      </c>
      <c r="D5" s="7">
        <v>3.0489999999999999</v>
      </c>
      <c r="E5">
        <v>3.1739999999999999</v>
      </c>
      <c r="F5">
        <v>3.3</v>
      </c>
      <c r="G5">
        <f t="shared" si="0"/>
        <v>95.275999999999996</v>
      </c>
      <c r="H5">
        <f t="shared" ref="H5:H11" si="1">G4-E5</f>
        <v>95.212999999999994</v>
      </c>
      <c r="I5">
        <f t="shared" ref="I5:I8" si="2">(C4-A4)*100</f>
        <v>24.4</v>
      </c>
      <c r="J5">
        <f t="shared" ref="J5:J8" si="3">(F5-D5)*100</f>
        <v>25.099999999999987</v>
      </c>
      <c r="L5">
        <f t="shared" ref="L5:L11" si="4">I5+J5</f>
        <v>49.499999999999986</v>
      </c>
      <c r="M5">
        <f>SUM($L$4:L5)</f>
        <v>79.900000000000006</v>
      </c>
      <c r="N5">
        <f t="shared" ref="N5:N11" si="5">H5+M5/$M$11*0.026</f>
        <v>95.221587846217446</v>
      </c>
    </row>
    <row r="6" spans="1:14" x14ac:dyDescent="0.35">
      <c r="A6">
        <v>0.93300000000000005</v>
      </c>
      <c r="B6">
        <v>0.97899999999999998</v>
      </c>
      <c r="C6">
        <v>1.0249999999999999</v>
      </c>
      <c r="D6">
        <v>3.2629999999999999</v>
      </c>
      <c r="E6">
        <v>3.359</v>
      </c>
      <c r="F6">
        <v>3.452</v>
      </c>
      <c r="G6">
        <f t="shared" si="0"/>
        <v>92.896000000000001</v>
      </c>
      <c r="H6">
        <f t="shared" si="1"/>
        <v>91.917000000000002</v>
      </c>
      <c r="I6">
        <f t="shared" si="2"/>
        <v>19.8</v>
      </c>
      <c r="J6">
        <f t="shared" si="3"/>
        <v>18.900000000000006</v>
      </c>
      <c r="L6">
        <f t="shared" si="4"/>
        <v>38.700000000000003</v>
      </c>
      <c r="M6">
        <f>SUM($L$4:L6)</f>
        <v>118.60000000000001</v>
      </c>
      <c r="N6">
        <f t="shared" si="5"/>
        <v>91.929747416287725</v>
      </c>
    </row>
    <row r="7" spans="1:14" x14ac:dyDescent="0.35">
      <c r="A7">
        <v>2.6760000000000002</v>
      </c>
      <c r="B7">
        <v>2.7349999999999999</v>
      </c>
      <c r="C7" s="5">
        <v>2.794</v>
      </c>
      <c r="D7">
        <v>2.6760000000000002</v>
      </c>
      <c r="E7">
        <v>2.7349999999999999</v>
      </c>
      <c r="F7" s="5">
        <v>2.794</v>
      </c>
      <c r="G7">
        <f t="shared" si="0"/>
        <v>92.896000000000001</v>
      </c>
      <c r="H7">
        <f t="shared" si="1"/>
        <v>90.161000000000001</v>
      </c>
      <c r="I7">
        <f t="shared" si="2"/>
        <v>9.1999999999999851</v>
      </c>
      <c r="J7">
        <f t="shared" si="3"/>
        <v>11.799999999999988</v>
      </c>
      <c r="K7" s="4" t="s">
        <v>23</v>
      </c>
      <c r="L7">
        <f t="shared" si="4"/>
        <v>20.999999999999972</v>
      </c>
      <c r="M7">
        <f>SUM($L$4:L7)</f>
        <v>139.59999999999997</v>
      </c>
      <c r="N7">
        <f t="shared" si="5"/>
        <v>90.176004547333605</v>
      </c>
    </row>
    <row r="8" spans="1:14" x14ac:dyDescent="0.35">
      <c r="A8">
        <v>3.0510000000000002</v>
      </c>
      <c r="B8">
        <v>3.1389999999999998</v>
      </c>
      <c r="C8">
        <v>3.2250000000000001</v>
      </c>
      <c r="D8">
        <v>0.58399999999999996</v>
      </c>
      <c r="E8">
        <v>0.64800000000000002</v>
      </c>
      <c r="F8">
        <v>0.71099999999999997</v>
      </c>
      <c r="G8">
        <f t="shared" si="0"/>
        <v>95.387</v>
      </c>
      <c r="H8">
        <f t="shared" si="1"/>
        <v>92.248000000000005</v>
      </c>
      <c r="I8">
        <f t="shared" si="2"/>
        <v>11.799999999999988</v>
      </c>
      <c r="J8">
        <f t="shared" si="3"/>
        <v>12.7</v>
      </c>
      <c r="L8">
        <f t="shared" si="4"/>
        <v>24.499999999999986</v>
      </c>
      <c r="M8">
        <f>SUM($L$4:L8)</f>
        <v>164.09999999999997</v>
      </c>
      <c r="N8">
        <f t="shared" si="5"/>
        <v>92.265637866887147</v>
      </c>
    </row>
    <row r="9" spans="1:14" x14ac:dyDescent="0.35">
      <c r="A9">
        <v>3.024</v>
      </c>
      <c r="B9">
        <v>3.16</v>
      </c>
      <c r="C9">
        <v>3.2949999999999999</v>
      </c>
      <c r="D9" s="6">
        <v>0.28799999999999998</v>
      </c>
      <c r="E9">
        <v>0.36699999999999999</v>
      </c>
      <c r="F9">
        <v>0.44600000000000001</v>
      </c>
      <c r="G9">
        <f t="shared" si="0"/>
        <v>98.179999999999993</v>
      </c>
      <c r="H9">
        <f t="shared" si="1"/>
        <v>95.02</v>
      </c>
      <c r="I9">
        <f>(C8-A8)*100</f>
        <v>17.399999999999991</v>
      </c>
      <c r="J9">
        <f>(F9-D9)*100</f>
        <v>15.800000000000002</v>
      </c>
      <c r="L9">
        <f t="shared" si="4"/>
        <v>33.199999999999996</v>
      </c>
      <c r="M9">
        <f>SUM($L$4:L9)</f>
        <v>197.29999999999995</v>
      </c>
      <c r="N9">
        <f t="shared" si="5"/>
        <v>95.041206283588252</v>
      </c>
    </row>
    <row r="10" spans="1:14" x14ac:dyDescent="0.35">
      <c r="A10">
        <v>3.0790000000000002</v>
      </c>
      <c r="B10">
        <v>3.1549999999999998</v>
      </c>
      <c r="C10">
        <v>3.2309999999999999</v>
      </c>
      <c r="D10">
        <v>0.93100000000000005</v>
      </c>
      <c r="E10">
        <v>1.0569999999999999</v>
      </c>
      <c r="F10">
        <v>1.181</v>
      </c>
      <c r="G10">
        <f t="shared" si="0"/>
        <v>100.27799999999999</v>
      </c>
      <c r="H10">
        <f t="shared" si="1"/>
        <v>97.12299999999999</v>
      </c>
      <c r="J10">
        <f>(F10-D10)*100</f>
        <v>25</v>
      </c>
      <c r="K10"/>
      <c r="L10">
        <f t="shared" si="4"/>
        <v>25</v>
      </c>
      <c r="M10">
        <f>SUM($L$4:L10)</f>
        <v>222.29999999999995</v>
      </c>
      <c r="N10">
        <f t="shared" si="5"/>
        <v>97.146893344357167</v>
      </c>
    </row>
    <row r="11" spans="1:14" x14ac:dyDescent="0.35">
      <c r="D11">
        <v>0.20599999999999999</v>
      </c>
      <c r="E11">
        <v>0.30399999999999999</v>
      </c>
      <c r="F11">
        <v>0.40200000000000002</v>
      </c>
      <c r="G11">
        <f t="shared" si="0"/>
        <v>99.97399999999999</v>
      </c>
      <c r="H11">
        <f t="shared" si="1"/>
        <v>99.97399999999999</v>
      </c>
      <c r="J11">
        <f>(F11-D11)*100</f>
        <v>19.600000000000005</v>
      </c>
      <c r="K11" s="4" t="s">
        <v>24</v>
      </c>
      <c r="L11">
        <f t="shared" si="4"/>
        <v>19.600000000000005</v>
      </c>
      <c r="M11">
        <f>SUM($L$4:L11)</f>
        <v>241.89999999999995</v>
      </c>
      <c r="N11">
        <f t="shared" si="5"/>
        <v>99.999999999999986</v>
      </c>
    </row>
    <row r="12" spans="1:14" x14ac:dyDescent="0.35">
      <c r="K12"/>
    </row>
    <row r="13" spans="1:14" x14ac:dyDescent="0.35">
      <c r="K13"/>
    </row>
    <row r="14" spans="1:14" x14ac:dyDescent="0.35">
      <c r="K14"/>
    </row>
    <row r="15" spans="1:14" x14ac:dyDescent="0.35">
      <c r="K15"/>
    </row>
    <row r="16" spans="1:14" x14ac:dyDescent="0.35">
      <c r="K16"/>
    </row>
    <row r="17" spans="11:11" x14ac:dyDescent="0.35">
      <c r="K17"/>
    </row>
    <row r="18" spans="11:11" x14ac:dyDescent="0.35">
      <c r="K18"/>
    </row>
    <row r="19" spans="11:11" x14ac:dyDescent="0.35">
      <c r="K19"/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7463-60A4-43AB-8118-3AA19004E0D8}">
  <dimension ref="A1:N19"/>
  <sheetViews>
    <sheetView workbookViewId="0">
      <selection activeCell="N1" sqref="N1"/>
    </sheetView>
  </sheetViews>
  <sheetFormatPr defaultRowHeight="14.5" x14ac:dyDescent="0.35"/>
  <cols>
    <col min="11" max="11" width="8.7265625" style="4"/>
  </cols>
  <sheetData>
    <row r="1" spans="1:14" x14ac:dyDescent="0.35">
      <c r="A1" s="1" t="s">
        <v>7</v>
      </c>
      <c r="B1" s="1"/>
      <c r="C1" s="1"/>
      <c r="D1" s="1" t="s">
        <v>8</v>
      </c>
      <c r="E1" s="1"/>
      <c r="F1" s="1"/>
      <c r="K1" s="4" t="s">
        <v>9</v>
      </c>
      <c r="L1" t="s">
        <v>18</v>
      </c>
      <c r="N1" s="3" t="s">
        <v>25</v>
      </c>
    </row>
    <row r="2" spans="1:14" x14ac:dyDescent="0.3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4" x14ac:dyDescent="0.35">
      <c r="A3">
        <v>0.48099999999999998</v>
      </c>
      <c r="B3">
        <v>0.54400000000000004</v>
      </c>
      <c r="C3">
        <v>0.60599999999999998</v>
      </c>
      <c r="G3">
        <f>H3+B3</f>
        <v>100.544</v>
      </c>
      <c r="H3">
        <v>100</v>
      </c>
      <c r="K3" s="4" t="s">
        <v>24</v>
      </c>
    </row>
    <row r="4" spans="1:14" x14ac:dyDescent="0.35">
      <c r="A4">
        <v>1.5</v>
      </c>
      <c r="B4">
        <v>1.6719999999999999</v>
      </c>
      <c r="C4">
        <v>1.845</v>
      </c>
      <c r="D4">
        <v>1.5049999999999999</v>
      </c>
      <c r="E4">
        <v>1.6</v>
      </c>
      <c r="F4">
        <v>1.649</v>
      </c>
      <c r="G4">
        <f t="shared" ref="G4:G8" si="0">H4+B4</f>
        <v>100.616</v>
      </c>
      <c r="H4">
        <f>G3-E4</f>
        <v>98.944000000000003</v>
      </c>
      <c r="I4">
        <f>(C3-A3)*100</f>
        <v>12.5</v>
      </c>
      <c r="J4">
        <f>(F4-D4)*100</f>
        <v>14.400000000000013</v>
      </c>
      <c r="K4" s="4" t="s">
        <v>19</v>
      </c>
      <c r="L4">
        <f>I4+J4</f>
        <v>26.900000000000013</v>
      </c>
      <c r="M4">
        <f>SUM($L$4:L4)</f>
        <v>26.900000000000013</v>
      </c>
      <c r="N4">
        <f>H4+M4/$M$9*0.005</f>
        <v>98.944410311165342</v>
      </c>
    </row>
    <row r="5" spans="1:14" x14ac:dyDescent="0.35">
      <c r="A5">
        <v>1.29</v>
      </c>
      <c r="B5">
        <v>1.3939999999999999</v>
      </c>
      <c r="C5">
        <v>1.4990000000000001</v>
      </c>
      <c r="D5" s="5">
        <v>1.34</v>
      </c>
      <c r="E5">
        <v>1.52</v>
      </c>
      <c r="F5">
        <v>1.7</v>
      </c>
      <c r="G5">
        <f t="shared" si="0"/>
        <v>100.49000000000001</v>
      </c>
      <c r="H5">
        <f t="shared" ref="H5:H8" si="1">G4-E5</f>
        <v>99.096000000000004</v>
      </c>
      <c r="I5">
        <f t="shared" ref="I5:I8" si="2">(C4-A4)*100</f>
        <v>34.5</v>
      </c>
      <c r="J5">
        <f t="shared" ref="J5:J8" si="3">(F5-D5)*100</f>
        <v>35.999999999999986</v>
      </c>
      <c r="K5" s="4" t="s">
        <v>20</v>
      </c>
      <c r="L5">
        <f t="shared" ref="L5:L9" si="4">I5+J5</f>
        <v>70.499999999999986</v>
      </c>
      <c r="M5">
        <f>SUM($L$4:L5)</f>
        <v>97.4</v>
      </c>
      <c r="N5">
        <f t="shared" ref="N5:N9" si="5">H5+M5/$M$9*0.005</f>
        <v>99.097485661989026</v>
      </c>
    </row>
    <row r="6" spans="1:14" x14ac:dyDescent="0.35">
      <c r="A6">
        <v>2.5489999999999999</v>
      </c>
      <c r="B6">
        <v>2.6509999999999998</v>
      </c>
      <c r="C6">
        <v>2.7549999999999999</v>
      </c>
      <c r="D6">
        <v>2.5870000000000002</v>
      </c>
      <c r="E6">
        <v>2.7050000000000001</v>
      </c>
      <c r="F6">
        <v>2.823</v>
      </c>
      <c r="G6">
        <f t="shared" si="0"/>
        <v>100.43600000000001</v>
      </c>
      <c r="H6">
        <f t="shared" si="1"/>
        <v>97.785000000000011</v>
      </c>
      <c r="I6">
        <f t="shared" si="2"/>
        <v>20.900000000000006</v>
      </c>
      <c r="J6">
        <f t="shared" si="3"/>
        <v>23.599999999999977</v>
      </c>
      <c r="K6" s="4" t="s">
        <v>21</v>
      </c>
      <c r="L6">
        <f t="shared" si="4"/>
        <v>44.499999999999986</v>
      </c>
      <c r="M6">
        <f>SUM($L$4:L6)</f>
        <v>141.89999999999998</v>
      </c>
      <c r="N6">
        <f t="shared" si="5"/>
        <v>97.787164429530208</v>
      </c>
    </row>
    <row r="7" spans="1:14" x14ac:dyDescent="0.35">
      <c r="A7">
        <v>1.2909999999999999</v>
      </c>
      <c r="B7">
        <v>1.47</v>
      </c>
      <c r="C7">
        <v>1.651</v>
      </c>
      <c r="D7">
        <v>1.194</v>
      </c>
      <c r="E7">
        <v>1.3109999999999999</v>
      </c>
      <c r="F7">
        <v>1.429</v>
      </c>
      <c r="G7">
        <f t="shared" si="0"/>
        <v>100.595</v>
      </c>
      <c r="H7">
        <f t="shared" si="1"/>
        <v>99.125</v>
      </c>
      <c r="I7">
        <f t="shared" si="2"/>
        <v>20.599999999999994</v>
      </c>
      <c r="J7">
        <f t="shared" si="3"/>
        <v>23.500000000000011</v>
      </c>
      <c r="L7">
        <f t="shared" si="4"/>
        <v>44.100000000000009</v>
      </c>
      <c r="M7">
        <f>SUM($L$4:L7)</f>
        <v>186</v>
      </c>
      <c r="N7">
        <f t="shared" si="5"/>
        <v>99.127837095790113</v>
      </c>
    </row>
    <row r="8" spans="1:14" x14ac:dyDescent="0.35">
      <c r="A8">
        <v>1.534</v>
      </c>
      <c r="B8">
        <v>1.5920000000000001</v>
      </c>
      <c r="C8">
        <v>1.649</v>
      </c>
      <c r="D8">
        <v>1.488</v>
      </c>
      <c r="E8">
        <v>1.6559999999999999</v>
      </c>
      <c r="F8">
        <v>1.823</v>
      </c>
      <c r="G8">
        <f t="shared" si="0"/>
        <v>100.53099999999999</v>
      </c>
      <c r="H8">
        <f t="shared" si="1"/>
        <v>98.938999999999993</v>
      </c>
      <c r="I8">
        <f t="shared" si="2"/>
        <v>36.000000000000007</v>
      </c>
      <c r="J8">
        <f t="shared" si="3"/>
        <v>33.5</v>
      </c>
      <c r="K8" s="4" t="s">
        <v>22</v>
      </c>
      <c r="L8">
        <f t="shared" si="4"/>
        <v>69.5</v>
      </c>
      <c r="M8">
        <f>SUM($L$4:L8)</f>
        <v>255.5</v>
      </c>
      <c r="N8">
        <f t="shared" si="5"/>
        <v>98.942897193410616</v>
      </c>
    </row>
    <row r="9" spans="1:14" x14ac:dyDescent="0.35">
      <c r="D9" s="6"/>
      <c r="E9">
        <v>0.53600000000000003</v>
      </c>
      <c r="F9">
        <v>0.60799999999999998</v>
      </c>
      <c r="G9">
        <f>H9+B9</f>
        <v>99.99499999999999</v>
      </c>
      <c r="H9">
        <f>G8-E9</f>
        <v>99.99499999999999</v>
      </c>
      <c r="I9">
        <f>(C8-A8)*100</f>
        <v>11.5</v>
      </c>
      <c r="J9">
        <f>(F9-D9)*100</f>
        <v>60.8</v>
      </c>
      <c r="K9" s="4" t="s">
        <v>24</v>
      </c>
      <c r="L9">
        <f t="shared" si="4"/>
        <v>72.3</v>
      </c>
      <c r="M9">
        <f>SUM($L$4:L9)</f>
        <v>327.8</v>
      </c>
      <c r="N9">
        <f t="shared" si="5"/>
        <v>99.999999999999986</v>
      </c>
    </row>
    <row r="10" spans="1:14" x14ac:dyDescent="0.35">
      <c r="K10"/>
    </row>
    <row r="11" spans="1:14" x14ac:dyDescent="0.35">
      <c r="K11"/>
    </row>
    <row r="12" spans="1:14" x14ac:dyDescent="0.35">
      <c r="K12"/>
    </row>
    <row r="13" spans="1:14" x14ac:dyDescent="0.35">
      <c r="K13"/>
    </row>
    <row r="14" spans="1:14" x14ac:dyDescent="0.35">
      <c r="K14"/>
    </row>
    <row r="15" spans="1:14" x14ac:dyDescent="0.35">
      <c r="K15"/>
    </row>
    <row r="16" spans="1:14" x14ac:dyDescent="0.35">
      <c r="K16"/>
    </row>
    <row r="17" spans="11:11" x14ac:dyDescent="0.35">
      <c r="K17"/>
    </row>
    <row r="18" spans="11:11" x14ac:dyDescent="0.35">
      <c r="K18"/>
    </row>
    <row r="19" spans="11:11" x14ac:dyDescent="0.35">
      <c r="K19"/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N1" sqref="N1"/>
    </sheetView>
  </sheetViews>
  <sheetFormatPr defaultRowHeight="14.5" x14ac:dyDescent="0.35"/>
  <cols>
    <col min="11" max="11" width="8.7265625" style="4"/>
  </cols>
  <sheetData>
    <row r="1" spans="1:14" x14ac:dyDescent="0.35">
      <c r="A1" s="1" t="s">
        <v>7</v>
      </c>
      <c r="B1" s="1"/>
      <c r="C1" s="1"/>
      <c r="D1" s="1" t="s">
        <v>8</v>
      </c>
      <c r="E1" s="1"/>
      <c r="F1" s="1"/>
      <c r="K1" s="4" t="s">
        <v>9</v>
      </c>
      <c r="L1" t="s">
        <v>18</v>
      </c>
      <c r="N1" s="3" t="s">
        <v>25</v>
      </c>
    </row>
    <row r="2" spans="1:14" x14ac:dyDescent="0.3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4" x14ac:dyDescent="0.35">
      <c r="A3">
        <v>0.40200000000000002</v>
      </c>
      <c r="B3">
        <v>0.48</v>
      </c>
      <c r="C3">
        <v>0.55700000000000005</v>
      </c>
      <c r="G3">
        <f>H3+B3</f>
        <v>100.48</v>
      </c>
      <c r="H3">
        <v>100</v>
      </c>
      <c r="K3" s="4" t="s">
        <v>24</v>
      </c>
    </row>
    <row r="4" spans="1:14" x14ac:dyDescent="0.35">
      <c r="A4">
        <v>0.42399999999999999</v>
      </c>
      <c r="B4">
        <v>0.50800000000000001</v>
      </c>
      <c r="C4">
        <v>0.59099999999999997</v>
      </c>
      <c r="D4">
        <v>3.258</v>
      </c>
      <c r="E4">
        <v>3.367</v>
      </c>
      <c r="F4">
        <v>3.4780000000000002</v>
      </c>
      <c r="G4">
        <f t="shared" ref="G4:G19" si="0">H4+B4</f>
        <v>97.620999999999995</v>
      </c>
      <c r="H4">
        <f>G3-E4</f>
        <v>97.113</v>
      </c>
      <c r="I4">
        <f>(C3-A3)*100</f>
        <v>15.500000000000004</v>
      </c>
      <c r="J4">
        <f>(F4-D4)*100</f>
        <v>22.000000000000021</v>
      </c>
      <c r="L4">
        <f>I4+J4</f>
        <v>37.500000000000028</v>
      </c>
      <c r="M4">
        <f>SUM($L$4:L4)</f>
        <v>37.500000000000028</v>
      </c>
      <c r="N4">
        <f>H4-M4/$M$19*0.008</f>
        <v>97.112643578472145</v>
      </c>
    </row>
    <row r="5" spans="1:14" x14ac:dyDescent="0.35">
      <c r="A5">
        <v>2.387</v>
      </c>
      <c r="B5">
        <v>2.4580000000000002</v>
      </c>
      <c r="C5">
        <v>2.528</v>
      </c>
      <c r="D5">
        <v>1.8</v>
      </c>
      <c r="E5">
        <v>1.879</v>
      </c>
      <c r="F5">
        <v>1.958</v>
      </c>
      <c r="G5">
        <f t="shared" si="0"/>
        <v>98.199999999999989</v>
      </c>
      <c r="H5">
        <f t="shared" ref="H5:H19" si="1">G4-E5</f>
        <v>95.74199999999999</v>
      </c>
      <c r="I5">
        <f t="shared" ref="I5:I19" si="2">(C4-A4)*100</f>
        <v>16.7</v>
      </c>
      <c r="J5">
        <f t="shared" ref="J5:J19" si="3">(F5-D5)*100</f>
        <v>15.799999999999992</v>
      </c>
      <c r="L5">
        <f t="shared" ref="L5:L19" si="4">I5+J5</f>
        <v>32.499999999999993</v>
      </c>
      <c r="M5">
        <f>SUM($L$4:L5)</f>
        <v>70.000000000000028</v>
      </c>
      <c r="N5">
        <f t="shared" ref="N5:N19" si="5">H5-M5/$M$19*0.008</f>
        <v>95.741334679814656</v>
      </c>
    </row>
    <row r="6" spans="1:14" x14ac:dyDescent="0.35">
      <c r="A6">
        <v>1.673</v>
      </c>
      <c r="B6">
        <v>1.7230000000000001</v>
      </c>
      <c r="C6">
        <v>1.774</v>
      </c>
      <c r="D6">
        <v>1.673</v>
      </c>
      <c r="E6">
        <v>1.7230000000000001</v>
      </c>
      <c r="F6">
        <v>1.774</v>
      </c>
      <c r="G6">
        <f t="shared" si="0"/>
        <v>98.199999999999989</v>
      </c>
      <c r="H6">
        <f t="shared" si="1"/>
        <v>96.47699999999999</v>
      </c>
      <c r="I6">
        <f t="shared" si="2"/>
        <v>14.100000000000001</v>
      </c>
      <c r="J6">
        <f t="shared" si="3"/>
        <v>10.099999999999998</v>
      </c>
      <c r="K6" s="4" t="s">
        <v>10</v>
      </c>
      <c r="L6">
        <f t="shared" si="4"/>
        <v>24.2</v>
      </c>
      <c r="M6">
        <f>SUM($L$4:L6)</f>
        <v>94.200000000000031</v>
      </c>
      <c r="N6">
        <f t="shared" si="5"/>
        <v>96.476104669122009</v>
      </c>
    </row>
    <row r="7" spans="1:14" x14ac:dyDescent="0.35">
      <c r="A7">
        <v>1.9390000000000001</v>
      </c>
      <c r="B7">
        <v>2.0939999999999999</v>
      </c>
      <c r="C7">
        <v>2.2490000000000001</v>
      </c>
      <c r="D7">
        <v>2.387</v>
      </c>
      <c r="E7">
        <v>2.4569999999999999</v>
      </c>
      <c r="F7">
        <v>2.5270000000000001</v>
      </c>
      <c r="G7">
        <f t="shared" si="0"/>
        <v>97.836999999999989</v>
      </c>
      <c r="H7">
        <f t="shared" si="1"/>
        <v>95.742999999999995</v>
      </c>
      <c r="I7">
        <f t="shared" si="2"/>
        <v>10.099999999999998</v>
      </c>
      <c r="J7">
        <f t="shared" si="3"/>
        <v>14.000000000000012</v>
      </c>
      <c r="L7">
        <f t="shared" si="4"/>
        <v>24.100000000000009</v>
      </c>
      <c r="M7">
        <f>SUM($L$4:L7)</f>
        <v>118.30000000000004</v>
      </c>
      <c r="N7">
        <f t="shared" si="5"/>
        <v>95.741875608886772</v>
      </c>
    </row>
    <row r="8" spans="1:14" x14ac:dyDescent="0.35">
      <c r="A8">
        <v>1.5620000000000001</v>
      </c>
      <c r="B8">
        <v>1.6819999999999999</v>
      </c>
      <c r="C8">
        <v>1.802</v>
      </c>
      <c r="D8">
        <v>1.79</v>
      </c>
      <c r="E8">
        <v>1.96</v>
      </c>
      <c r="F8">
        <v>2.13</v>
      </c>
      <c r="G8">
        <f t="shared" si="0"/>
        <v>97.558999999999997</v>
      </c>
      <c r="H8">
        <f t="shared" si="1"/>
        <v>95.876999999999995</v>
      </c>
      <c r="I8">
        <f t="shared" si="2"/>
        <v>31.000000000000007</v>
      </c>
      <c r="J8">
        <f t="shared" si="3"/>
        <v>33.999999999999986</v>
      </c>
      <c r="K8" s="4" t="s">
        <v>11</v>
      </c>
      <c r="L8">
        <f t="shared" si="4"/>
        <v>65</v>
      </c>
      <c r="M8">
        <f>SUM($L$4:L8)</f>
        <v>183.30000000000004</v>
      </c>
      <c r="N8">
        <f t="shared" si="5"/>
        <v>95.875257811571814</v>
      </c>
    </row>
    <row r="9" spans="1:14" x14ac:dyDescent="0.35">
      <c r="A9">
        <v>0.44500000000000001</v>
      </c>
      <c r="B9">
        <v>0.51</v>
      </c>
      <c r="C9">
        <v>0.57799999999999996</v>
      </c>
      <c r="D9" s="2">
        <v>0.32900000000000001</v>
      </c>
      <c r="E9">
        <v>0.47499999999999998</v>
      </c>
      <c r="F9">
        <v>0.621</v>
      </c>
      <c r="G9">
        <f t="shared" si="0"/>
        <v>97.594000000000008</v>
      </c>
      <c r="H9">
        <f t="shared" si="1"/>
        <v>97.084000000000003</v>
      </c>
      <c r="I9">
        <f t="shared" si="2"/>
        <v>24</v>
      </c>
      <c r="J9">
        <f t="shared" si="3"/>
        <v>29.2</v>
      </c>
      <c r="K9" s="4" t="s">
        <v>12</v>
      </c>
      <c r="L9">
        <f t="shared" si="4"/>
        <v>53.2</v>
      </c>
      <c r="M9">
        <f>SUM($L$4:L9)</f>
        <v>236.50000000000006</v>
      </c>
      <c r="N9">
        <f t="shared" si="5"/>
        <v>97.081752168230963</v>
      </c>
    </row>
    <row r="10" spans="1:14" x14ac:dyDescent="0.35">
      <c r="A10">
        <v>1.667</v>
      </c>
      <c r="B10">
        <v>1.8</v>
      </c>
      <c r="C10">
        <v>1.9319999999999999</v>
      </c>
      <c r="D10">
        <v>2.5219999999999998</v>
      </c>
      <c r="E10">
        <v>2.61</v>
      </c>
      <c r="F10">
        <v>2.6989999999999998</v>
      </c>
      <c r="G10">
        <f t="shared" si="0"/>
        <v>96.784000000000006</v>
      </c>
      <c r="H10">
        <f t="shared" si="1"/>
        <v>94.984000000000009</v>
      </c>
      <c r="I10">
        <f t="shared" si="2"/>
        <v>13.299999999999995</v>
      </c>
      <c r="J10">
        <f t="shared" si="3"/>
        <v>17.700000000000003</v>
      </c>
      <c r="L10">
        <f t="shared" si="4"/>
        <v>31</v>
      </c>
      <c r="M10">
        <f>SUM($L$4:L10)</f>
        <v>267.50000000000006</v>
      </c>
      <c r="N10">
        <f t="shared" si="5"/>
        <v>94.98145752643461</v>
      </c>
    </row>
    <row r="11" spans="1:14" x14ac:dyDescent="0.35">
      <c r="A11">
        <v>2.899</v>
      </c>
      <c r="B11">
        <v>3.044</v>
      </c>
      <c r="C11">
        <v>3.1909999999999998</v>
      </c>
      <c r="D11">
        <v>0.05</v>
      </c>
      <c r="E11">
        <v>0.22900000000000001</v>
      </c>
      <c r="F11">
        <v>0.40899999999999997</v>
      </c>
      <c r="G11">
        <f t="shared" si="0"/>
        <v>99.599000000000004</v>
      </c>
      <c r="H11">
        <f t="shared" si="1"/>
        <v>96.555000000000007</v>
      </c>
      <c r="I11">
        <f t="shared" si="2"/>
        <v>26.499999999999989</v>
      </c>
      <c r="J11">
        <f t="shared" si="3"/>
        <v>35.9</v>
      </c>
      <c r="K11" s="4" t="s">
        <v>13</v>
      </c>
      <c r="L11">
        <f t="shared" si="4"/>
        <v>62.399999999999991</v>
      </c>
      <c r="M11">
        <f>SUM($L$4:L11)</f>
        <v>329.90000000000003</v>
      </c>
      <c r="N11">
        <f t="shared" si="5"/>
        <v>96.551864441012242</v>
      </c>
    </row>
    <row r="12" spans="1:14" x14ac:dyDescent="0.35">
      <c r="A12">
        <v>3.3260000000000001</v>
      </c>
      <c r="B12">
        <v>3.41</v>
      </c>
      <c r="C12">
        <v>3.492</v>
      </c>
      <c r="D12">
        <v>1.6120000000000001</v>
      </c>
      <c r="E12">
        <v>1.7410000000000001</v>
      </c>
      <c r="F12">
        <v>1.871</v>
      </c>
      <c r="G12">
        <f t="shared" si="0"/>
        <v>101.268</v>
      </c>
      <c r="H12">
        <f t="shared" si="1"/>
        <v>97.858000000000004</v>
      </c>
      <c r="I12">
        <f t="shared" si="2"/>
        <v>29.199999999999982</v>
      </c>
      <c r="J12">
        <f t="shared" si="3"/>
        <v>25.899999999999991</v>
      </c>
      <c r="L12">
        <f t="shared" si="4"/>
        <v>55.099999999999973</v>
      </c>
      <c r="M12">
        <f>SUM($L$4:L12)</f>
        <v>385</v>
      </c>
      <c r="N12">
        <f t="shared" si="5"/>
        <v>97.854340738980639</v>
      </c>
    </row>
    <row r="13" spans="1:14" x14ac:dyDescent="0.35">
      <c r="A13">
        <v>1.5489999999999999</v>
      </c>
      <c r="B13">
        <v>1.742</v>
      </c>
      <c r="C13">
        <v>1.929</v>
      </c>
      <c r="D13">
        <v>0.56000000000000005</v>
      </c>
      <c r="E13">
        <v>0.69899999999999995</v>
      </c>
      <c r="F13">
        <v>0.83799999999999997</v>
      </c>
      <c r="G13">
        <f t="shared" si="0"/>
        <v>102.31100000000001</v>
      </c>
      <c r="H13">
        <f t="shared" si="1"/>
        <v>100.569</v>
      </c>
      <c r="I13">
        <f t="shared" si="2"/>
        <v>16.599999999999994</v>
      </c>
      <c r="J13">
        <f t="shared" si="3"/>
        <v>27.79999999999999</v>
      </c>
      <c r="K13" s="4" t="s">
        <v>14</v>
      </c>
      <c r="L13">
        <f t="shared" si="4"/>
        <v>44.399999999999984</v>
      </c>
      <c r="M13">
        <f>SUM($L$4:L13)</f>
        <v>429.4</v>
      </c>
      <c r="N13">
        <f t="shared" si="5"/>
        <v>100.56491873589165</v>
      </c>
    </row>
    <row r="14" spans="1:14" x14ac:dyDescent="0.35">
      <c r="A14">
        <v>0.92200000000000004</v>
      </c>
      <c r="B14">
        <v>1.1100000000000001</v>
      </c>
      <c r="C14">
        <v>1.292</v>
      </c>
      <c r="D14">
        <v>0.51900000000000002</v>
      </c>
      <c r="E14">
        <v>0.7</v>
      </c>
      <c r="F14">
        <v>0.82199999999999995</v>
      </c>
      <c r="G14">
        <f t="shared" si="0"/>
        <v>102.721</v>
      </c>
      <c r="H14">
        <f t="shared" si="1"/>
        <v>101.611</v>
      </c>
      <c r="I14">
        <f>(C13-A13)*100</f>
        <v>38.000000000000014</v>
      </c>
      <c r="J14">
        <f t="shared" si="3"/>
        <v>30.299999999999994</v>
      </c>
      <c r="K14" s="4" t="s">
        <v>15</v>
      </c>
      <c r="L14">
        <f t="shared" si="4"/>
        <v>68.300000000000011</v>
      </c>
      <c r="M14">
        <f>SUM($L$4:L14)</f>
        <v>497.7</v>
      </c>
      <c r="N14">
        <f t="shared" si="5"/>
        <v>101.60626957348224</v>
      </c>
    </row>
    <row r="15" spans="1:14" x14ac:dyDescent="0.35">
      <c r="A15">
        <v>0.81200000000000006</v>
      </c>
      <c r="B15">
        <v>0.96799999999999997</v>
      </c>
      <c r="C15">
        <v>1.1220000000000001</v>
      </c>
      <c r="D15">
        <v>1.8680000000000001</v>
      </c>
      <c r="E15">
        <v>2.0609999999999999</v>
      </c>
      <c r="F15">
        <v>2.2589999999999999</v>
      </c>
      <c r="G15">
        <f t="shared" si="0"/>
        <v>101.628</v>
      </c>
      <c r="H15">
        <f t="shared" si="1"/>
        <v>100.66</v>
      </c>
      <c r="I15">
        <f t="shared" si="2"/>
        <v>37</v>
      </c>
      <c r="J15">
        <f t="shared" si="3"/>
        <v>39.09999999999998</v>
      </c>
      <c r="L15">
        <f t="shared" si="4"/>
        <v>76.09999999999998</v>
      </c>
      <c r="M15">
        <f>SUM($L$4:L15)</f>
        <v>573.79999999999995</v>
      </c>
      <c r="N15">
        <f t="shared" si="5"/>
        <v>100.65454627539503</v>
      </c>
    </row>
    <row r="16" spans="1:14" x14ac:dyDescent="0.35">
      <c r="A16">
        <v>0.53500000000000003</v>
      </c>
      <c r="B16">
        <v>0.75800000000000001</v>
      </c>
      <c r="C16">
        <v>0.98</v>
      </c>
      <c r="D16">
        <v>1.0389999999999999</v>
      </c>
      <c r="E16">
        <v>1.3</v>
      </c>
      <c r="F16">
        <v>1.5620000000000001</v>
      </c>
      <c r="G16">
        <f t="shared" si="0"/>
        <v>101.086</v>
      </c>
      <c r="H16">
        <f t="shared" si="1"/>
        <v>100.328</v>
      </c>
      <c r="I16">
        <f t="shared" si="2"/>
        <v>31.000000000000007</v>
      </c>
      <c r="J16">
        <f t="shared" si="3"/>
        <v>52.300000000000011</v>
      </c>
      <c r="K16" s="4" t="s">
        <v>16</v>
      </c>
      <c r="L16">
        <f t="shared" si="4"/>
        <v>83.300000000000011</v>
      </c>
      <c r="M16">
        <f>SUM($L$4:L16)</f>
        <v>657.09999999999991</v>
      </c>
      <c r="N16">
        <f t="shared" si="5"/>
        <v>100.32175454437449</v>
      </c>
    </row>
    <row r="17" spans="1:14" x14ac:dyDescent="0.35">
      <c r="A17">
        <v>1.1419999999999999</v>
      </c>
      <c r="B17">
        <v>1.2809999999999999</v>
      </c>
      <c r="C17">
        <v>1.42</v>
      </c>
      <c r="D17">
        <v>1.972</v>
      </c>
      <c r="E17">
        <v>2.1890000000000001</v>
      </c>
      <c r="F17">
        <v>2.4049999999999998</v>
      </c>
      <c r="G17">
        <f t="shared" si="0"/>
        <v>100.178</v>
      </c>
      <c r="H17">
        <f t="shared" si="1"/>
        <v>98.896999999999991</v>
      </c>
      <c r="I17">
        <f t="shared" si="2"/>
        <v>44.499999999999993</v>
      </c>
      <c r="J17">
        <f t="shared" si="3"/>
        <v>43.299999999999983</v>
      </c>
      <c r="L17">
        <f t="shared" si="4"/>
        <v>87.799999999999983</v>
      </c>
      <c r="M17">
        <f>SUM($L$4:L17)</f>
        <v>744.89999999999986</v>
      </c>
      <c r="N17">
        <f t="shared" si="5"/>
        <v>98.889920042770569</v>
      </c>
    </row>
    <row r="18" spans="1:14" x14ac:dyDescent="0.35">
      <c r="A18">
        <v>2.0859999999999999</v>
      </c>
      <c r="B18">
        <v>2.2149999999999999</v>
      </c>
      <c r="C18">
        <v>2.3450000000000002</v>
      </c>
      <c r="D18">
        <v>1.101</v>
      </c>
      <c r="E18">
        <v>1.2010000000000001</v>
      </c>
      <c r="F18">
        <v>1.302</v>
      </c>
      <c r="G18">
        <f t="shared" si="0"/>
        <v>101.19200000000001</v>
      </c>
      <c r="H18">
        <f t="shared" si="1"/>
        <v>98.977000000000004</v>
      </c>
      <c r="I18">
        <f t="shared" si="2"/>
        <v>27.800000000000004</v>
      </c>
      <c r="J18">
        <f t="shared" si="3"/>
        <v>20.100000000000009</v>
      </c>
      <c r="K18" s="4" t="s">
        <v>17</v>
      </c>
      <c r="L18">
        <f t="shared" si="4"/>
        <v>47.900000000000013</v>
      </c>
      <c r="M18">
        <f>SUM($L$4:L18)</f>
        <v>792.79999999999984</v>
      </c>
      <c r="N18">
        <f t="shared" si="5"/>
        <v>98.969464773672328</v>
      </c>
    </row>
    <row r="19" spans="1:14" x14ac:dyDescent="0.35">
      <c r="D19">
        <v>1.069</v>
      </c>
      <c r="E19">
        <v>1.1839999999999999</v>
      </c>
      <c r="F19">
        <v>1.2989999999999999</v>
      </c>
      <c r="G19">
        <f t="shared" si="0"/>
        <v>100.00800000000001</v>
      </c>
      <c r="H19">
        <f t="shared" si="1"/>
        <v>100.00800000000001</v>
      </c>
      <c r="I19">
        <f t="shared" si="2"/>
        <v>25.900000000000034</v>
      </c>
      <c r="J19">
        <f t="shared" si="3"/>
        <v>23</v>
      </c>
      <c r="K19" s="4" t="s">
        <v>24</v>
      </c>
      <c r="L19">
        <f t="shared" si="4"/>
        <v>48.900000000000034</v>
      </c>
      <c r="M19">
        <f>SUM($L$4:L19)</f>
        <v>841.69999999999982</v>
      </c>
      <c r="N19">
        <f t="shared" si="5"/>
        <v>100.00000000000001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Loop3</vt:lpstr>
      <vt:lpstr>Loop2</vt:lpstr>
      <vt:lpstr>Loop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2015-06-05T18:17:20Z</dcterms:created>
  <dcterms:modified xsi:type="dcterms:W3CDTF">2022-11-30T17:58:40Z</dcterms:modified>
</cp:coreProperties>
</file>