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MS\UMD\Courses\Fall-2024\DATA602_Principle_of_data_science\project\Data-Analysis\"/>
    </mc:Choice>
  </mc:AlternateContent>
  <xr:revisionPtr revIDLastSave="0" documentId="13_ncr:1_{2CB98951-E5D3-488C-A53F-88A0B9429661}" xr6:coauthVersionLast="47" xr6:coauthVersionMax="47" xr10:uidLastSave="{00000000-0000-0000-0000-000000000000}"/>
  <bookViews>
    <workbookView xWindow="-28920" yWindow="-120" windowWidth="29040" windowHeight="15720" xr2:uid="{00000000-000D-0000-FFFF-FFFF00000000}"/>
  </bookViews>
  <sheets>
    <sheet name="null_counts" sheetId="1" r:id="rId1"/>
    <sheet name="memory_usage" sheetId="2" r:id="rId2"/>
    <sheet name="Airport null "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6" i="4" l="1"/>
  <c r="Q7" i="4"/>
  <c r="Q8" i="4"/>
  <c r="Q9" i="4"/>
  <c r="Q10" i="4"/>
  <c r="Q11" i="4"/>
  <c r="Q12" i="4"/>
  <c r="Q13" i="4"/>
  <c r="Q14" i="4"/>
  <c r="Q15" i="4"/>
  <c r="Q16" i="4"/>
  <c r="Q5" i="4"/>
  <c r="E6" i="4"/>
  <c r="E7" i="4"/>
  <c r="E8" i="4"/>
  <c r="E9" i="4"/>
  <c r="E10" i="4"/>
  <c r="E11" i="4"/>
  <c r="E12" i="4"/>
  <c r="E13" i="4"/>
  <c r="E14" i="4"/>
  <c r="E15" i="4"/>
  <c r="E5" i="4"/>
  <c r="K6" i="4"/>
  <c r="K7" i="4"/>
  <c r="K8" i="4"/>
  <c r="K9" i="4"/>
  <c r="K10" i="4"/>
  <c r="K11" i="4"/>
  <c r="K12" i="4"/>
  <c r="K13" i="4"/>
  <c r="K14" i="4"/>
  <c r="K15" i="4"/>
  <c r="K16" i="4"/>
  <c r="K5" i="4"/>
</calcChain>
</file>

<file path=xl/sharedStrings.xml><?xml version="1.0" encoding="utf-8"?>
<sst xmlns="http://schemas.openxmlformats.org/spreadsheetml/2006/main" count="93" uniqueCount="83">
  <si>
    <t>hvfhs_license_num_nulls</t>
  </si>
  <si>
    <t>dispatching_base_num_nulls</t>
  </si>
  <si>
    <t>originating_base_num_nulls</t>
  </si>
  <si>
    <t>request_datetime_nulls</t>
  </si>
  <si>
    <t>on_scene_datetime_nulls</t>
  </si>
  <si>
    <t>pickup_datetime_nulls</t>
  </si>
  <si>
    <t>dropoff_datetime_nulls</t>
  </si>
  <si>
    <t>PULocationID_nulls</t>
  </si>
  <si>
    <t>DOLocationID_nulls</t>
  </si>
  <si>
    <t>trip_miles_nulls</t>
  </si>
  <si>
    <t>trip_time_nulls</t>
  </si>
  <si>
    <t>base_passenger_fare_nulls</t>
  </si>
  <si>
    <t>tolls_nulls</t>
  </si>
  <si>
    <t>bcf_nulls</t>
  </si>
  <si>
    <t>sales_tax_nulls</t>
  </si>
  <si>
    <t>congestion_surcharge_nulls</t>
  </si>
  <si>
    <t>airport_fee_nulls</t>
  </si>
  <si>
    <t>tips_nulls</t>
  </si>
  <si>
    <t>driver_pay_nulls</t>
  </si>
  <si>
    <t>shared_request_flag_nulls</t>
  </si>
  <si>
    <t>shared_match_flag_nulls</t>
  </si>
  <si>
    <t>access_a_ride_flag_nulls</t>
  </si>
  <si>
    <t>wav_request_flag_nulls</t>
  </si>
  <si>
    <t>wav_match_flag_nulls</t>
  </si>
  <si>
    <t>Columns_names</t>
  </si>
  <si>
    <t>Null Count</t>
  </si>
  <si>
    <t>Description</t>
  </si>
  <si>
    <t>The TLC license number of the HVFHS base or business As of September 2019, the HVFHS licensees are the following:
  • HV0002: Juno
   • HV0003: Uber
• HV0004: Via 
• HV0005: Lyft</t>
  </si>
  <si>
    <t>The TLC Base License Number of the base that dispatched the trip</t>
  </si>
  <si>
    <t>The date and time of the trip pick-up</t>
  </si>
  <si>
    <t>The date and time of the trip drop-off</t>
  </si>
  <si>
    <t>TLC Taxi Zone in which the trip began</t>
  </si>
  <si>
    <t>TLC Taxi Zone in which the trip ended</t>
  </si>
  <si>
    <t>base number of the base that received the original trip request</t>
  </si>
  <si>
    <t>date/time when passenger requested to be picked up</t>
  </si>
  <si>
    <t>date/time when driver arrived at the pick-up location (Accessible Vehicles-only)</t>
  </si>
  <si>
    <t>total miles for passenger trip</t>
  </si>
  <si>
    <t>total time in seconds for passenger trip</t>
  </si>
  <si>
    <t>base passenger fare before tolls, tips, taxes, and fees</t>
  </si>
  <si>
    <t>total amount of all tolls paid in trip</t>
  </si>
  <si>
    <t>total amount collected in trip for Black Car Fund</t>
  </si>
  <si>
    <t>total amount collected in trip for NYS sales tax</t>
  </si>
  <si>
    <t>total amount collected in trip for NYS congestion surcharge</t>
  </si>
  <si>
    <t>$2.50 for both drop off and pick up at LaGuardia, Newark, and John F. Kennedy airports</t>
  </si>
  <si>
    <t>total amount of tips received from passenger</t>
  </si>
  <si>
    <t>total driver pay (not including tolls or tips and net of commission, surcharges, or taxes)</t>
  </si>
  <si>
    <t>Did the passenger agree to a shared/pooled ride, regardless of whether they were matched? (Y/N)</t>
  </si>
  <si>
    <t>Did the passenger share the vehicle with another passenger who booked separately at any point during the trip? (Y/N)</t>
  </si>
  <si>
    <t>Was the trip administered on behalf of the Metropolitan Transportation Authority (MTA)? (Y/N)</t>
  </si>
  <si>
    <t>Did the passenger request a wheelchair-accessible vehicle (WAV)? (Y/N)</t>
  </si>
  <si>
    <t>Did the trip occur in a wheelchair-accessible vehicle (WAV)? (Y/N)</t>
  </si>
  <si>
    <t>find diff, common or different for diff companies</t>
  </si>
  <si>
    <t>on_scene_datetime</t>
  </si>
  <si>
    <t>You can map a given PULocationID to its corresponding location (neighborhood or zone) by using the official TLC Taxi Zone Lookup data. The NYC Taxi &amp; Limousine Commission publishes a “Taxi Zone” file that associates each numeric LocationID with detailed information including the zone’s name, borough, and service area.</t>
  </si>
  <si>
    <t>check outliers</t>
  </si>
  <si>
    <t> The surcharge is added to each ride fare and collected by member companies, which include black car services, limousine services, and app-based transportation platforms like Uber and Lyft</t>
  </si>
  <si>
    <t>A government-imposed tax applied to the fare of for-hire vehicle trips. In New York City, this typically includes the state-imposed sales tax on certain categories of rides. It’s added to the base fare before other charges and is remitted to tax authorities.</t>
  </si>
  <si>
    <t>A fee introduced to reduce traffic congestion in core parts of Manhattan. For trips that start, end, or pass through designated congestion zones—generally Manhattan south of 96th Street—this surcharge is added to help fund public transportation and encourage the use of mass transit.</t>
  </si>
  <si>
    <t>Charges collected when a trip passes through toll bridges, tunnels, or roadways. These costs are added directly to the passenger’s fare, reflecting the actual toll amounts incurred during the journey.</t>
  </si>
  <si>
    <t>Indicates whether the passenger requested a shared or pooled ride option. If this flag is set, it means the passenger opted for a shared service, such as a carpool feature where multiple passengers traveling in similar directions share the same vehicle to reduce costs.</t>
  </si>
  <si>
    <t>Reflects whether the shared ride request was successfully matched with another passenger. A set match_flag indicates that the system paired two or more shared-ride requests together, resulting in passengers sharing the ride for a portion or all of the trip’s route.</t>
  </si>
  <si>
    <t>Denotes whether the trip is associated with the Access-A-Ride (AAR) program. Access-A-Ride is NYC’s paratransit service for individuals with disabilities who cannot utilize traditional public transportation. A set access_a_ride_flag indicates the trip falls under this specialized service, ensuring door-to-door or curb-to-curb transport for qualifying riders.</t>
  </si>
  <si>
    <t>Comment</t>
  </si>
  <si>
    <t>Indicates whether the passenger requested a Wheelchair Accessible Vehicle (WAV) for their ride. If set, it signifies that the passenger specifically needed an accessible vehicle capable of accommodating a wheelchair.</t>
  </si>
  <si>
    <t>Shows whether a requested WAV trip was successfully matched with an available Wheelchair Accessible Vehicle. If this flag is set, it means the passenger’s WAV request was fulfilled by providing an appropriately equipped vehicle.</t>
  </si>
  <si>
    <r>
      <t>column in the NYC Taxi dataset for 2019 contains null values because the </t>
    </r>
    <r>
      <rPr>
        <sz val="11"/>
        <color theme="1"/>
        <rFont val="Segoe UI"/>
        <family val="2"/>
      </rPr>
      <t>airport fee was not yet implemented in the dataset during that year</t>
    </r>
    <r>
      <rPr>
        <sz val="11"/>
        <color theme="1"/>
        <rFont val="Segoe UI"/>
        <family val="2"/>
      </rPr>
      <t>. This field was introduced later, specifically starting from </t>
    </r>
    <r>
      <rPr>
        <sz val="11"/>
        <color theme="1"/>
        <rFont val="Segoe UI"/>
        <family val="2"/>
      </rPr>
      <t>March 2021</t>
    </r>
  </si>
  <si>
    <t>Solution</t>
  </si>
  <si>
    <r>
      <t> In the 2019 NYC Taxi dataset contains null values because </t>
    </r>
    <r>
      <rPr>
        <sz val="11"/>
        <color theme="1"/>
        <rFont val="Segoe UI"/>
        <family val="2"/>
      </rPr>
      <t>wheelchair-accessible vehicle (WAV) compliance rules were still in the early stages of implementation during that time</t>
    </r>
    <r>
      <rPr>
        <sz val="11"/>
        <color theme="1"/>
        <rFont val="Segoe UI"/>
        <family val="2"/>
      </rPr>
      <t>.</t>
    </r>
  </si>
  <si>
    <t>The congestion surcharge went into effect on February 2, 2019.
The surcharge applies only to trips that occur below 96th Street in Manhattan.
Trips outside this zone (e.g., in Queens, Brooklyn, or the Bronx) do not incur a congestion surcharge, leading to null values for those trips.</t>
  </si>
  <si>
    <r>
      <t>The </t>
    </r>
    <r>
      <rPr>
        <sz val="11"/>
        <color theme="1"/>
        <rFont val="Calibri"/>
        <family val="2"/>
        <scheme val="minor"/>
      </rPr>
      <t>originating_base_num</t>
    </r>
    <r>
      <rPr>
        <sz val="11"/>
        <color theme="1"/>
        <rFont val="Calibri"/>
        <family val="2"/>
        <scheme val="minor"/>
      </rPr>
      <t> represents the </t>
    </r>
    <r>
      <rPr>
        <sz val="11"/>
        <color theme="1"/>
        <rFont val="Calibri"/>
        <family val="2"/>
        <scheme val="minor"/>
      </rPr>
      <t>base number of the base that received the original trip request</t>
    </r>
    <r>
      <rPr>
        <sz val="11"/>
        <color theme="1"/>
        <rFont val="Calibri"/>
        <family val="2"/>
        <scheme val="minor"/>
      </rPr>
      <t>.</t>
    </r>
  </si>
  <si>
    <r>
      <t>The </t>
    </r>
    <r>
      <rPr>
        <sz val="11"/>
        <color theme="1"/>
        <rFont val="Calibri"/>
        <family val="2"/>
        <scheme val="minor"/>
      </rPr>
      <t>dispatching_base_num</t>
    </r>
    <r>
      <rPr>
        <sz val="11"/>
        <color theme="1"/>
        <rFont val="Calibri"/>
        <family val="2"/>
        <scheme val="minor"/>
      </rPr>
      <t> column represents the </t>
    </r>
    <r>
      <rPr>
        <sz val="11"/>
        <color theme="1"/>
        <rFont val="Calibri"/>
        <family val="2"/>
        <scheme val="minor"/>
      </rPr>
      <t>TLC Base License Number</t>
    </r>
    <r>
      <rPr>
        <sz val="11"/>
        <color theme="1"/>
        <rFont val="Calibri"/>
        <family val="2"/>
        <scheme val="minor"/>
      </rPr>
      <t> of the base that dispatched the trip.
It is a critical field for identifying which base (e.g., Uber, Lyft, Via, Juno) handled the trip dispatch.</t>
    </r>
  </si>
  <si>
    <r>
      <t>The </t>
    </r>
    <r>
      <rPr>
        <sz val="11"/>
        <color theme="1"/>
        <rFont val="Calibri"/>
        <family val="2"/>
        <scheme val="minor"/>
      </rPr>
      <t>PULocationID</t>
    </r>
    <r>
      <rPr>
        <sz val="11"/>
        <color theme="1"/>
        <rFont val="Calibri"/>
        <family val="2"/>
        <scheme val="minor"/>
      </rPr>
      <t> column contains null values in the 2019 NYC Taxi dataset due to:
1. Trips starting outside defined TLC Taxi Zones.
2. Unknown or invalid pickup locations.</t>
    </r>
  </si>
  <si>
    <t>Month</t>
  </si>
  <si>
    <t>Total records</t>
  </si>
  <si>
    <t>Airport null records</t>
  </si>
  <si>
    <t>Diff</t>
  </si>
  <si>
    <t>RAM - Pandas DataFrame</t>
  </si>
  <si>
    <t>GPU - Rapids(Cudf)</t>
  </si>
  <si>
    <t>1) This field was introduced later, specifically starting from March 2021.
2)Still we can see some non nulls before march 2021, when investigated seems there were already recorded as as 0.</t>
  </si>
  <si>
    <t>airport_fee</t>
  </si>
  <si>
    <t>wav_match_flag</t>
  </si>
  <si>
    <t>congestion_surcharge</t>
  </si>
  <si>
    <t>dispatching_base_num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</si>
</sst>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font>
    <font>
      <b/>
      <sz val="11"/>
      <name val="Calibri"/>
      <family val="2"/>
    </font>
    <font>
      <sz val="11"/>
      <color theme="1"/>
      <name val="Calibri"/>
      <family val="2"/>
      <scheme val="minor"/>
    </font>
    <font>
      <sz val="11"/>
      <color rgb="FF006100"/>
      <name val="Calibri"/>
      <family val="2"/>
      <scheme val="minor"/>
    </font>
    <font>
      <sz val="11"/>
      <color rgb="FF9C5700"/>
      <name val="Calibri"/>
      <family val="2"/>
      <scheme val="minor"/>
    </font>
    <font>
      <sz val="8"/>
      <color theme="1"/>
      <name val="Segoe UI"/>
      <family val="2"/>
    </font>
    <font>
      <sz val="11"/>
      <color theme="1"/>
      <name val="Segoe UI"/>
      <family val="2"/>
    </font>
    <font>
      <sz val="11"/>
      <color theme="1"/>
      <name val="Segoe UI"/>
      <family val="2"/>
    </font>
    <font>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theme="6" tint="0.59999389629810485"/>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5" fillId="2" borderId="0" applyNumberFormat="0" applyBorder="0" applyAlignment="0" applyProtection="0"/>
    <xf numFmtId="0" fontId="6" fillId="3" borderId="0" applyNumberFormat="0" applyBorder="0" applyAlignment="0" applyProtection="0"/>
    <xf numFmtId="0" fontId="4" fillId="4" borderId="0" applyNumberFormat="0" applyBorder="0" applyAlignment="0" applyProtection="0"/>
  </cellStyleXfs>
  <cellXfs count="24">
    <xf numFmtId="0" fontId="0" fillId="0" borderId="0" xfId="0"/>
    <xf numFmtId="0" fontId="1" fillId="0" borderId="0" xfId="0" applyFont="1" applyAlignment="1">
      <alignment horizontal="center" vertical="center"/>
    </xf>
    <xf numFmtId="0" fontId="3" fillId="0" borderId="1" xfId="0" applyFont="1" applyBorder="1" applyAlignment="1">
      <alignment horizontal="center" vertical="top"/>
    </xf>
    <xf numFmtId="0" fontId="1" fillId="0" borderId="0" xfId="0" applyFont="1"/>
    <xf numFmtId="0" fontId="1" fillId="0" borderId="0" xfId="0" applyFont="1" applyAlignment="1">
      <alignment horizontal="center"/>
    </xf>
    <xf numFmtId="0" fontId="0" fillId="0" borderId="0" xfId="0" applyAlignment="1">
      <alignment wrapText="1"/>
    </xf>
    <xf numFmtId="0" fontId="0" fillId="0" borderId="0" xfId="0" applyAlignment="1">
      <alignment horizont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xf numFmtId="0" fontId="8" fillId="0" borderId="0" xfId="0" applyFont="1" applyAlignment="1">
      <alignment wrapText="1"/>
    </xf>
    <xf numFmtId="0" fontId="7" fillId="0" borderId="0" xfId="0" applyFont="1" applyAlignment="1">
      <alignment horizontal="left" vertical="center" wrapText="1" indent="1"/>
    </xf>
    <xf numFmtId="0" fontId="0" fillId="0" borderId="0" xfId="0" applyAlignment="1">
      <alignment horizontal="left" vertical="center" wrapText="1"/>
    </xf>
    <xf numFmtId="0" fontId="8" fillId="0" borderId="0" xfId="0" applyFont="1" applyAlignment="1">
      <alignment horizontal="left" vertical="center" wrapText="1"/>
    </xf>
    <xf numFmtId="0" fontId="0" fillId="0" borderId="0" xfId="0" applyFont="1" applyAlignment="1">
      <alignment horizontal="left" wrapText="1"/>
    </xf>
    <xf numFmtId="0" fontId="0" fillId="0" borderId="0" xfId="0" applyFont="1" applyAlignment="1">
      <alignment horizontal="left" vertical="center" wrapText="1"/>
    </xf>
    <xf numFmtId="0" fontId="0" fillId="0" borderId="0" xfId="0" applyFont="1" applyAlignment="1">
      <alignment vertical="center"/>
    </xf>
    <xf numFmtId="0" fontId="0" fillId="0" borderId="0" xfId="0" applyFont="1" applyAlignment="1"/>
    <xf numFmtId="17" fontId="0" fillId="0" borderId="0" xfId="0" applyNumberFormat="1"/>
    <xf numFmtId="0" fontId="6" fillId="3" borderId="0" xfId="2" applyAlignment="1">
      <alignment horizontal="center"/>
    </xf>
    <xf numFmtId="0" fontId="4" fillId="4" borderId="0" xfId="3" applyAlignment="1">
      <alignment horizontal="center"/>
    </xf>
    <xf numFmtId="0" fontId="5" fillId="2" borderId="0" xfId="1" applyAlignment="1">
      <alignment horizontal="left" vertical="center" wrapText="1"/>
    </xf>
    <xf numFmtId="0" fontId="5" fillId="2" borderId="0" xfId="1"/>
  </cellXfs>
  <cellStyles count="4">
    <cellStyle name="40% - Accent3" xfId="3" builtinId="39"/>
    <cellStyle name="Good" xfId="1" builtinId="26"/>
    <cellStyle name="Neutral" xfId="2"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2</xdr:row>
      <xdr:rowOff>142875</xdr:rowOff>
    </xdr:from>
    <xdr:to>
      <xdr:col>4</xdr:col>
      <xdr:colOff>542925</xdr:colOff>
      <xdr:row>35</xdr:row>
      <xdr:rowOff>169127</xdr:rowOff>
    </xdr:to>
    <xdr:pic>
      <xdr:nvPicPr>
        <xdr:cNvPr id="2" name="Picture 1">
          <a:extLst>
            <a:ext uri="{FF2B5EF4-FFF2-40B4-BE49-F238E27FC236}">
              <a16:creationId xmlns:a16="http://schemas.microsoft.com/office/drawing/2014/main" id="{F77ECFFA-6490-DA0C-B4C0-A3D5264FB51F}"/>
            </a:ext>
          </a:extLst>
        </xdr:cNvPr>
        <xdr:cNvPicPr>
          <a:picLocks noChangeAspect="1"/>
        </xdr:cNvPicPr>
      </xdr:nvPicPr>
      <xdr:blipFill>
        <a:blip xmlns:r="http://schemas.openxmlformats.org/officeDocument/2006/relationships" r:embed="rId1"/>
        <a:stretch>
          <a:fillRect/>
        </a:stretch>
      </xdr:blipFill>
      <xdr:spPr>
        <a:xfrm>
          <a:off x="647700" y="504825"/>
          <a:ext cx="2333625" cy="5998427"/>
        </a:xfrm>
        <a:prstGeom prst="rect">
          <a:avLst/>
        </a:prstGeom>
      </xdr:spPr>
    </xdr:pic>
    <xdr:clientData/>
  </xdr:twoCellAnchor>
  <xdr:twoCellAnchor editAs="oneCell">
    <xdr:from>
      <xdr:col>5</xdr:col>
      <xdr:colOff>238125</xdr:colOff>
      <xdr:row>2</xdr:row>
      <xdr:rowOff>158750</xdr:rowOff>
    </xdr:from>
    <xdr:to>
      <xdr:col>9</xdr:col>
      <xdr:colOff>180975</xdr:colOff>
      <xdr:row>35</xdr:row>
      <xdr:rowOff>153200</xdr:rowOff>
    </xdr:to>
    <xdr:pic>
      <xdr:nvPicPr>
        <xdr:cNvPr id="3" name="Picture 2">
          <a:extLst>
            <a:ext uri="{FF2B5EF4-FFF2-40B4-BE49-F238E27FC236}">
              <a16:creationId xmlns:a16="http://schemas.microsoft.com/office/drawing/2014/main" id="{E0A80981-FA0F-7600-28DA-248CDF6AF29C}"/>
            </a:ext>
          </a:extLst>
        </xdr:cNvPr>
        <xdr:cNvPicPr>
          <a:picLocks noChangeAspect="1"/>
        </xdr:cNvPicPr>
      </xdr:nvPicPr>
      <xdr:blipFill rotWithShape="1">
        <a:blip xmlns:r="http://schemas.openxmlformats.org/officeDocument/2006/relationships" r:embed="rId2"/>
        <a:srcRect l="24970" t="104"/>
        <a:stretch/>
      </xdr:blipFill>
      <xdr:spPr>
        <a:xfrm>
          <a:off x="3286125" y="520700"/>
          <a:ext cx="2381250" cy="5966625"/>
        </a:xfrm>
        <a:prstGeom prst="rect">
          <a:avLst/>
        </a:prstGeom>
      </xdr:spPr>
    </xdr:pic>
    <xdr:clientData/>
  </xdr:twoCellAnchor>
  <xdr:twoCellAnchor editAs="oneCell">
    <xdr:from>
      <xdr:col>12</xdr:col>
      <xdr:colOff>193674</xdr:colOff>
      <xdr:row>2</xdr:row>
      <xdr:rowOff>142583</xdr:rowOff>
    </xdr:from>
    <xdr:to>
      <xdr:col>17</xdr:col>
      <xdr:colOff>530225</xdr:colOff>
      <xdr:row>40</xdr:row>
      <xdr:rowOff>171450</xdr:rowOff>
    </xdr:to>
    <xdr:pic>
      <xdr:nvPicPr>
        <xdr:cNvPr id="4" name="Picture 3">
          <a:extLst>
            <a:ext uri="{FF2B5EF4-FFF2-40B4-BE49-F238E27FC236}">
              <a16:creationId xmlns:a16="http://schemas.microsoft.com/office/drawing/2014/main" id="{AE0CD76A-DD9C-4FD3-71CD-F51F94F394A1}"/>
            </a:ext>
          </a:extLst>
        </xdr:cNvPr>
        <xdr:cNvPicPr>
          <a:picLocks noChangeAspect="1"/>
        </xdr:cNvPicPr>
      </xdr:nvPicPr>
      <xdr:blipFill>
        <a:blip xmlns:r="http://schemas.openxmlformats.org/officeDocument/2006/relationships" r:embed="rId3"/>
        <a:stretch>
          <a:fillRect/>
        </a:stretch>
      </xdr:blipFill>
      <xdr:spPr>
        <a:xfrm>
          <a:off x="7508874" y="504533"/>
          <a:ext cx="3384551" cy="6905917"/>
        </a:xfrm>
        <a:prstGeom prst="rect">
          <a:avLst/>
        </a:prstGeom>
      </xdr:spPr>
    </xdr:pic>
    <xdr:clientData/>
  </xdr:twoCellAnchor>
  <xdr:twoCellAnchor editAs="oneCell">
    <xdr:from>
      <xdr:col>18</xdr:col>
      <xdr:colOff>152400</xdr:colOff>
      <xdr:row>3</xdr:row>
      <xdr:rowOff>6350</xdr:rowOff>
    </xdr:from>
    <xdr:to>
      <xdr:col>23</xdr:col>
      <xdr:colOff>434975</xdr:colOff>
      <xdr:row>13</xdr:row>
      <xdr:rowOff>25655</xdr:rowOff>
    </xdr:to>
    <xdr:pic>
      <xdr:nvPicPr>
        <xdr:cNvPr id="5" name="Picture 4">
          <a:extLst>
            <a:ext uri="{FF2B5EF4-FFF2-40B4-BE49-F238E27FC236}">
              <a16:creationId xmlns:a16="http://schemas.microsoft.com/office/drawing/2014/main" id="{8A2D7D7E-2381-4FE6-E506-B2502F9A2070}"/>
            </a:ext>
          </a:extLst>
        </xdr:cNvPr>
        <xdr:cNvPicPr>
          <a:picLocks noChangeAspect="1"/>
        </xdr:cNvPicPr>
      </xdr:nvPicPr>
      <xdr:blipFill rotWithShape="1">
        <a:blip xmlns:r="http://schemas.openxmlformats.org/officeDocument/2006/relationships" r:embed="rId4"/>
        <a:srcRect l="19689"/>
        <a:stretch/>
      </xdr:blipFill>
      <xdr:spPr>
        <a:xfrm>
          <a:off x="11125200" y="549275"/>
          <a:ext cx="3330575" cy="18322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tabSelected="1" topLeftCell="A4" workbookViewId="0">
      <selection activeCell="A3" sqref="A3"/>
    </sheetView>
  </sheetViews>
  <sheetFormatPr defaultRowHeight="14.5" x14ac:dyDescent="0.35"/>
  <cols>
    <col min="1" max="1" width="64.1796875" customWidth="1"/>
    <col min="2" max="2" width="31.1796875" customWidth="1"/>
    <col min="3" max="3" width="42.26953125" customWidth="1"/>
    <col min="4" max="4" width="36.81640625" customWidth="1"/>
    <col min="5" max="5" width="54.36328125" customWidth="1"/>
  </cols>
  <sheetData>
    <row r="1" spans="1:5" x14ac:dyDescent="0.35">
      <c r="A1" s="1" t="s">
        <v>24</v>
      </c>
      <c r="B1" s="2" t="s">
        <v>25</v>
      </c>
      <c r="C1" s="4" t="s">
        <v>26</v>
      </c>
      <c r="D1" s="3" t="s">
        <v>66</v>
      </c>
      <c r="E1" s="3" t="s">
        <v>62</v>
      </c>
    </row>
    <row r="2" spans="1:5" ht="101.5" x14ac:dyDescent="0.35">
      <c r="A2" s="7" t="s">
        <v>0</v>
      </c>
      <c r="B2" s="9">
        <v>0</v>
      </c>
      <c r="C2" s="6" t="s">
        <v>27</v>
      </c>
    </row>
    <row r="3" spans="1:5" ht="58" x14ac:dyDescent="0.35">
      <c r="A3" s="9" t="s">
        <v>1</v>
      </c>
      <c r="B3" s="9">
        <v>2085</v>
      </c>
      <c r="C3" s="5" t="s">
        <v>28</v>
      </c>
      <c r="D3" s="5" t="s">
        <v>51</v>
      </c>
      <c r="E3" s="16" t="s">
        <v>70</v>
      </c>
    </row>
    <row r="4" spans="1:5" x14ac:dyDescent="0.35">
      <c r="A4" s="8" t="s">
        <v>5</v>
      </c>
      <c r="B4" s="9">
        <v>311672500</v>
      </c>
      <c r="C4" t="s">
        <v>29</v>
      </c>
      <c r="E4" s="12"/>
    </row>
    <row r="5" spans="1:5" x14ac:dyDescent="0.35">
      <c r="A5" s="8" t="s">
        <v>6</v>
      </c>
      <c r="B5" s="9">
        <v>108958</v>
      </c>
      <c r="C5" t="s">
        <v>30</v>
      </c>
    </row>
    <row r="6" spans="1:5" ht="87" x14ac:dyDescent="0.35">
      <c r="A6" s="8" t="s">
        <v>7</v>
      </c>
      <c r="B6" s="9">
        <v>315048385</v>
      </c>
      <c r="C6" t="s">
        <v>31</v>
      </c>
      <c r="D6" s="15" t="s">
        <v>71</v>
      </c>
      <c r="E6" s="13" t="s">
        <v>53</v>
      </c>
    </row>
    <row r="7" spans="1:5" ht="87" x14ac:dyDescent="0.35">
      <c r="A7" s="8" t="s">
        <v>8</v>
      </c>
      <c r="B7" s="9">
        <v>0</v>
      </c>
      <c r="C7" t="s">
        <v>32</v>
      </c>
      <c r="D7" s="12"/>
      <c r="E7" s="13" t="s">
        <v>53</v>
      </c>
    </row>
    <row r="8" spans="1:5" ht="29" x14ac:dyDescent="0.35">
      <c r="A8" s="9" t="s">
        <v>2</v>
      </c>
      <c r="B8" s="9">
        <v>0</v>
      </c>
      <c r="C8" s="5" t="s">
        <v>33</v>
      </c>
      <c r="D8" s="12"/>
      <c r="E8" s="16" t="s">
        <v>69</v>
      </c>
    </row>
    <row r="9" spans="1:5" ht="29" x14ac:dyDescent="0.35">
      <c r="A9" s="8" t="s">
        <v>3</v>
      </c>
      <c r="B9" s="9">
        <v>0</v>
      </c>
      <c r="C9" s="5" t="s">
        <v>34</v>
      </c>
      <c r="D9" s="8"/>
      <c r="E9" s="12"/>
    </row>
    <row r="10" spans="1:5" ht="29" x14ac:dyDescent="0.35">
      <c r="A10" s="9" t="s">
        <v>4</v>
      </c>
      <c r="B10" s="9">
        <v>0</v>
      </c>
      <c r="C10" s="5" t="s">
        <v>35</v>
      </c>
      <c r="D10" s="8"/>
      <c r="E10" s="12"/>
    </row>
    <row r="11" spans="1:5" x14ac:dyDescent="0.35">
      <c r="A11" s="8" t="s">
        <v>9</v>
      </c>
      <c r="B11" s="9">
        <v>0</v>
      </c>
      <c r="C11" t="s">
        <v>36</v>
      </c>
      <c r="E11" t="s">
        <v>54</v>
      </c>
    </row>
    <row r="12" spans="1:5" x14ac:dyDescent="0.35">
      <c r="A12" s="8" t="s">
        <v>10</v>
      </c>
      <c r="B12" s="9">
        <v>0</v>
      </c>
      <c r="C12" t="s">
        <v>37</v>
      </c>
      <c r="E12" t="s">
        <v>54</v>
      </c>
    </row>
    <row r="13" spans="1:5" ht="29" x14ac:dyDescent="0.35">
      <c r="A13" s="8" t="s">
        <v>11</v>
      </c>
      <c r="B13" s="9">
        <v>0</v>
      </c>
      <c r="C13" s="5" t="s">
        <v>38</v>
      </c>
    </row>
    <row r="14" spans="1:5" ht="58" x14ac:dyDescent="0.35">
      <c r="A14" s="8" t="s">
        <v>12</v>
      </c>
      <c r="B14" s="9">
        <v>0</v>
      </c>
      <c r="C14" t="s">
        <v>39</v>
      </c>
      <c r="E14" s="5" t="s">
        <v>58</v>
      </c>
    </row>
    <row r="15" spans="1:5" ht="66" x14ac:dyDescent="0.45">
      <c r="A15" s="8" t="s">
        <v>13</v>
      </c>
      <c r="B15" s="9">
        <v>0</v>
      </c>
      <c r="C15" t="s">
        <v>40</v>
      </c>
      <c r="E15" s="11" t="s">
        <v>55</v>
      </c>
    </row>
    <row r="16" spans="1:5" ht="72.5" x14ac:dyDescent="0.35">
      <c r="A16" s="8" t="s">
        <v>14</v>
      </c>
      <c r="B16" s="9">
        <v>0</v>
      </c>
      <c r="C16" t="s">
        <v>41</v>
      </c>
      <c r="E16" s="5" t="s">
        <v>56</v>
      </c>
    </row>
    <row r="17" spans="1:5" ht="116" x14ac:dyDescent="0.35">
      <c r="A17" s="8" t="s">
        <v>15</v>
      </c>
      <c r="B17" s="9">
        <v>513041</v>
      </c>
      <c r="C17" s="5" t="s">
        <v>42</v>
      </c>
      <c r="D17" s="13" t="s">
        <v>68</v>
      </c>
      <c r="E17" s="13" t="s">
        <v>57</v>
      </c>
    </row>
    <row r="18" spans="1:5" ht="99" x14ac:dyDescent="0.45">
      <c r="A18" s="8" t="s">
        <v>16</v>
      </c>
      <c r="B18" s="9">
        <v>414435054</v>
      </c>
      <c r="C18" s="5" t="s">
        <v>43</v>
      </c>
      <c r="D18" s="11" t="s">
        <v>65</v>
      </c>
    </row>
    <row r="19" spans="1:5" x14ac:dyDescent="0.35">
      <c r="A19" s="8" t="s">
        <v>17</v>
      </c>
      <c r="B19" s="9">
        <v>0</v>
      </c>
      <c r="C19" t="s">
        <v>44</v>
      </c>
    </row>
    <row r="20" spans="1:5" ht="29" x14ac:dyDescent="0.35">
      <c r="A20" s="8" t="s">
        <v>18</v>
      </c>
      <c r="B20" s="9">
        <v>0</v>
      </c>
      <c r="C20" s="5" t="s">
        <v>45</v>
      </c>
    </row>
    <row r="21" spans="1:5" ht="72.5" x14ac:dyDescent="0.35">
      <c r="A21" s="8" t="s">
        <v>19</v>
      </c>
      <c r="B21" s="9">
        <v>0</v>
      </c>
      <c r="C21" s="5" t="s">
        <v>46</v>
      </c>
      <c r="E21" s="5" t="s">
        <v>59</v>
      </c>
    </row>
    <row r="22" spans="1:5" ht="72.5" x14ac:dyDescent="0.35">
      <c r="A22" s="8" t="s">
        <v>20</v>
      </c>
      <c r="B22" s="9">
        <v>0</v>
      </c>
      <c r="C22" s="5" t="s">
        <v>47</v>
      </c>
      <c r="E22" s="5" t="s">
        <v>60</v>
      </c>
    </row>
    <row r="23" spans="1:5" ht="87" x14ac:dyDescent="0.35">
      <c r="A23" s="8" t="s">
        <v>21</v>
      </c>
      <c r="B23" s="9">
        <v>0</v>
      </c>
      <c r="C23" s="5" t="s">
        <v>48</v>
      </c>
      <c r="E23" s="5" t="s">
        <v>61</v>
      </c>
    </row>
    <row r="24" spans="1:5" ht="58" x14ac:dyDescent="0.35">
      <c r="A24" s="8" t="s">
        <v>22</v>
      </c>
      <c r="B24" s="9">
        <v>0</v>
      </c>
      <c r="C24" s="5" t="s">
        <v>49</v>
      </c>
      <c r="E24" s="5" t="s">
        <v>63</v>
      </c>
    </row>
    <row r="25" spans="1:5" ht="82.5" x14ac:dyDescent="0.35">
      <c r="A25" s="8" t="s">
        <v>23</v>
      </c>
      <c r="B25" s="9">
        <v>78037796</v>
      </c>
      <c r="C25" s="5" t="s">
        <v>50</v>
      </c>
      <c r="D25" s="14" t="s">
        <v>67</v>
      </c>
      <c r="E25" s="13" t="s">
        <v>64</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3A2D1-5AC1-4AEB-B3F4-398BE24B5DFE}">
  <dimension ref="D2:T2"/>
  <sheetViews>
    <sheetView workbookViewId="0">
      <selection activeCell="X26" sqref="X26"/>
    </sheetView>
  </sheetViews>
  <sheetFormatPr defaultRowHeight="14.5" x14ac:dyDescent="0.35"/>
  <sheetData>
    <row r="2" spans="4:20" x14ac:dyDescent="0.35">
      <c r="D2" s="20" t="s">
        <v>76</v>
      </c>
      <c r="E2" s="20"/>
      <c r="F2" s="20"/>
      <c r="G2" s="20"/>
      <c r="P2" s="20" t="s">
        <v>77</v>
      </c>
      <c r="Q2" s="20"/>
      <c r="R2" s="20"/>
      <c r="S2" s="20"/>
      <c r="T2" s="20"/>
    </row>
  </sheetData>
  <mergeCells count="2">
    <mergeCell ref="P2:T2"/>
    <mergeCell ref="D2:G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C001-2B58-4EBF-8E1D-DBF2C3C07C08}">
  <dimension ref="B3:Q26"/>
  <sheetViews>
    <sheetView workbookViewId="0">
      <selection activeCell="I26" sqref="I26"/>
    </sheetView>
  </sheetViews>
  <sheetFormatPr defaultRowHeight="14.5" x14ac:dyDescent="0.35"/>
  <cols>
    <col min="3" max="3" width="20.1796875" customWidth="1"/>
    <col min="4" max="4" width="18.90625" customWidth="1"/>
    <col min="5" max="5" width="10.54296875" customWidth="1"/>
    <col min="9" max="9" width="21.08984375" customWidth="1"/>
    <col min="10" max="10" width="21.7265625" customWidth="1"/>
    <col min="14" max="14" width="8.90625" customWidth="1"/>
    <col min="15" max="15" width="23.1796875" customWidth="1"/>
    <col min="16" max="16" width="22.453125" customWidth="1"/>
  </cols>
  <sheetData>
    <row r="3" spans="2:17" x14ac:dyDescent="0.35">
      <c r="B3" s="20">
        <v>2019</v>
      </c>
      <c r="C3" s="20"/>
      <c r="D3" s="20"/>
      <c r="E3" s="20"/>
      <c r="H3" s="20">
        <v>2020</v>
      </c>
      <c r="I3" s="20"/>
      <c r="J3" s="20"/>
      <c r="K3" s="20"/>
      <c r="N3" s="20">
        <v>2021</v>
      </c>
      <c r="O3" s="20"/>
      <c r="P3" s="20"/>
      <c r="Q3" s="20"/>
    </row>
    <row r="4" spans="2:17" x14ac:dyDescent="0.35">
      <c r="B4" s="21" t="s">
        <v>72</v>
      </c>
      <c r="C4" s="21" t="s">
        <v>73</v>
      </c>
      <c r="D4" s="21" t="s">
        <v>74</v>
      </c>
      <c r="E4" s="21" t="s">
        <v>75</v>
      </c>
      <c r="H4" s="21" t="s">
        <v>72</v>
      </c>
      <c r="I4" s="21" t="s">
        <v>73</v>
      </c>
      <c r="J4" s="21" t="s">
        <v>74</v>
      </c>
      <c r="K4" s="21" t="s">
        <v>75</v>
      </c>
      <c r="N4" s="21" t="s">
        <v>72</v>
      </c>
      <c r="O4" s="21" t="s">
        <v>73</v>
      </c>
      <c r="P4" s="21" t="s">
        <v>74</v>
      </c>
      <c r="Q4" s="21" t="s">
        <v>75</v>
      </c>
    </row>
    <row r="5" spans="2:17" x14ac:dyDescent="0.35">
      <c r="B5" s="19">
        <v>43497</v>
      </c>
      <c r="C5" s="17">
        <v>20159102</v>
      </c>
      <c r="D5" s="17">
        <v>20159102</v>
      </c>
      <c r="E5">
        <f>(C5-D5)</f>
        <v>0</v>
      </c>
      <c r="H5" s="19">
        <v>43831</v>
      </c>
      <c r="I5">
        <v>20569368</v>
      </c>
      <c r="J5">
        <v>20569325</v>
      </c>
      <c r="K5">
        <f>(I5-J5)</f>
        <v>43</v>
      </c>
      <c r="N5" s="19">
        <v>44197</v>
      </c>
      <c r="O5" s="17">
        <v>11908468</v>
      </c>
      <c r="P5" s="17">
        <v>11902548</v>
      </c>
      <c r="Q5">
        <f>(O5-P5)</f>
        <v>5920</v>
      </c>
    </row>
    <row r="6" spans="2:17" x14ac:dyDescent="0.35">
      <c r="B6" s="19">
        <v>43525</v>
      </c>
      <c r="C6" s="17">
        <v>23864598</v>
      </c>
      <c r="D6" s="17">
        <v>23864598</v>
      </c>
      <c r="E6">
        <f t="shared" ref="E6:E15" si="0">(C6-D6)</f>
        <v>0</v>
      </c>
      <c r="H6" s="19">
        <v>43862</v>
      </c>
      <c r="I6" s="18">
        <v>21725100</v>
      </c>
      <c r="J6">
        <v>21724865</v>
      </c>
      <c r="K6">
        <f t="shared" ref="K6:K16" si="1">(I6-J6)</f>
        <v>235</v>
      </c>
      <c r="N6" s="19">
        <v>44228</v>
      </c>
      <c r="O6" s="17">
        <v>11613942</v>
      </c>
      <c r="P6" s="17">
        <v>11613181</v>
      </c>
      <c r="Q6">
        <f t="shared" ref="Q6:Q16" si="2">(O6-P6)</f>
        <v>761</v>
      </c>
    </row>
    <row r="7" spans="2:17" x14ac:dyDescent="0.35">
      <c r="B7" s="19">
        <v>43556</v>
      </c>
      <c r="C7" s="17">
        <v>21734822</v>
      </c>
      <c r="D7" s="17">
        <v>21734822</v>
      </c>
      <c r="E7">
        <f t="shared" si="0"/>
        <v>0</v>
      </c>
      <c r="H7" s="19">
        <v>43891</v>
      </c>
      <c r="I7">
        <v>13392928</v>
      </c>
      <c r="J7">
        <v>13392904</v>
      </c>
      <c r="K7">
        <f t="shared" si="1"/>
        <v>24</v>
      </c>
      <c r="N7" s="19">
        <v>44256</v>
      </c>
      <c r="O7" s="17">
        <v>14227393</v>
      </c>
      <c r="P7" s="17">
        <v>12980608</v>
      </c>
      <c r="Q7">
        <f t="shared" si="2"/>
        <v>1246785</v>
      </c>
    </row>
    <row r="8" spans="2:17" x14ac:dyDescent="0.35">
      <c r="B8" s="19">
        <v>43586</v>
      </c>
      <c r="C8" s="17">
        <v>22329247</v>
      </c>
      <c r="D8" s="17">
        <v>22329247</v>
      </c>
      <c r="E8">
        <f t="shared" si="0"/>
        <v>0</v>
      </c>
      <c r="H8" s="19">
        <v>43922</v>
      </c>
      <c r="I8">
        <v>4312909</v>
      </c>
      <c r="J8">
        <v>4312909</v>
      </c>
      <c r="K8">
        <f t="shared" si="1"/>
        <v>0</v>
      </c>
      <c r="N8" s="19">
        <v>44287</v>
      </c>
      <c r="O8" s="17">
        <v>14111371</v>
      </c>
      <c r="P8" s="17">
        <v>0</v>
      </c>
      <c r="Q8">
        <f t="shared" si="2"/>
        <v>14111371</v>
      </c>
    </row>
    <row r="9" spans="2:17" x14ac:dyDescent="0.35">
      <c r="B9" s="19">
        <v>43617</v>
      </c>
      <c r="C9" s="17">
        <v>21001990</v>
      </c>
      <c r="D9" s="17">
        <v>21001990</v>
      </c>
      <c r="E9">
        <f t="shared" si="0"/>
        <v>0</v>
      </c>
      <c r="H9" s="19">
        <v>43952</v>
      </c>
      <c r="I9">
        <v>6089999</v>
      </c>
      <c r="J9">
        <v>6089895</v>
      </c>
      <c r="K9">
        <f t="shared" si="1"/>
        <v>104</v>
      </c>
      <c r="N9" s="19">
        <v>44317</v>
      </c>
      <c r="O9" s="17">
        <v>14719171</v>
      </c>
      <c r="P9" s="17">
        <v>0</v>
      </c>
      <c r="Q9">
        <f t="shared" si="2"/>
        <v>14719171</v>
      </c>
    </row>
    <row r="10" spans="2:17" x14ac:dyDescent="0.35">
      <c r="B10" s="19">
        <v>43647</v>
      </c>
      <c r="C10" s="17">
        <v>20303312</v>
      </c>
      <c r="D10" s="17">
        <v>20303311</v>
      </c>
      <c r="E10">
        <f t="shared" si="0"/>
        <v>1</v>
      </c>
      <c r="H10" s="19">
        <v>43983</v>
      </c>
      <c r="I10">
        <v>7555193</v>
      </c>
      <c r="J10">
        <v>7555189</v>
      </c>
      <c r="K10">
        <f t="shared" si="1"/>
        <v>4</v>
      </c>
      <c r="N10" s="19">
        <v>44348</v>
      </c>
      <c r="O10" s="17">
        <v>14961892</v>
      </c>
      <c r="P10" s="17">
        <v>0</v>
      </c>
      <c r="Q10">
        <f t="shared" si="2"/>
        <v>14961892</v>
      </c>
    </row>
    <row r="11" spans="2:17" x14ac:dyDescent="0.35">
      <c r="B11" s="19">
        <v>43678</v>
      </c>
      <c r="C11" s="17">
        <v>20126113</v>
      </c>
      <c r="D11" s="17">
        <v>20126108</v>
      </c>
      <c r="E11">
        <f t="shared" si="0"/>
        <v>5</v>
      </c>
      <c r="H11" s="19">
        <v>44013</v>
      </c>
      <c r="I11">
        <v>9958454</v>
      </c>
      <c r="J11">
        <v>9958448</v>
      </c>
      <c r="K11">
        <f t="shared" si="1"/>
        <v>6</v>
      </c>
      <c r="N11" s="19">
        <v>44378</v>
      </c>
      <c r="O11" s="17">
        <v>15027174</v>
      </c>
      <c r="P11" s="17">
        <v>0</v>
      </c>
      <c r="Q11">
        <f t="shared" si="2"/>
        <v>15027174</v>
      </c>
    </row>
    <row r="12" spans="2:17" x14ac:dyDescent="0.35">
      <c r="B12" s="19">
        <v>43709</v>
      </c>
      <c r="C12" s="17">
        <v>20069321</v>
      </c>
      <c r="D12" s="17">
        <v>20069234</v>
      </c>
      <c r="E12">
        <f t="shared" si="0"/>
        <v>87</v>
      </c>
      <c r="H12" s="19">
        <v>44044</v>
      </c>
      <c r="I12">
        <v>11096852</v>
      </c>
      <c r="J12">
        <v>11096612</v>
      </c>
      <c r="K12">
        <f t="shared" si="1"/>
        <v>240</v>
      </c>
      <c r="N12" s="19">
        <v>44409</v>
      </c>
      <c r="O12" s="17">
        <v>14499696</v>
      </c>
      <c r="P12" s="17">
        <v>0</v>
      </c>
      <c r="Q12">
        <f t="shared" si="2"/>
        <v>14499696</v>
      </c>
    </row>
    <row r="13" spans="2:17" x14ac:dyDescent="0.35">
      <c r="B13" s="19">
        <v>43739</v>
      </c>
      <c r="C13" s="17">
        <v>21162290</v>
      </c>
      <c r="D13" s="17">
        <v>21162277</v>
      </c>
      <c r="E13">
        <f t="shared" si="0"/>
        <v>13</v>
      </c>
      <c r="H13" s="19">
        <v>44075</v>
      </c>
      <c r="I13">
        <v>12106669</v>
      </c>
      <c r="J13">
        <v>12106199</v>
      </c>
      <c r="K13">
        <f t="shared" si="1"/>
        <v>470</v>
      </c>
      <c r="N13" s="19">
        <v>44440</v>
      </c>
      <c r="O13" s="17">
        <v>14886055</v>
      </c>
      <c r="P13" s="17">
        <v>0</v>
      </c>
      <c r="Q13">
        <f t="shared" si="2"/>
        <v>14886055</v>
      </c>
    </row>
    <row r="14" spans="2:17" x14ac:dyDescent="0.35">
      <c r="B14" s="19">
        <v>43770</v>
      </c>
      <c r="C14" s="17">
        <v>21635568</v>
      </c>
      <c r="D14" s="17">
        <v>21635508</v>
      </c>
      <c r="E14">
        <f t="shared" si="0"/>
        <v>60</v>
      </c>
      <c r="H14" s="19">
        <v>44105</v>
      </c>
      <c r="I14">
        <v>13268411</v>
      </c>
      <c r="J14">
        <v>13268411</v>
      </c>
      <c r="K14">
        <f t="shared" si="1"/>
        <v>0</v>
      </c>
      <c r="N14" s="19">
        <v>44470</v>
      </c>
      <c r="O14" s="17">
        <v>16545356</v>
      </c>
      <c r="P14" s="17">
        <v>0</v>
      </c>
      <c r="Q14">
        <f t="shared" si="2"/>
        <v>16545356</v>
      </c>
    </row>
    <row r="15" spans="2:17" x14ac:dyDescent="0.35">
      <c r="B15" s="19">
        <v>43800</v>
      </c>
      <c r="C15" s="17">
        <v>22243901</v>
      </c>
      <c r="D15" s="10">
        <v>22243779</v>
      </c>
      <c r="E15">
        <f t="shared" si="0"/>
        <v>122</v>
      </c>
      <c r="H15" s="19">
        <v>44136</v>
      </c>
      <c r="I15">
        <v>11596865</v>
      </c>
      <c r="J15">
        <v>11596862</v>
      </c>
      <c r="K15">
        <f t="shared" si="1"/>
        <v>3</v>
      </c>
      <c r="N15" s="19">
        <v>44501</v>
      </c>
      <c r="O15" s="17">
        <v>16041639</v>
      </c>
      <c r="P15" s="17">
        <v>0</v>
      </c>
      <c r="Q15">
        <f t="shared" si="2"/>
        <v>16041639</v>
      </c>
    </row>
    <row r="16" spans="2:17" x14ac:dyDescent="0.35">
      <c r="B16" s="19"/>
      <c r="H16" s="19">
        <v>44166</v>
      </c>
      <c r="I16">
        <v>11637123</v>
      </c>
      <c r="J16">
        <v>11637122</v>
      </c>
      <c r="K16">
        <f t="shared" si="1"/>
        <v>1</v>
      </c>
      <c r="N16" s="19">
        <v>44531</v>
      </c>
      <c r="O16" s="17">
        <v>16054495</v>
      </c>
      <c r="P16" s="17">
        <v>0</v>
      </c>
      <c r="Q16">
        <f t="shared" si="2"/>
        <v>16054495</v>
      </c>
    </row>
    <row r="20" spans="3:9" ht="116" customHeight="1" x14ac:dyDescent="0.35">
      <c r="C20" s="22" t="s">
        <v>78</v>
      </c>
      <c r="D20" s="22"/>
    </row>
    <row r="22" spans="3:9" x14ac:dyDescent="0.35">
      <c r="I22" s="23" t="s">
        <v>79</v>
      </c>
    </row>
    <row r="23" spans="3:9" x14ac:dyDescent="0.35">
      <c r="I23" s="23" t="s">
        <v>80</v>
      </c>
    </row>
    <row r="24" spans="3:9" x14ac:dyDescent="0.35">
      <c r="I24" s="23" t="s">
        <v>81</v>
      </c>
    </row>
    <row r="25" spans="3:9" x14ac:dyDescent="0.35">
      <c r="I25" s="23" t="s">
        <v>52</v>
      </c>
    </row>
    <row r="26" spans="3:9" x14ac:dyDescent="0.35">
      <c r="I26" s="23" t="s">
        <v>82</v>
      </c>
    </row>
  </sheetData>
  <mergeCells count="4">
    <mergeCell ref="H3:K3"/>
    <mergeCell ref="B3:E3"/>
    <mergeCell ref="N3:Q3"/>
    <mergeCell ref="C20:D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null_counts</vt:lpstr>
      <vt:lpstr>memory_usage</vt:lpstr>
      <vt:lpstr>Airport null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Aman Sahu</cp:lastModifiedBy>
  <dcterms:created xsi:type="dcterms:W3CDTF">2024-12-05T02:40:17Z</dcterms:created>
  <dcterms:modified xsi:type="dcterms:W3CDTF">2024-12-11T05:07:56Z</dcterms:modified>
</cp:coreProperties>
</file>