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_\OneDrive\Desktop\"/>
    </mc:Choice>
  </mc:AlternateContent>
  <xr:revisionPtr revIDLastSave="0" documentId="13_ncr:1_{A1432F6B-D84F-4302-8E3C-2DB7CA853EFA}" xr6:coauthVersionLast="47" xr6:coauthVersionMax="47" xr10:uidLastSave="{00000000-0000-0000-0000-000000000000}"/>
  <bookViews>
    <workbookView xWindow="-108" yWindow="-108" windowWidth="23256" windowHeight="12576" activeTab="6" xr2:uid="{0A41419E-E8A3-4319-A720-EFEDFD641DF4}"/>
  </bookViews>
  <sheets>
    <sheet name="Sample 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</sheets>
  <definedNames>
    <definedName name="_xlnm._FilterDatabase" localSheetId="1" hidden="1">'Q1'!$A$4:$G$29</definedName>
    <definedName name="_xlnm._FilterDatabase" localSheetId="3" hidden="1">'Q3'!$A$3:$I$3</definedName>
    <definedName name="_xlnm._FilterDatabase" localSheetId="5" hidden="1">'Q5'!$A$6:$G$31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7" l="1"/>
  <c r="K7" i="7"/>
  <c r="J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4" i="7"/>
  <c r="B3" i="6"/>
  <c r="G30" i="5"/>
  <c r="G29" i="5"/>
  <c r="H4" i="4"/>
  <c r="H20" i="4"/>
  <c r="H8" i="4"/>
  <c r="H26" i="4"/>
  <c r="H15" i="4"/>
  <c r="H12" i="4"/>
  <c r="H22" i="4"/>
  <c r="H5" i="4"/>
  <c r="H14" i="4"/>
  <c r="H19" i="4"/>
  <c r="H7" i="4"/>
  <c r="H24" i="4"/>
  <c r="H17" i="4"/>
  <c r="H11" i="4"/>
  <c r="H27" i="4"/>
  <c r="H21" i="4"/>
  <c r="H6" i="4"/>
  <c r="H16" i="4"/>
  <c r="H18" i="4"/>
  <c r="H28" i="4"/>
  <c r="H23" i="4"/>
  <c r="H10" i="4"/>
  <c r="H25" i="4"/>
  <c r="H9" i="4"/>
  <c r="I9" i="4" s="1"/>
  <c r="H13" i="4"/>
  <c r="I22" i="4" l="1"/>
  <c r="I25" i="4"/>
  <c r="I27" i="4"/>
  <c r="I26" i="4"/>
  <c r="I20" i="4"/>
  <c r="I4" i="4"/>
  <c r="I21" i="4"/>
  <c r="I5" i="4"/>
  <c r="I15" i="4"/>
  <c r="I13" i="4"/>
  <c r="I14" i="4"/>
  <c r="I8" i="4"/>
  <c r="I10" i="4"/>
  <c r="I11" i="4"/>
  <c r="I12" i="4"/>
  <c r="I23" i="4"/>
  <c r="I17" i="4"/>
  <c r="I28" i="4"/>
  <c r="I24" i="4"/>
  <c r="I18" i="4"/>
  <c r="I7" i="4"/>
  <c r="I16" i="4"/>
  <c r="I19" i="4"/>
  <c r="I6" i="4"/>
</calcChain>
</file>

<file path=xl/sharedStrings.xml><?xml version="1.0" encoding="utf-8"?>
<sst xmlns="http://schemas.openxmlformats.org/spreadsheetml/2006/main" count="371" uniqueCount="61">
  <si>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</si>
  <si>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</si>
  <si>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</si>
  <si>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</si>
  <si>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</si>
  <si>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</si>
  <si>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</si>
  <si>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</si>
  <si>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</si>
  <si>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</si>
  <si>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</si>
  <si>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</si>
  <si>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</si>
  <si>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</si>
  <si>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</si>
  <si>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</si>
  <si>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</si>
  <si>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</si>
  <si>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</si>
  <si>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</si>
  <si>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</si>
  <si>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</si>
  <si>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</si>
  <si>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</si>
  <si>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</si>
  <si>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</si>
  <si>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</si>
  <si>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</si>
  <si>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</si>
  <si>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</si>
  <si>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</si>
  <si>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</si>
  <si>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</si>
  <si>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</si>
  <si>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</si>
  <si>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</si>
  <si>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</si>
  <si>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Q1 : Find the top 5 performers and create a bar chart to visualize</t>
  </si>
  <si>
    <t xml:space="preserve">Q2 :Calculate Standard deviation </t>
  </si>
  <si>
    <t>Row Labels</t>
  </si>
  <si>
    <t>Grand Total</t>
  </si>
  <si>
    <t>StdDevp of Productivity_Score</t>
  </si>
  <si>
    <t>Marketing has the least variation in employee productivity.</t>
  </si>
  <si>
    <t>Rank</t>
  </si>
  <si>
    <t>PEI</t>
  </si>
  <si>
    <t>Q3 : Productivity Efficiency Index (PEI)</t>
  </si>
  <si>
    <t>Meera, Kunal and Arjun are the top 3 employees. (To see the PEI of other employees, please unhide the hidden rows)</t>
  </si>
  <si>
    <r>
      <t xml:space="preserve">Correlation between </t>
    </r>
    <r>
      <rPr>
        <sz val="10"/>
        <color theme="1"/>
        <rFont val="Arial Unicode MS"/>
      </rPr>
      <t>Performance Rating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 xml:space="preserve">Hours Worked </t>
    </r>
    <r>
      <rPr>
        <sz val="11"/>
        <color theme="1"/>
        <rFont val="Aptos Narrow"/>
        <family val="2"/>
        <scheme val="minor"/>
      </rPr>
      <t>:</t>
    </r>
  </si>
  <si>
    <r>
      <t xml:space="preserve">Correlation between </t>
    </r>
    <r>
      <rPr>
        <sz val="10"/>
        <color theme="1"/>
        <rFont val="Arial Unicode MS"/>
      </rPr>
      <t>Performance Rating</t>
    </r>
    <r>
      <rPr>
        <sz val="11"/>
        <color theme="1"/>
        <rFont val="Aptos Narrow"/>
        <family val="2"/>
        <scheme val="minor"/>
      </rPr>
      <t xml:space="preserve"> and </t>
    </r>
    <r>
      <rPr>
        <sz val="10"/>
        <color theme="1"/>
        <rFont val="Arial Unicode MS"/>
      </rPr>
      <t xml:space="preserve">Tasks Completed </t>
    </r>
    <r>
      <rPr>
        <sz val="11"/>
        <color theme="1"/>
        <rFont val="Aptos Narrow"/>
        <family val="2"/>
        <scheme val="minor"/>
      </rPr>
      <t>:</t>
    </r>
  </si>
  <si>
    <t xml:space="preserve">Q4 : (a) Determine which has a stronger influence on Performance Rating: Hours_Worked or Tasks_Completed? </t>
  </si>
  <si>
    <t xml:space="preserve">Task Completed has a stronger influence. </t>
  </si>
  <si>
    <t>Q4 : (b) Work Hours and Productivity Correlation</t>
  </si>
  <si>
    <t xml:space="preserve">It is a positive correlation </t>
  </si>
  <si>
    <t>Average hours worked</t>
  </si>
  <si>
    <t>Q6 : Tasks per Hour Efficiency</t>
  </si>
  <si>
    <t>Q5 : Identify Underutilized High Performers</t>
  </si>
  <si>
    <t>Tasks per Hour</t>
  </si>
  <si>
    <t>highest efficiency</t>
  </si>
  <si>
    <t>Emp Name</t>
  </si>
  <si>
    <t>Emp Department</t>
  </si>
  <si>
    <t>Most Task efficient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</si>
</sst>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6" xfId="0" applyBorder="1" applyAlignment="1">
      <alignment horizontal="center"/>
    </xf>
    <xf numFmtId="2" fontId="0" fillId="0" borderId="6" xfId="0" applyNumberFormat="1" applyBorder="1"/>
    <xf numFmtId="2" fontId="0" fillId="4" borderId="6" xfId="0" applyNumberFormat="1" applyFill="1" applyBorder="1"/>
    <xf numFmtId="0" fontId="0" fillId="0" borderId="0" xfId="0" applyAlignment="1">
      <alignment wrapText="1"/>
    </xf>
    <xf numFmtId="2" fontId="2" fillId="3" borderId="4" xfId="0" applyNumberFormat="1" applyFont="1" applyFill="1" applyBorder="1" applyAlignment="1">
      <alignment horizontal="center" wrapText="1"/>
    </xf>
    <xf numFmtId="0" fontId="0" fillId="0" borderId="0" xfId="0" applyAlignment="1"/>
    <xf numFmtId="0" fontId="0" fillId="0" borderId="6" xfId="0" applyBorder="1"/>
    <xf numFmtId="0" fontId="3" fillId="5" borderId="6" xfId="0" applyFont="1" applyFill="1" applyBorder="1"/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2" fontId="2" fillId="6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performers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'Q1'!$F$4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'Q1'!$B$5:$C$9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</c:multiLvlStrCache>
            </c:multiLvlStrRef>
          </c:cat>
          <c:val>
            <c:numRef>
              <c:f>'Q1'!$F$5:$F$9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B-452D-8C2A-40C3FCE7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757471"/>
        <c:axId val="1191828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'Q1'!$D$4</c15:sqref>
                        </c15:formulaRef>
                      </c:ext>
                    </c:extLst>
                    <c:strCache>
                      <c:ptCount val="1"/>
                      <c:pt idx="0">
                        <c:v>Hours_Worked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'Q1'!$B$5:$C$9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IT</c:v>
                        </c:pt>
                        <c:pt idx="1">
                          <c:v>IT</c:v>
                        </c:pt>
                        <c:pt idx="2">
                          <c:v>IT</c:v>
                        </c:pt>
                        <c:pt idx="3">
                          <c:v>Marketing</c:v>
                        </c:pt>
                        <c:pt idx="4">
                          <c:v>IT</c:v>
                        </c:pt>
                      </c:lvl>
                      <c:lvl>
                        <c:pt idx="0">
                          <c:v>Rahul</c:v>
                        </c:pt>
                        <c:pt idx="1">
                          <c:v>Tanya</c:v>
                        </c:pt>
                        <c:pt idx="2">
                          <c:v>Rakesh</c:v>
                        </c:pt>
                        <c:pt idx="3">
                          <c:v>Neeraj</c:v>
                        </c:pt>
                        <c:pt idx="4">
                          <c:v>Riya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'Q1'!$D$5:$D$9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47</c:v>
                      </c:pt>
                      <c:pt idx="2">
                        <c:v>48</c:v>
                      </c:pt>
                      <c:pt idx="3">
                        <c:v>46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2B-452D-8C2A-40C3FCE7D16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'Q1'!$E$4</c15:sqref>
                        </c15:formulaRef>
                      </c:ext>
                    </c:extLst>
                    <c:strCache>
                      <c:ptCount val="1"/>
                      <c:pt idx="0">
                        <c:v>Tasks_Completed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'Q1'!$B$5:$C$9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IT</c:v>
                        </c:pt>
                        <c:pt idx="1">
                          <c:v>IT</c:v>
                        </c:pt>
                        <c:pt idx="2">
                          <c:v>IT</c:v>
                        </c:pt>
                        <c:pt idx="3">
                          <c:v>Marketing</c:v>
                        </c:pt>
                        <c:pt idx="4">
                          <c:v>IT</c:v>
                        </c:pt>
                      </c:lvl>
                      <c:lvl>
                        <c:pt idx="0">
                          <c:v>Rahul</c:v>
                        </c:pt>
                        <c:pt idx="1">
                          <c:v>Tanya</c:v>
                        </c:pt>
                        <c:pt idx="2">
                          <c:v>Rakesh</c:v>
                        </c:pt>
                        <c:pt idx="3">
                          <c:v>Neeraj</c:v>
                        </c:pt>
                        <c:pt idx="4">
                          <c:v>Riya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'Q1'!$E$5:$E$9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</c:v>
                      </c:pt>
                      <c:pt idx="1">
                        <c:v>79</c:v>
                      </c:pt>
                      <c:pt idx="2">
                        <c:v>78</c:v>
                      </c:pt>
                      <c:pt idx="3">
                        <c:v>77</c:v>
                      </c:pt>
                      <c:pt idx="4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2B-452D-8C2A-40C3FCE7D168}"/>
                  </c:ext>
                </c:extLst>
              </c15:ser>
            </c15:filteredBarSeries>
          </c:ext>
        </c:extLst>
      </c:barChart>
      <c:catAx>
        <c:axId val="11897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28111"/>
        <c:crosses val="autoZero"/>
        <c:auto val="1"/>
        <c:lblAlgn val="ctr"/>
        <c:lblOffset val="100"/>
        <c:noMultiLvlLbl val="0"/>
      </c:catAx>
      <c:valAx>
        <c:axId val="11918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Work Hours vs. Productivity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'Q4'!$D$2:$D$34</c:f>
              <c:numCache>
                <c:formatCode>General</c:formatCode>
                <c:ptCount val="33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'Q4'!$F$2:$F$34</c:f>
              <c:numCache>
                <c:formatCode>General</c:formatCode>
                <c:ptCount val="33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8-48CE-9E61-5B2F0083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80143"/>
        <c:axId val="1193299135"/>
      </c:scatterChart>
      <c:valAx>
        <c:axId val="121948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Hours Worked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99135"/>
        <c:crosses val="autoZero"/>
        <c:crossBetween val="midCat"/>
      </c:valAx>
      <c:valAx>
        <c:axId val="11932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Productivity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8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4</xdr:row>
      <xdr:rowOff>19050</xdr:rowOff>
    </xdr:from>
    <xdr:to>
      <xdr:col>17</xdr:col>
      <xdr:colOff>563880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DC1C4-1B17-3568-4BB2-5F2B61A3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35</xdr:row>
      <xdr:rowOff>171450</xdr:rowOff>
    </xdr:from>
    <xdr:to>
      <xdr:col>7</xdr:col>
      <xdr:colOff>327660</xdr:colOff>
      <xdr:row>53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274BD-1E20-E4A3-D2B0-6541EEB0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825.02339328704" createdVersion="8" refreshedVersion="8" minRefreshableVersion="3" recordCount="25" xr:uid="{EBE98B9A-7816-491C-887A-95B21D887CAC}">
  <cacheSource type="worksheet">
    <worksheetSource ref="A1:G26" sheet="Sample Data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027EC-A308-457B-ABD3-DB96DE7FB70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EADE-2F2F-47DD-93FD-D71AC902DD76}">
  <dimension ref="A1:G26"/>
  <sheetViews>
    <sheetView workbookViewId="0">
      <selection activeCell="A26" sqref="A1:G26"/>
    </sheetView>
  </sheetViews>
  <sheetFormatPr defaultRowHeight="14.4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ht="15" thickBot="1">
      <c r="A2" s="2">
        <v>101</v>
      </c>
      <c r="B2" s="3" t="s">
        <v>7</v>
      </c>
      <c r="C2" s="3" t="s">
        <v>8</v>
      </c>
      <c r="D2" s="3">
        <v>35</v>
      </c>
      <c r="E2" s="3">
        <v>50</v>
      </c>
      <c r="F2" s="3">
        <v>80</v>
      </c>
      <c r="G2" s="3">
        <v>4</v>
      </c>
    </row>
    <row r="3" spans="1:7" ht="29.4" thickBot="1">
      <c r="A3" s="4">
        <v>102</v>
      </c>
      <c r="B3" s="5" t="s">
        <v>9</v>
      </c>
      <c r="C3" s="5" t="s">
        <v>10</v>
      </c>
      <c r="D3" s="5">
        <v>40</v>
      </c>
      <c r="E3" s="5">
        <v>65</v>
      </c>
      <c r="F3" s="5">
        <v>90</v>
      </c>
      <c r="G3" s="5">
        <v>5</v>
      </c>
    </row>
    <row r="4" spans="1:7" ht="15" thickBot="1">
      <c r="A4" s="2">
        <v>103</v>
      </c>
      <c r="B4" s="3" t="s">
        <v>11</v>
      </c>
      <c r="C4" s="3" t="s">
        <v>12</v>
      </c>
      <c r="D4" s="3">
        <v>30</v>
      </c>
      <c r="E4" s="3">
        <v>40</v>
      </c>
      <c r="F4" s="3">
        <v>70</v>
      </c>
      <c r="G4" s="3">
        <v>3</v>
      </c>
    </row>
    <row r="5" spans="1:7" ht="15" thickBot="1">
      <c r="A5" s="4">
        <v>104</v>
      </c>
      <c r="B5" s="5" t="s">
        <v>13</v>
      </c>
      <c r="C5" s="5" t="s">
        <v>14</v>
      </c>
      <c r="D5" s="5">
        <v>45</v>
      </c>
      <c r="E5" s="5">
        <v>75</v>
      </c>
      <c r="F5" s="5">
        <v>95</v>
      </c>
      <c r="G5" s="5">
        <v>5</v>
      </c>
    </row>
    <row r="6" spans="1:7" ht="15" thickBot="1">
      <c r="A6" s="2">
        <v>105</v>
      </c>
      <c r="B6" s="3" t="s">
        <v>15</v>
      </c>
      <c r="C6" s="3" t="s">
        <v>16</v>
      </c>
      <c r="D6" s="3">
        <v>25</v>
      </c>
      <c r="E6" s="3">
        <v>30</v>
      </c>
      <c r="F6" s="3">
        <v>60</v>
      </c>
      <c r="G6" s="3">
        <v>2</v>
      </c>
    </row>
    <row r="7" spans="1:7" ht="15" thickBot="1">
      <c r="A7" s="4">
        <v>106</v>
      </c>
      <c r="B7" s="5" t="s">
        <v>17</v>
      </c>
      <c r="C7" s="5" t="s">
        <v>8</v>
      </c>
      <c r="D7" s="5">
        <v>38</v>
      </c>
      <c r="E7" s="5">
        <v>58</v>
      </c>
      <c r="F7" s="5">
        <v>85</v>
      </c>
      <c r="G7" s="5">
        <v>4</v>
      </c>
    </row>
    <row r="8" spans="1:7" ht="15" thickBot="1">
      <c r="A8" s="2">
        <v>107</v>
      </c>
      <c r="B8" s="3" t="s">
        <v>18</v>
      </c>
      <c r="C8" s="3" t="s">
        <v>14</v>
      </c>
      <c r="D8" s="3">
        <v>50</v>
      </c>
      <c r="E8" s="3">
        <v>80</v>
      </c>
      <c r="F8" s="3">
        <v>100</v>
      </c>
      <c r="G8" s="3">
        <v>5</v>
      </c>
    </row>
    <row r="9" spans="1:7" ht="15" thickBot="1">
      <c r="A9" s="4">
        <v>108</v>
      </c>
      <c r="B9" s="5" t="s">
        <v>19</v>
      </c>
      <c r="C9" s="5" t="s">
        <v>12</v>
      </c>
      <c r="D9" s="5">
        <v>28</v>
      </c>
      <c r="E9" s="5">
        <v>35</v>
      </c>
      <c r="F9" s="5">
        <v>65</v>
      </c>
      <c r="G9" s="5">
        <v>3</v>
      </c>
    </row>
    <row r="10" spans="1:7" ht="29.4" thickBot="1">
      <c r="A10" s="2">
        <v>109</v>
      </c>
      <c r="B10" s="3" t="s">
        <v>20</v>
      </c>
      <c r="C10" s="3" t="s">
        <v>10</v>
      </c>
      <c r="D10" s="3">
        <v>42</v>
      </c>
      <c r="E10" s="3">
        <v>70</v>
      </c>
      <c r="F10" s="3">
        <v>92</v>
      </c>
      <c r="G10" s="3">
        <v>5</v>
      </c>
    </row>
    <row r="11" spans="1:7" ht="15" thickBot="1">
      <c r="A11" s="4">
        <v>110</v>
      </c>
      <c r="B11" s="5" t="s">
        <v>21</v>
      </c>
      <c r="C11" s="5" t="s">
        <v>8</v>
      </c>
      <c r="D11" s="5">
        <v>37</v>
      </c>
      <c r="E11" s="5">
        <v>55</v>
      </c>
      <c r="F11" s="5">
        <v>83</v>
      </c>
      <c r="G11" s="5">
        <v>4</v>
      </c>
    </row>
    <row r="12" spans="1:7" ht="15" thickBot="1">
      <c r="A12" s="2">
        <v>111</v>
      </c>
      <c r="B12" s="3" t="s">
        <v>22</v>
      </c>
      <c r="C12" s="3" t="s">
        <v>16</v>
      </c>
      <c r="D12" s="3">
        <v>29</v>
      </c>
      <c r="E12" s="3">
        <v>38</v>
      </c>
      <c r="F12" s="3">
        <v>68</v>
      </c>
      <c r="G12" s="3">
        <v>3</v>
      </c>
    </row>
    <row r="13" spans="1:7" ht="29.4" thickBot="1">
      <c r="A13" s="4">
        <v>112</v>
      </c>
      <c r="B13" s="5" t="s">
        <v>23</v>
      </c>
      <c r="C13" s="5" t="s">
        <v>10</v>
      </c>
      <c r="D13" s="5">
        <v>44</v>
      </c>
      <c r="E13" s="5">
        <v>73</v>
      </c>
      <c r="F13" s="5">
        <v>94</v>
      </c>
      <c r="G13" s="5">
        <v>5</v>
      </c>
    </row>
    <row r="14" spans="1:7" ht="15" thickBot="1">
      <c r="A14" s="2">
        <v>113</v>
      </c>
      <c r="B14" s="3" t="s">
        <v>24</v>
      </c>
      <c r="C14" s="3" t="s">
        <v>12</v>
      </c>
      <c r="D14" s="3">
        <v>33</v>
      </c>
      <c r="E14" s="3">
        <v>45</v>
      </c>
      <c r="F14" s="3">
        <v>75</v>
      </c>
      <c r="G14" s="3">
        <v>3</v>
      </c>
    </row>
    <row r="15" spans="1:7" ht="15" thickBot="1">
      <c r="A15" s="4">
        <v>114</v>
      </c>
      <c r="B15" s="5" t="s">
        <v>25</v>
      </c>
      <c r="C15" s="5" t="s">
        <v>8</v>
      </c>
      <c r="D15" s="5">
        <v>41</v>
      </c>
      <c r="E15" s="5">
        <v>66</v>
      </c>
      <c r="F15" s="5">
        <v>89</v>
      </c>
      <c r="G15" s="5">
        <v>4</v>
      </c>
    </row>
    <row r="16" spans="1:7" ht="15" thickBot="1">
      <c r="A16" s="2">
        <v>115</v>
      </c>
      <c r="B16" s="3" t="s">
        <v>26</v>
      </c>
      <c r="C16" s="3" t="s">
        <v>14</v>
      </c>
      <c r="D16" s="3">
        <v>48</v>
      </c>
      <c r="E16" s="3">
        <v>78</v>
      </c>
      <c r="F16" s="3">
        <v>98</v>
      </c>
      <c r="G16" s="3">
        <v>5</v>
      </c>
    </row>
    <row r="17" spans="1:7" ht="15" thickBot="1">
      <c r="A17" s="4">
        <v>116</v>
      </c>
      <c r="B17" s="5" t="s">
        <v>27</v>
      </c>
      <c r="C17" s="5" t="s">
        <v>16</v>
      </c>
      <c r="D17" s="5">
        <v>26</v>
      </c>
      <c r="E17" s="5">
        <v>32</v>
      </c>
      <c r="F17" s="5">
        <v>62</v>
      </c>
      <c r="G17" s="5">
        <v>2</v>
      </c>
    </row>
    <row r="18" spans="1:7" ht="15" thickBot="1">
      <c r="A18" s="2">
        <v>117</v>
      </c>
      <c r="B18" s="3" t="s">
        <v>28</v>
      </c>
      <c r="C18" s="3" t="s">
        <v>12</v>
      </c>
      <c r="D18" s="3">
        <v>31</v>
      </c>
      <c r="E18" s="3">
        <v>42</v>
      </c>
      <c r="F18" s="3">
        <v>72</v>
      </c>
      <c r="G18" s="3">
        <v>3</v>
      </c>
    </row>
    <row r="19" spans="1:7" ht="29.4" thickBot="1">
      <c r="A19" s="4">
        <v>118</v>
      </c>
      <c r="B19" s="5" t="s">
        <v>29</v>
      </c>
      <c r="C19" s="5" t="s">
        <v>10</v>
      </c>
      <c r="D19" s="5">
        <v>43</v>
      </c>
      <c r="E19" s="5">
        <v>75</v>
      </c>
      <c r="F19" s="5">
        <v>93</v>
      </c>
      <c r="G19" s="5">
        <v>5</v>
      </c>
    </row>
    <row r="20" spans="1:7" ht="15" thickBot="1">
      <c r="A20" s="2">
        <v>119</v>
      </c>
      <c r="B20" s="3" t="s">
        <v>30</v>
      </c>
      <c r="C20" s="3" t="s">
        <v>14</v>
      </c>
      <c r="D20" s="3">
        <v>39</v>
      </c>
      <c r="E20" s="3">
        <v>60</v>
      </c>
      <c r="F20" s="3">
        <v>87</v>
      </c>
      <c r="G20" s="3">
        <v>4</v>
      </c>
    </row>
    <row r="21" spans="1:7" ht="15" thickBot="1">
      <c r="A21" s="4">
        <v>120</v>
      </c>
      <c r="B21" s="5" t="s">
        <v>31</v>
      </c>
      <c r="C21" s="5" t="s">
        <v>8</v>
      </c>
      <c r="D21" s="5">
        <v>36</v>
      </c>
      <c r="E21" s="5">
        <v>52</v>
      </c>
      <c r="F21" s="5">
        <v>78</v>
      </c>
      <c r="G21" s="5">
        <v>4</v>
      </c>
    </row>
    <row r="22" spans="1:7" ht="15" thickBot="1">
      <c r="A22" s="2">
        <v>121</v>
      </c>
      <c r="B22" s="3" t="s">
        <v>32</v>
      </c>
      <c r="C22" s="3" t="s">
        <v>16</v>
      </c>
      <c r="D22" s="3">
        <v>27</v>
      </c>
      <c r="E22" s="3">
        <v>34</v>
      </c>
      <c r="F22" s="3">
        <v>64</v>
      </c>
      <c r="G22" s="3">
        <v>2</v>
      </c>
    </row>
    <row r="23" spans="1:7" ht="15" thickBot="1">
      <c r="A23" s="4">
        <v>122</v>
      </c>
      <c r="B23" s="5" t="s">
        <v>33</v>
      </c>
      <c r="C23" s="5" t="s">
        <v>12</v>
      </c>
      <c r="D23" s="5">
        <v>32</v>
      </c>
      <c r="E23" s="5">
        <v>44</v>
      </c>
      <c r="F23" s="5">
        <v>74</v>
      </c>
      <c r="G23" s="5">
        <v>3</v>
      </c>
    </row>
    <row r="24" spans="1:7" ht="29.4" thickBot="1">
      <c r="A24" s="2">
        <v>123</v>
      </c>
      <c r="B24" s="3" t="s">
        <v>34</v>
      </c>
      <c r="C24" s="3" t="s">
        <v>10</v>
      </c>
      <c r="D24" s="3">
        <v>46</v>
      </c>
      <c r="E24" s="3">
        <v>77</v>
      </c>
      <c r="F24" s="3">
        <v>96</v>
      </c>
      <c r="G24" s="3">
        <v>5</v>
      </c>
    </row>
    <row r="25" spans="1:7" ht="15" thickBot="1">
      <c r="A25" s="4">
        <v>124</v>
      </c>
      <c r="B25" s="5" t="s">
        <v>35</v>
      </c>
      <c r="C25" s="5" t="s">
        <v>8</v>
      </c>
      <c r="D25" s="5">
        <v>34</v>
      </c>
      <c r="E25" s="5">
        <v>48</v>
      </c>
      <c r="F25" s="5">
        <v>76</v>
      </c>
      <c r="G25" s="5">
        <v>3</v>
      </c>
    </row>
    <row r="26" spans="1:7" ht="15" thickBot="1">
      <c r="A26" s="2">
        <v>125</v>
      </c>
      <c r="B26" s="3" t="s">
        <v>36</v>
      </c>
      <c r="C26" s="3" t="s">
        <v>14</v>
      </c>
      <c r="D26" s="3">
        <v>47</v>
      </c>
      <c r="E26" s="3">
        <v>79</v>
      </c>
      <c r="F26" s="3">
        <v>99</v>
      </c>
      <c r="G26" s="3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1366-24C9-4FCF-A055-853FB0D01DF1}">
  <dimension ref="A1:G29"/>
  <sheetViews>
    <sheetView workbookViewId="0">
      <selection activeCell="E3" sqref="E3"/>
    </sheetView>
  </sheetViews>
  <sheetFormatPr defaultRowHeight="14.4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7" s="10" customFormat="1" ht="21">
      <c r="A1" s="10" t="s">
        <v>37</v>
      </c>
    </row>
    <row r="3" spans="1:7" ht="15" thickBot="1"/>
    <row r="4" spans="1:7" ht="15" thickBot="1">
      <c r="A4" s="6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1" t="s">
        <v>6</v>
      </c>
    </row>
    <row r="5" spans="1:7" ht="15" thickBot="1">
      <c r="A5" s="2">
        <v>107</v>
      </c>
      <c r="B5" s="3" t="s">
        <v>18</v>
      </c>
      <c r="C5" s="3" t="s">
        <v>14</v>
      </c>
      <c r="D5" s="3">
        <v>50</v>
      </c>
      <c r="E5" s="3">
        <v>80</v>
      </c>
      <c r="F5" s="3">
        <v>100</v>
      </c>
      <c r="G5" s="3">
        <v>5</v>
      </c>
    </row>
    <row r="6" spans="1:7" ht="15" thickBot="1">
      <c r="A6" s="2">
        <v>125</v>
      </c>
      <c r="B6" s="3" t="s">
        <v>36</v>
      </c>
      <c r="C6" s="3" t="s">
        <v>14</v>
      </c>
      <c r="D6" s="3">
        <v>47</v>
      </c>
      <c r="E6" s="3">
        <v>79</v>
      </c>
      <c r="F6" s="3">
        <v>99</v>
      </c>
      <c r="G6" s="3">
        <v>5</v>
      </c>
    </row>
    <row r="7" spans="1:7" ht="15" thickBot="1">
      <c r="A7" s="2">
        <v>115</v>
      </c>
      <c r="B7" s="3" t="s">
        <v>26</v>
      </c>
      <c r="C7" s="3" t="s">
        <v>14</v>
      </c>
      <c r="D7" s="3">
        <v>48</v>
      </c>
      <c r="E7" s="3">
        <v>78</v>
      </c>
      <c r="F7" s="3">
        <v>98</v>
      </c>
      <c r="G7" s="3">
        <v>5</v>
      </c>
    </row>
    <row r="8" spans="1:7" ht="15" thickBot="1">
      <c r="A8" s="2">
        <v>123</v>
      </c>
      <c r="B8" s="3" t="s">
        <v>34</v>
      </c>
      <c r="C8" s="3" t="s">
        <v>10</v>
      </c>
      <c r="D8" s="3">
        <v>46</v>
      </c>
      <c r="E8" s="3">
        <v>77</v>
      </c>
      <c r="F8" s="3">
        <v>96</v>
      </c>
      <c r="G8" s="3">
        <v>5</v>
      </c>
    </row>
    <row r="9" spans="1:7" ht="15" thickBot="1">
      <c r="A9" s="4">
        <v>104</v>
      </c>
      <c r="B9" s="5" t="s">
        <v>13</v>
      </c>
      <c r="C9" s="5" t="s">
        <v>14</v>
      </c>
      <c r="D9" s="5">
        <v>45</v>
      </c>
      <c r="E9" s="5">
        <v>75</v>
      </c>
      <c r="F9" s="5">
        <v>95</v>
      </c>
      <c r="G9" s="5">
        <v>5</v>
      </c>
    </row>
    <row r="10" spans="1:7" ht="15" thickBot="1">
      <c r="A10" s="4">
        <v>112</v>
      </c>
      <c r="B10" s="5" t="s">
        <v>23</v>
      </c>
      <c r="C10" s="5" t="s">
        <v>10</v>
      </c>
      <c r="D10" s="5">
        <v>44</v>
      </c>
      <c r="E10" s="5">
        <v>73</v>
      </c>
      <c r="F10" s="5">
        <v>94</v>
      </c>
      <c r="G10" s="5">
        <v>5</v>
      </c>
    </row>
    <row r="11" spans="1:7" ht="15" thickBot="1">
      <c r="A11" s="4">
        <v>118</v>
      </c>
      <c r="B11" s="5" t="s">
        <v>29</v>
      </c>
      <c r="C11" s="5" t="s">
        <v>10</v>
      </c>
      <c r="D11" s="5">
        <v>43</v>
      </c>
      <c r="E11" s="5">
        <v>75</v>
      </c>
      <c r="F11" s="5">
        <v>93</v>
      </c>
      <c r="G11" s="5">
        <v>5</v>
      </c>
    </row>
    <row r="12" spans="1:7" ht="15" thickBot="1">
      <c r="A12" s="2">
        <v>109</v>
      </c>
      <c r="B12" s="3" t="s">
        <v>20</v>
      </c>
      <c r="C12" s="3" t="s">
        <v>10</v>
      </c>
      <c r="D12" s="3">
        <v>42</v>
      </c>
      <c r="E12" s="3">
        <v>70</v>
      </c>
      <c r="F12" s="3">
        <v>92</v>
      </c>
      <c r="G12" s="3">
        <v>5</v>
      </c>
    </row>
    <row r="13" spans="1:7" ht="15" thickBot="1">
      <c r="A13" s="4">
        <v>102</v>
      </c>
      <c r="B13" s="5" t="s">
        <v>9</v>
      </c>
      <c r="C13" s="5" t="s">
        <v>10</v>
      </c>
      <c r="D13" s="5">
        <v>40</v>
      </c>
      <c r="E13" s="5">
        <v>65</v>
      </c>
      <c r="F13" s="5">
        <v>90</v>
      </c>
      <c r="G13" s="5">
        <v>5</v>
      </c>
    </row>
    <row r="14" spans="1:7" ht="15" thickBot="1">
      <c r="A14" s="4">
        <v>114</v>
      </c>
      <c r="B14" s="5" t="s">
        <v>25</v>
      </c>
      <c r="C14" s="5" t="s">
        <v>8</v>
      </c>
      <c r="D14" s="5">
        <v>41</v>
      </c>
      <c r="E14" s="5">
        <v>66</v>
      </c>
      <c r="F14" s="5">
        <v>89</v>
      </c>
      <c r="G14" s="5">
        <v>4</v>
      </c>
    </row>
    <row r="15" spans="1:7" ht="15" thickBot="1">
      <c r="A15" s="2">
        <v>119</v>
      </c>
      <c r="B15" s="3" t="s">
        <v>30</v>
      </c>
      <c r="C15" s="3" t="s">
        <v>14</v>
      </c>
      <c r="D15" s="3">
        <v>39</v>
      </c>
      <c r="E15" s="3">
        <v>60</v>
      </c>
      <c r="F15" s="3">
        <v>87</v>
      </c>
      <c r="G15" s="3">
        <v>4</v>
      </c>
    </row>
    <row r="16" spans="1:7" ht="15" thickBot="1">
      <c r="A16" s="4">
        <v>106</v>
      </c>
      <c r="B16" s="5" t="s">
        <v>17</v>
      </c>
      <c r="C16" s="5" t="s">
        <v>8</v>
      </c>
      <c r="D16" s="5">
        <v>38</v>
      </c>
      <c r="E16" s="5">
        <v>58</v>
      </c>
      <c r="F16" s="5">
        <v>85</v>
      </c>
      <c r="G16" s="5">
        <v>4</v>
      </c>
    </row>
    <row r="17" spans="1:7" ht="15" thickBot="1">
      <c r="A17" s="4">
        <v>110</v>
      </c>
      <c r="B17" s="5" t="s">
        <v>21</v>
      </c>
      <c r="C17" s="5" t="s">
        <v>8</v>
      </c>
      <c r="D17" s="5">
        <v>37</v>
      </c>
      <c r="E17" s="5">
        <v>55</v>
      </c>
      <c r="F17" s="5">
        <v>83</v>
      </c>
      <c r="G17" s="5">
        <v>4</v>
      </c>
    </row>
    <row r="18" spans="1:7" ht="15" thickBot="1">
      <c r="A18" s="2">
        <v>101</v>
      </c>
      <c r="B18" s="3" t="s">
        <v>7</v>
      </c>
      <c r="C18" s="3" t="s">
        <v>8</v>
      </c>
      <c r="D18" s="3">
        <v>35</v>
      </c>
      <c r="E18" s="3">
        <v>50</v>
      </c>
      <c r="F18" s="3">
        <v>80</v>
      </c>
      <c r="G18" s="3">
        <v>4</v>
      </c>
    </row>
    <row r="19" spans="1:7" ht="15" thickBot="1">
      <c r="A19" s="4">
        <v>120</v>
      </c>
      <c r="B19" s="5" t="s">
        <v>31</v>
      </c>
      <c r="C19" s="5" t="s">
        <v>8</v>
      </c>
      <c r="D19" s="5">
        <v>36</v>
      </c>
      <c r="E19" s="5">
        <v>52</v>
      </c>
      <c r="F19" s="5">
        <v>78</v>
      </c>
      <c r="G19" s="5">
        <v>4</v>
      </c>
    </row>
    <row r="20" spans="1:7" ht="15" thickBot="1">
      <c r="A20" s="4">
        <v>124</v>
      </c>
      <c r="B20" s="5" t="s">
        <v>35</v>
      </c>
      <c r="C20" s="5" t="s">
        <v>8</v>
      </c>
      <c r="D20" s="5">
        <v>34</v>
      </c>
      <c r="E20" s="5">
        <v>48</v>
      </c>
      <c r="F20" s="5">
        <v>76</v>
      </c>
      <c r="G20" s="5">
        <v>3</v>
      </c>
    </row>
    <row r="21" spans="1:7" ht="15" thickBot="1">
      <c r="A21" s="2">
        <v>113</v>
      </c>
      <c r="B21" s="3" t="s">
        <v>24</v>
      </c>
      <c r="C21" s="3" t="s">
        <v>12</v>
      </c>
      <c r="D21" s="3">
        <v>33</v>
      </c>
      <c r="E21" s="3">
        <v>45</v>
      </c>
      <c r="F21" s="3">
        <v>75</v>
      </c>
      <c r="G21" s="3">
        <v>3</v>
      </c>
    </row>
    <row r="22" spans="1:7" ht="15" thickBot="1">
      <c r="A22" s="4">
        <v>122</v>
      </c>
      <c r="B22" s="5" t="s">
        <v>33</v>
      </c>
      <c r="C22" s="5" t="s">
        <v>12</v>
      </c>
      <c r="D22" s="5">
        <v>32</v>
      </c>
      <c r="E22" s="5">
        <v>44</v>
      </c>
      <c r="F22" s="5">
        <v>74</v>
      </c>
      <c r="G22" s="5">
        <v>3</v>
      </c>
    </row>
    <row r="23" spans="1:7" ht="15" thickBot="1">
      <c r="A23" s="2">
        <v>117</v>
      </c>
      <c r="B23" s="3" t="s">
        <v>28</v>
      </c>
      <c r="C23" s="3" t="s">
        <v>12</v>
      </c>
      <c r="D23" s="3">
        <v>31</v>
      </c>
      <c r="E23" s="3">
        <v>42</v>
      </c>
      <c r="F23" s="3">
        <v>72</v>
      </c>
      <c r="G23" s="3">
        <v>3</v>
      </c>
    </row>
    <row r="24" spans="1:7" ht="15" thickBot="1">
      <c r="A24" s="2">
        <v>103</v>
      </c>
      <c r="B24" s="3" t="s">
        <v>11</v>
      </c>
      <c r="C24" s="3" t="s">
        <v>12</v>
      </c>
      <c r="D24" s="3">
        <v>30</v>
      </c>
      <c r="E24" s="3">
        <v>40</v>
      </c>
      <c r="F24" s="3">
        <v>70</v>
      </c>
      <c r="G24" s="3">
        <v>3</v>
      </c>
    </row>
    <row r="25" spans="1:7" ht="15" thickBot="1">
      <c r="A25" s="2">
        <v>111</v>
      </c>
      <c r="B25" s="3" t="s">
        <v>22</v>
      </c>
      <c r="C25" s="3" t="s">
        <v>16</v>
      </c>
      <c r="D25" s="3">
        <v>29</v>
      </c>
      <c r="E25" s="3">
        <v>38</v>
      </c>
      <c r="F25" s="3">
        <v>68</v>
      </c>
      <c r="G25" s="3">
        <v>3</v>
      </c>
    </row>
    <row r="26" spans="1:7" ht="15" thickBot="1">
      <c r="A26" s="4">
        <v>108</v>
      </c>
      <c r="B26" s="5" t="s">
        <v>19</v>
      </c>
      <c r="C26" s="5" t="s">
        <v>12</v>
      </c>
      <c r="D26" s="5">
        <v>28</v>
      </c>
      <c r="E26" s="5">
        <v>35</v>
      </c>
      <c r="F26" s="5">
        <v>65</v>
      </c>
      <c r="G26" s="5">
        <v>3</v>
      </c>
    </row>
    <row r="27" spans="1:7" ht="15" thickBot="1">
      <c r="A27" s="2">
        <v>121</v>
      </c>
      <c r="B27" s="3" t="s">
        <v>32</v>
      </c>
      <c r="C27" s="3" t="s">
        <v>16</v>
      </c>
      <c r="D27" s="3">
        <v>27</v>
      </c>
      <c r="E27" s="3">
        <v>34</v>
      </c>
      <c r="F27" s="3">
        <v>64</v>
      </c>
      <c r="G27" s="3">
        <v>2</v>
      </c>
    </row>
    <row r="28" spans="1:7" ht="15" thickBot="1">
      <c r="A28" s="4">
        <v>116</v>
      </c>
      <c r="B28" s="5" t="s">
        <v>27</v>
      </c>
      <c r="C28" s="5" t="s">
        <v>16</v>
      </c>
      <c r="D28" s="5">
        <v>26</v>
      </c>
      <c r="E28" s="5">
        <v>32</v>
      </c>
      <c r="F28" s="5">
        <v>62</v>
      </c>
      <c r="G28" s="5">
        <v>2</v>
      </c>
    </row>
    <row r="29" spans="1:7" ht="15" thickBot="1">
      <c r="A29" s="2">
        <v>105</v>
      </c>
      <c r="B29" s="3" t="s">
        <v>15</v>
      </c>
      <c r="C29" s="3" t="s">
        <v>16</v>
      </c>
      <c r="D29" s="3">
        <v>25</v>
      </c>
      <c r="E29" s="3">
        <v>30</v>
      </c>
      <c r="F29" s="3">
        <v>60</v>
      </c>
      <c r="G29" s="3">
        <v>2</v>
      </c>
    </row>
  </sheetData>
  <autoFilter ref="A4:G29" xr:uid="{F2E41366-24C9-4FCF-A055-853FB0D01DF1}">
    <sortState xmlns:xlrd2="http://schemas.microsoft.com/office/spreadsheetml/2017/richdata2" ref="A5:G29">
      <sortCondition descending="1" ref="F4:F2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F5ED-C153-4ECD-9D22-64A9E87968B8}">
  <dimension ref="A1:B11"/>
  <sheetViews>
    <sheetView workbookViewId="0">
      <selection activeCell="F13" sqref="F13"/>
    </sheetView>
  </sheetViews>
  <sheetFormatPr defaultRowHeight="14.4"/>
  <cols>
    <col min="1" max="1" width="12.44140625" bestFit="1" customWidth="1"/>
    <col min="2" max="2" width="26.44140625" bestFit="1" customWidth="1"/>
  </cols>
  <sheetData>
    <row r="1" spans="1:2" s="9" customFormat="1" ht="18">
      <c r="A1" s="9" t="s">
        <v>38</v>
      </c>
    </row>
    <row r="3" spans="1:2">
      <c r="A3" s="11" t="s">
        <v>39</v>
      </c>
      <c r="B3" t="s">
        <v>41</v>
      </c>
    </row>
    <row r="4" spans="1:2">
      <c r="A4" s="12" t="s">
        <v>16</v>
      </c>
      <c r="B4" s="14">
        <v>2.9580398915498081</v>
      </c>
    </row>
    <row r="5" spans="1:2">
      <c r="A5" s="12" t="s">
        <v>12</v>
      </c>
      <c r="B5" s="14">
        <v>3.54400902933387</v>
      </c>
    </row>
    <row r="6" spans="1:2">
      <c r="A6" s="12" t="s">
        <v>14</v>
      </c>
      <c r="B6" s="14">
        <v>4.7074409183759283</v>
      </c>
    </row>
    <row r="7" spans="1:2">
      <c r="A7" s="12" t="s">
        <v>10</v>
      </c>
      <c r="B7" s="14">
        <v>2</v>
      </c>
    </row>
    <row r="8" spans="1:2">
      <c r="A8" s="12" t="s">
        <v>8</v>
      </c>
      <c r="B8" s="14">
        <v>4.3748015828022293</v>
      </c>
    </row>
    <row r="9" spans="1:2">
      <c r="A9" s="12" t="s">
        <v>40</v>
      </c>
      <c r="B9" s="13">
        <v>12.412896519346321</v>
      </c>
    </row>
    <row r="11" spans="1:2">
      <c r="A11" s="1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76C-55B1-4CE7-9144-9ABA5A081159}">
  <dimension ref="A1:I30"/>
  <sheetViews>
    <sheetView workbookViewId="0">
      <selection activeCell="C41" sqref="C41"/>
    </sheetView>
  </sheetViews>
  <sheetFormatPr defaultRowHeight="14.4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1.5546875" bestFit="1" customWidth="1"/>
    <col min="9" max="9" width="10" customWidth="1"/>
  </cols>
  <sheetData>
    <row r="1" spans="1:9" s="10" customFormat="1" ht="21">
      <c r="A1" s="10" t="s">
        <v>45</v>
      </c>
    </row>
    <row r="2" spans="1:9" ht="15" thickBot="1"/>
    <row r="3" spans="1:9" ht="1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1" t="s">
        <v>6</v>
      </c>
      <c r="H3" s="1" t="s">
        <v>44</v>
      </c>
      <c r="I3" s="1" t="s">
        <v>43</v>
      </c>
    </row>
    <row r="4" spans="1:9" ht="15" thickBot="1">
      <c r="A4" s="4">
        <v>102</v>
      </c>
      <c r="B4" s="5" t="s">
        <v>9</v>
      </c>
      <c r="C4" s="5" t="s">
        <v>10</v>
      </c>
      <c r="D4" s="5">
        <v>40</v>
      </c>
      <c r="E4" s="5">
        <v>65</v>
      </c>
      <c r="F4" s="5">
        <v>90</v>
      </c>
      <c r="G4" s="5">
        <v>5</v>
      </c>
      <c r="H4" s="3">
        <f xml:space="preserve"> (F4 * G4) / D4</f>
        <v>11.25</v>
      </c>
      <c r="I4" s="3">
        <f>RANK(H4, H$4:H$28, 0)</f>
        <v>1</v>
      </c>
    </row>
    <row r="5" spans="1:9" ht="15" thickBot="1">
      <c r="A5" s="2">
        <v>109</v>
      </c>
      <c r="B5" s="3" t="s">
        <v>20</v>
      </c>
      <c r="C5" s="3" t="s">
        <v>10</v>
      </c>
      <c r="D5" s="3">
        <v>42</v>
      </c>
      <c r="E5" s="3">
        <v>70</v>
      </c>
      <c r="F5" s="3">
        <v>92</v>
      </c>
      <c r="G5" s="3">
        <v>5</v>
      </c>
      <c r="H5" s="3">
        <f xml:space="preserve"> (F5 * G5) / D5</f>
        <v>10.952380952380953</v>
      </c>
      <c r="I5" s="3">
        <f>RANK(H5, H$4:H$28, 0)</f>
        <v>2</v>
      </c>
    </row>
    <row r="6" spans="1:9" ht="15" thickBot="1">
      <c r="A6" s="4">
        <v>118</v>
      </c>
      <c r="B6" s="5" t="s">
        <v>29</v>
      </c>
      <c r="C6" s="5" t="s">
        <v>10</v>
      </c>
      <c r="D6" s="5">
        <v>43</v>
      </c>
      <c r="E6" s="5">
        <v>75</v>
      </c>
      <c r="F6" s="5">
        <v>93</v>
      </c>
      <c r="G6" s="5">
        <v>5</v>
      </c>
      <c r="H6" s="3">
        <f xml:space="preserve"> (F6 * G6) / D6</f>
        <v>10.813953488372093</v>
      </c>
      <c r="I6" s="3">
        <f>RANK(H6, H$4:H$28, 0)</f>
        <v>3</v>
      </c>
    </row>
    <row r="7" spans="1:9" ht="15" hidden="1" thickBot="1">
      <c r="A7" s="4">
        <v>112</v>
      </c>
      <c r="B7" s="5" t="s">
        <v>23</v>
      </c>
      <c r="C7" s="5" t="s">
        <v>10</v>
      </c>
      <c r="D7" s="5">
        <v>44</v>
      </c>
      <c r="E7" s="5">
        <v>73</v>
      </c>
      <c r="F7" s="5">
        <v>94</v>
      </c>
      <c r="G7" s="5">
        <v>5</v>
      </c>
      <c r="H7" s="3">
        <f xml:space="preserve"> (F7 * G7) / D7</f>
        <v>10.681818181818182</v>
      </c>
      <c r="I7" s="3">
        <f>RANK(H7, H$4:H$28, 0)</f>
        <v>4</v>
      </c>
    </row>
    <row r="8" spans="1:9" ht="15" hidden="1" thickBot="1">
      <c r="A8" s="4">
        <v>104</v>
      </c>
      <c r="B8" s="5" t="s">
        <v>13</v>
      </c>
      <c r="C8" s="5" t="s">
        <v>14</v>
      </c>
      <c r="D8" s="5">
        <v>45</v>
      </c>
      <c r="E8" s="5">
        <v>75</v>
      </c>
      <c r="F8" s="5">
        <v>95</v>
      </c>
      <c r="G8" s="5">
        <v>5</v>
      </c>
      <c r="H8" s="3">
        <f xml:space="preserve"> (F8 * G8) / D8</f>
        <v>10.555555555555555</v>
      </c>
      <c r="I8" s="3">
        <f>RANK(H8, H$4:H$28, 0)</f>
        <v>5</v>
      </c>
    </row>
    <row r="9" spans="1:9" ht="15" hidden="1" thickBot="1">
      <c r="A9" s="2">
        <v>125</v>
      </c>
      <c r="B9" s="3" t="s">
        <v>36</v>
      </c>
      <c r="C9" s="3" t="s">
        <v>14</v>
      </c>
      <c r="D9" s="3">
        <v>47</v>
      </c>
      <c r="E9" s="3">
        <v>79</v>
      </c>
      <c r="F9" s="3">
        <v>99</v>
      </c>
      <c r="G9" s="3">
        <v>5</v>
      </c>
      <c r="H9" s="3">
        <f xml:space="preserve"> (F9 * G9) / D9</f>
        <v>10.531914893617021</v>
      </c>
      <c r="I9" s="3">
        <f>RANK(H9, H$4:H$28, 0)</f>
        <v>6</v>
      </c>
    </row>
    <row r="10" spans="1:9" ht="15" hidden="1" thickBot="1">
      <c r="A10" s="2">
        <v>123</v>
      </c>
      <c r="B10" s="3" t="s">
        <v>34</v>
      </c>
      <c r="C10" s="3" t="s">
        <v>10</v>
      </c>
      <c r="D10" s="3">
        <v>46</v>
      </c>
      <c r="E10" s="3">
        <v>77</v>
      </c>
      <c r="F10" s="3">
        <v>96</v>
      </c>
      <c r="G10" s="3">
        <v>5</v>
      </c>
      <c r="H10" s="3">
        <f xml:space="preserve"> (F10 * G10) / D10</f>
        <v>10.434782608695652</v>
      </c>
      <c r="I10" s="3">
        <f>RANK(H10, H$4:H$28, 0)</f>
        <v>7</v>
      </c>
    </row>
    <row r="11" spans="1:9" ht="15" hidden="1" thickBot="1">
      <c r="A11" s="2">
        <v>115</v>
      </c>
      <c r="B11" s="3" t="s">
        <v>26</v>
      </c>
      <c r="C11" s="3" t="s">
        <v>14</v>
      </c>
      <c r="D11" s="3">
        <v>48</v>
      </c>
      <c r="E11" s="3">
        <v>78</v>
      </c>
      <c r="F11" s="3">
        <v>98</v>
      </c>
      <c r="G11" s="3">
        <v>5</v>
      </c>
      <c r="H11" s="3">
        <f xml:space="preserve"> (F11 * G11) / D11</f>
        <v>10.208333333333334</v>
      </c>
      <c r="I11" s="3">
        <f>RANK(H11, H$4:H$28, 0)</f>
        <v>8</v>
      </c>
    </row>
    <row r="12" spans="1:9" ht="15" hidden="1" thickBot="1">
      <c r="A12" s="2">
        <v>107</v>
      </c>
      <c r="B12" s="3" t="s">
        <v>18</v>
      </c>
      <c r="C12" s="3" t="s">
        <v>14</v>
      </c>
      <c r="D12" s="3">
        <v>50</v>
      </c>
      <c r="E12" s="3">
        <v>80</v>
      </c>
      <c r="F12" s="3">
        <v>100</v>
      </c>
      <c r="G12" s="3">
        <v>5</v>
      </c>
      <c r="H12" s="3">
        <f xml:space="preserve"> (F12 * G12) / D12</f>
        <v>10</v>
      </c>
      <c r="I12" s="3">
        <f>RANK(H12, H$4:H$28, 0)</f>
        <v>9</v>
      </c>
    </row>
    <row r="13" spans="1:9" ht="15" hidden="1" thickBot="1">
      <c r="A13" s="2">
        <v>101</v>
      </c>
      <c r="B13" s="3" t="s">
        <v>7</v>
      </c>
      <c r="C13" s="3" t="s">
        <v>8</v>
      </c>
      <c r="D13" s="3">
        <v>35</v>
      </c>
      <c r="E13" s="3">
        <v>50</v>
      </c>
      <c r="F13" s="3">
        <v>80</v>
      </c>
      <c r="G13" s="3">
        <v>4</v>
      </c>
      <c r="H13" s="3">
        <f xml:space="preserve"> (F13 * G13) / D13</f>
        <v>9.1428571428571423</v>
      </c>
      <c r="I13" s="3">
        <f>RANK(H13, H$4:H$28, 0)</f>
        <v>10</v>
      </c>
    </row>
    <row r="14" spans="1:9" ht="15" hidden="1" thickBot="1">
      <c r="A14" s="4">
        <v>110</v>
      </c>
      <c r="B14" s="5" t="s">
        <v>21</v>
      </c>
      <c r="C14" s="5" t="s">
        <v>8</v>
      </c>
      <c r="D14" s="5">
        <v>37</v>
      </c>
      <c r="E14" s="5">
        <v>55</v>
      </c>
      <c r="F14" s="5">
        <v>83</v>
      </c>
      <c r="G14" s="5">
        <v>4</v>
      </c>
      <c r="H14" s="3">
        <f xml:space="preserve"> (F14 * G14) / D14</f>
        <v>8.9729729729729737</v>
      </c>
      <c r="I14" s="3">
        <f>RANK(H14, H$4:H$28, 0)</f>
        <v>11</v>
      </c>
    </row>
    <row r="15" spans="1:9" ht="15" hidden="1" thickBot="1">
      <c r="A15" s="4">
        <v>106</v>
      </c>
      <c r="B15" s="5" t="s">
        <v>17</v>
      </c>
      <c r="C15" s="5" t="s">
        <v>8</v>
      </c>
      <c r="D15" s="5">
        <v>38</v>
      </c>
      <c r="E15" s="5">
        <v>58</v>
      </c>
      <c r="F15" s="5">
        <v>85</v>
      </c>
      <c r="G15" s="5">
        <v>4</v>
      </c>
      <c r="H15" s="3">
        <f xml:space="preserve"> (F15 * G15) / D15</f>
        <v>8.9473684210526319</v>
      </c>
      <c r="I15" s="3">
        <f>RANK(H15, H$4:H$28, 0)</f>
        <v>12</v>
      </c>
    </row>
    <row r="16" spans="1:9" ht="15" hidden="1" thickBot="1">
      <c r="A16" s="2">
        <v>119</v>
      </c>
      <c r="B16" s="3" t="s">
        <v>30</v>
      </c>
      <c r="C16" s="3" t="s">
        <v>14</v>
      </c>
      <c r="D16" s="3">
        <v>39</v>
      </c>
      <c r="E16" s="3">
        <v>60</v>
      </c>
      <c r="F16" s="3">
        <v>87</v>
      </c>
      <c r="G16" s="3">
        <v>4</v>
      </c>
      <c r="H16" s="3">
        <f xml:space="preserve"> (F16 * G16) / D16</f>
        <v>8.9230769230769234</v>
      </c>
      <c r="I16" s="3">
        <f>RANK(H16, H$4:H$28, 0)</f>
        <v>13</v>
      </c>
    </row>
    <row r="17" spans="1:9" ht="15" hidden="1" thickBot="1">
      <c r="A17" s="4">
        <v>114</v>
      </c>
      <c r="B17" s="5" t="s">
        <v>25</v>
      </c>
      <c r="C17" s="5" t="s">
        <v>8</v>
      </c>
      <c r="D17" s="5">
        <v>41</v>
      </c>
      <c r="E17" s="5">
        <v>66</v>
      </c>
      <c r="F17" s="5">
        <v>89</v>
      </c>
      <c r="G17" s="5">
        <v>4</v>
      </c>
      <c r="H17" s="3">
        <f xml:space="preserve"> (F17 * G17) / D17</f>
        <v>8.6829268292682933</v>
      </c>
      <c r="I17" s="3">
        <f>RANK(H17, H$4:H$28, 0)</f>
        <v>14</v>
      </c>
    </row>
    <row r="18" spans="1:9" ht="15" hidden="1" thickBot="1">
      <c r="A18" s="4">
        <v>120</v>
      </c>
      <c r="B18" s="5" t="s">
        <v>31</v>
      </c>
      <c r="C18" s="5" t="s">
        <v>8</v>
      </c>
      <c r="D18" s="5">
        <v>36</v>
      </c>
      <c r="E18" s="5">
        <v>52</v>
      </c>
      <c r="F18" s="5">
        <v>78</v>
      </c>
      <c r="G18" s="5">
        <v>4</v>
      </c>
      <c r="H18" s="3">
        <f xml:space="preserve"> (F18 * G18) / D18</f>
        <v>8.6666666666666661</v>
      </c>
      <c r="I18" s="3">
        <f>RANK(H18, H$4:H$28, 0)</f>
        <v>15</v>
      </c>
    </row>
    <row r="19" spans="1:9" ht="15" hidden="1" thickBot="1">
      <c r="A19" s="2">
        <v>111</v>
      </c>
      <c r="B19" s="3" t="s">
        <v>22</v>
      </c>
      <c r="C19" s="3" t="s">
        <v>16</v>
      </c>
      <c r="D19" s="3">
        <v>29</v>
      </c>
      <c r="E19" s="3">
        <v>38</v>
      </c>
      <c r="F19" s="3">
        <v>68</v>
      </c>
      <c r="G19" s="3">
        <v>3</v>
      </c>
      <c r="H19" s="3">
        <f xml:space="preserve"> (F19 * G19) / D19</f>
        <v>7.0344827586206895</v>
      </c>
      <c r="I19" s="3">
        <f>RANK(H19, H$4:H$28, 0)</f>
        <v>16</v>
      </c>
    </row>
    <row r="20" spans="1:9" ht="15" hidden="1" thickBot="1">
      <c r="A20" s="2">
        <v>103</v>
      </c>
      <c r="B20" s="3" t="s">
        <v>11</v>
      </c>
      <c r="C20" s="3" t="s">
        <v>12</v>
      </c>
      <c r="D20" s="3">
        <v>30</v>
      </c>
      <c r="E20" s="3">
        <v>40</v>
      </c>
      <c r="F20" s="3">
        <v>70</v>
      </c>
      <c r="G20" s="3">
        <v>3</v>
      </c>
      <c r="H20" s="3">
        <f xml:space="preserve"> (F20 * G20) / D20</f>
        <v>7</v>
      </c>
      <c r="I20" s="3">
        <f>RANK(H20, H$4:H$28, 0)</f>
        <v>17</v>
      </c>
    </row>
    <row r="21" spans="1:9" ht="15" hidden="1" thickBot="1">
      <c r="A21" s="2">
        <v>117</v>
      </c>
      <c r="B21" s="3" t="s">
        <v>28</v>
      </c>
      <c r="C21" s="3" t="s">
        <v>12</v>
      </c>
      <c r="D21" s="3">
        <v>31</v>
      </c>
      <c r="E21" s="3">
        <v>42</v>
      </c>
      <c r="F21" s="3">
        <v>72</v>
      </c>
      <c r="G21" s="3">
        <v>3</v>
      </c>
      <c r="H21" s="3">
        <f xml:space="preserve"> (F21 * G21) / D21</f>
        <v>6.967741935483871</v>
      </c>
      <c r="I21" s="3">
        <f>RANK(H21, H$4:H$28, 0)</f>
        <v>18</v>
      </c>
    </row>
    <row r="22" spans="1:9" ht="15" hidden="1" thickBot="1">
      <c r="A22" s="4">
        <v>108</v>
      </c>
      <c r="B22" s="5" t="s">
        <v>19</v>
      </c>
      <c r="C22" s="5" t="s">
        <v>12</v>
      </c>
      <c r="D22" s="5">
        <v>28</v>
      </c>
      <c r="E22" s="5">
        <v>35</v>
      </c>
      <c r="F22" s="5">
        <v>65</v>
      </c>
      <c r="G22" s="5">
        <v>3</v>
      </c>
      <c r="H22" s="3">
        <f xml:space="preserve"> (F22 * G22) / D22</f>
        <v>6.9642857142857144</v>
      </c>
      <c r="I22" s="3">
        <f>RANK(H22, H$4:H$28, 0)</f>
        <v>19</v>
      </c>
    </row>
    <row r="23" spans="1:9" ht="15" hidden="1" thickBot="1">
      <c r="A23" s="4">
        <v>122</v>
      </c>
      <c r="B23" s="5" t="s">
        <v>33</v>
      </c>
      <c r="C23" s="5" t="s">
        <v>12</v>
      </c>
      <c r="D23" s="5">
        <v>32</v>
      </c>
      <c r="E23" s="5">
        <v>44</v>
      </c>
      <c r="F23" s="5">
        <v>74</v>
      </c>
      <c r="G23" s="5">
        <v>3</v>
      </c>
      <c r="H23" s="3">
        <f xml:space="preserve"> (F23 * G23) / D23</f>
        <v>6.9375</v>
      </c>
      <c r="I23" s="3">
        <f>RANK(H23, H$4:H$28, 0)</f>
        <v>20</v>
      </c>
    </row>
    <row r="24" spans="1:9" ht="15" hidden="1" thickBot="1">
      <c r="A24" s="2">
        <v>113</v>
      </c>
      <c r="B24" s="3" t="s">
        <v>24</v>
      </c>
      <c r="C24" s="3" t="s">
        <v>12</v>
      </c>
      <c r="D24" s="3">
        <v>33</v>
      </c>
      <c r="E24" s="3">
        <v>45</v>
      </c>
      <c r="F24" s="3">
        <v>75</v>
      </c>
      <c r="G24" s="3">
        <v>3</v>
      </c>
      <c r="H24" s="3">
        <f xml:space="preserve"> (F24 * G24) / D24</f>
        <v>6.8181818181818183</v>
      </c>
      <c r="I24" s="3">
        <f>RANK(H24, H$4:H$28, 0)</f>
        <v>21</v>
      </c>
    </row>
    <row r="25" spans="1:9" ht="15" hidden="1" thickBot="1">
      <c r="A25" s="4">
        <v>124</v>
      </c>
      <c r="B25" s="5" t="s">
        <v>35</v>
      </c>
      <c r="C25" s="5" t="s">
        <v>8</v>
      </c>
      <c r="D25" s="5">
        <v>34</v>
      </c>
      <c r="E25" s="5">
        <v>48</v>
      </c>
      <c r="F25" s="5">
        <v>76</v>
      </c>
      <c r="G25" s="5">
        <v>3</v>
      </c>
      <c r="H25" s="3">
        <f xml:space="preserve"> (F25 * G25) / D25</f>
        <v>6.7058823529411766</v>
      </c>
      <c r="I25" s="3">
        <f>RANK(H25, H$4:H$28, 0)</f>
        <v>22</v>
      </c>
    </row>
    <row r="26" spans="1:9" ht="15" hidden="1" thickBot="1">
      <c r="A26" s="2">
        <v>105</v>
      </c>
      <c r="B26" s="3" t="s">
        <v>15</v>
      </c>
      <c r="C26" s="3" t="s">
        <v>16</v>
      </c>
      <c r="D26" s="3">
        <v>25</v>
      </c>
      <c r="E26" s="3">
        <v>30</v>
      </c>
      <c r="F26" s="3">
        <v>60</v>
      </c>
      <c r="G26" s="3">
        <v>2</v>
      </c>
      <c r="H26" s="3">
        <f xml:space="preserve"> (F26 * G26) / D26</f>
        <v>4.8</v>
      </c>
      <c r="I26" s="3">
        <f>RANK(H26, H$4:H$28, 0)</f>
        <v>23</v>
      </c>
    </row>
    <row r="27" spans="1:9" ht="15" hidden="1" thickBot="1">
      <c r="A27" s="4">
        <v>116</v>
      </c>
      <c r="B27" s="5" t="s">
        <v>27</v>
      </c>
      <c r="C27" s="5" t="s">
        <v>16</v>
      </c>
      <c r="D27" s="5">
        <v>26</v>
      </c>
      <c r="E27" s="5">
        <v>32</v>
      </c>
      <c r="F27" s="5">
        <v>62</v>
      </c>
      <c r="G27" s="5">
        <v>2</v>
      </c>
      <c r="H27" s="3">
        <f xml:space="preserve"> (F27 * G27) / D27</f>
        <v>4.7692307692307692</v>
      </c>
      <c r="I27" s="3">
        <f>RANK(H27, H$4:H$28, 0)</f>
        <v>24</v>
      </c>
    </row>
    <row r="28" spans="1:9" ht="15" hidden="1" thickBot="1">
      <c r="A28" s="2">
        <v>121</v>
      </c>
      <c r="B28" s="3" t="s">
        <v>32</v>
      </c>
      <c r="C28" s="3" t="s">
        <v>16</v>
      </c>
      <c r="D28" s="3">
        <v>27</v>
      </c>
      <c r="E28" s="3">
        <v>34</v>
      </c>
      <c r="F28" s="3">
        <v>64</v>
      </c>
      <c r="G28" s="3">
        <v>2</v>
      </c>
      <c r="H28" s="3">
        <f xml:space="preserve"> (F28 * G28) / D28</f>
        <v>4.7407407407407405</v>
      </c>
      <c r="I28" s="3">
        <f>RANK(H28, H$4:H$28, 0)</f>
        <v>25</v>
      </c>
    </row>
    <row r="30" spans="1:9">
      <c r="A30" t="s">
        <v>46</v>
      </c>
    </row>
  </sheetData>
  <autoFilter ref="A3:I3" xr:uid="{A163376C-55B1-4CE7-9144-9ABA5A081159}">
    <sortState xmlns:xlrd2="http://schemas.microsoft.com/office/spreadsheetml/2017/richdata2" ref="A4:I28">
      <sortCondition ref="I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DA09-3B7F-4409-8D87-AC4ECC9F20CA}">
  <dimension ref="A1:G55"/>
  <sheetViews>
    <sheetView topLeftCell="A15" workbookViewId="0">
      <selection activeCell="K41" sqref="K41"/>
    </sheetView>
  </sheetViews>
  <sheetFormatPr defaultRowHeight="14.4"/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</row>
    <row r="2" spans="1:7" ht="15" thickBot="1">
      <c r="A2" s="2">
        <v>101</v>
      </c>
      <c r="B2" s="3" t="s">
        <v>7</v>
      </c>
      <c r="C2" s="3" t="s">
        <v>8</v>
      </c>
      <c r="D2" s="3">
        <v>35</v>
      </c>
      <c r="E2" s="3">
        <v>50</v>
      </c>
      <c r="F2" s="3">
        <v>80</v>
      </c>
      <c r="G2" s="3">
        <v>4</v>
      </c>
    </row>
    <row r="3" spans="1:7" ht="29.4" thickBot="1">
      <c r="A3" s="4">
        <v>102</v>
      </c>
      <c r="B3" s="5" t="s">
        <v>9</v>
      </c>
      <c r="C3" s="5" t="s">
        <v>10</v>
      </c>
      <c r="D3" s="5">
        <v>40</v>
      </c>
      <c r="E3" s="5">
        <v>65</v>
      </c>
      <c r="F3" s="5">
        <v>90</v>
      </c>
      <c r="G3" s="5">
        <v>5</v>
      </c>
    </row>
    <row r="4" spans="1:7" ht="15" thickBot="1">
      <c r="A4" s="2">
        <v>103</v>
      </c>
      <c r="B4" s="3" t="s">
        <v>11</v>
      </c>
      <c r="C4" s="3" t="s">
        <v>12</v>
      </c>
      <c r="D4" s="3">
        <v>30</v>
      </c>
      <c r="E4" s="3">
        <v>40</v>
      </c>
      <c r="F4" s="3">
        <v>70</v>
      </c>
      <c r="G4" s="3">
        <v>3</v>
      </c>
    </row>
    <row r="5" spans="1:7" ht="15" thickBot="1">
      <c r="A5" s="4">
        <v>104</v>
      </c>
      <c r="B5" s="5" t="s">
        <v>13</v>
      </c>
      <c r="C5" s="5" t="s">
        <v>14</v>
      </c>
      <c r="D5" s="5">
        <v>45</v>
      </c>
      <c r="E5" s="5">
        <v>75</v>
      </c>
      <c r="F5" s="5">
        <v>95</v>
      </c>
      <c r="G5" s="5">
        <v>5</v>
      </c>
    </row>
    <row r="6" spans="1:7" ht="15" thickBot="1">
      <c r="A6" s="2">
        <v>105</v>
      </c>
      <c r="B6" s="3" t="s">
        <v>15</v>
      </c>
      <c r="C6" s="3" t="s">
        <v>16</v>
      </c>
      <c r="D6" s="3">
        <v>25</v>
      </c>
      <c r="E6" s="3">
        <v>30</v>
      </c>
      <c r="F6" s="3">
        <v>60</v>
      </c>
      <c r="G6" s="3">
        <v>2</v>
      </c>
    </row>
    <row r="7" spans="1:7" ht="15" thickBot="1">
      <c r="A7" s="4">
        <v>106</v>
      </c>
      <c r="B7" s="5" t="s">
        <v>17</v>
      </c>
      <c r="C7" s="5" t="s">
        <v>8</v>
      </c>
      <c r="D7" s="5">
        <v>38</v>
      </c>
      <c r="E7" s="5">
        <v>58</v>
      </c>
      <c r="F7" s="5">
        <v>85</v>
      </c>
      <c r="G7" s="5">
        <v>4</v>
      </c>
    </row>
    <row r="8" spans="1:7" ht="15" thickBot="1">
      <c r="A8" s="2">
        <v>107</v>
      </c>
      <c r="B8" s="3" t="s">
        <v>18</v>
      </c>
      <c r="C8" s="3" t="s">
        <v>14</v>
      </c>
      <c r="D8" s="3">
        <v>50</v>
      </c>
      <c r="E8" s="3">
        <v>80</v>
      </c>
      <c r="F8" s="3">
        <v>100</v>
      </c>
      <c r="G8" s="3">
        <v>5</v>
      </c>
    </row>
    <row r="9" spans="1:7" ht="15" thickBot="1">
      <c r="A9" s="4">
        <v>108</v>
      </c>
      <c r="B9" s="5" t="s">
        <v>19</v>
      </c>
      <c r="C9" s="5" t="s">
        <v>12</v>
      </c>
      <c r="D9" s="5">
        <v>28</v>
      </c>
      <c r="E9" s="5">
        <v>35</v>
      </c>
      <c r="F9" s="5">
        <v>65</v>
      </c>
      <c r="G9" s="5">
        <v>3</v>
      </c>
    </row>
    <row r="10" spans="1:7" ht="29.4" thickBot="1">
      <c r="A10" s="2">
        <v>109</v>
      </c>
      <c r="B10" s="3" t="s">
        <v>20</v>
      </c>
      <c r="C10" s="3" t="s">
        <v>10</v>
      </c>
      <c r="D10" s="3">
        <v>42</v>
      </c>
      <c r="E10" s="3">
        <v>70</v>
      </c>
      <c r="F10" s="3">
        <v>92</v>
      </c>
      <c r="G10" s="3">
        <v>5</v>
      </c>
    </row>
    <row r="11" spans="1:7" ht="15" thickBot="1">
      <c r="A11" s="4">
        <v>110</v>
      </c>
      <c r="B11" s="5" t="s">
        <v>21</v>
      </c>
      <c r="C11" s="5" t="s">
        <v>8</v>
      </c>
      <c r="D11" s="5">
        <v>37</v>
      </c>
      <c r="E11" s="5">
        <v>55</v>
      </c>
      <c r="F11" s="5">
        <v>83</v>
      </c>
      <c r="G11" s="5">
        <v>4</v>
      </c>
    </row>
    <row r="12" spans="1:7" ht="15" thickBot="1">
      <c r="A12" s="2">
        <v>111</v>
      </c>
      <c r="B12" s="3" t="s">
        <v>22</v>
      </c>
      <c r="C12" s="3" t="s">
        <v>16</v>
      </c>
      <c r="D12" s="3">
        <v>29</v>
      </c>
      <c r="E12" s="3">
        <v>38</v>
      </c>
      <c r="F12" s="3">
        <v>68</v>
      </c>
      <c r="G12" s="3">
        <v>3</v>
      </c>
    </row>
    <row r="13" spans="1:7" ht="29.4" thickBot="1">
      <c r="A13" s="4">
        <v>112</v>
      </c>
      <c r="B13" s="5" t="s">
        <v>23</v>
      </c>
      <c r="C13" s="5" t="s">
        <v>10</v>
      </c>
      <c r="D13" s="5">
        <v>44</v>
      </c>
      <c r="E13" s="5">
        <v>73</v>
      </c>
      <c r="F13" s="5">
        <v>94</v>
      </c>
      <c r="G13" s="5">
        <v>5</v>
      </c>
    </row>
    <row r="14" spans="1:7" ht="15" thickBot="1">
      <c r="A14" s="2">
        <v>113</v>
      </c>
      <c r="B14" s="3" t="s">
        <v>24</v>
      </c>
      <c r="C14" s="3" t="s">
        <v>12</v>
      </c>
      <c r="D14" s="3">
        <v>33</v>
      </c>
      <c r="E14" s="3">
        <v>45</v>
      </c>
      <c r="F14" s="3">
        <v>75</v>
      </c>
      <c r="G14" s="3">
        <v>3</v>
      </c>
    </row>
    <row r="15" spans="1:7" ht="15" thickBot="1">
      <c r="A15" s="4">
        <v>114</v>
      </c>
      <c r="B15" s="5" t="s">
        <v>25</v>
      </c>
      <c r="C15" s="5" t="s">
        <v>8</v>
      </c>
      <c r="D15" s="5">
        <v>41</v>
      </c>
      <c r="E15" s="5">
        <v>66</v>
      </c>
      <c r="F15" s="5">
        <v>89</v>
      </c>
      <c r="G15" s="5">
        <v>4</v>
      </c>
    </row>
    <row r="16" spans="1:7" ht="15" thickBot="1">
      <c r="A16" s="2">
        <v>115</v>
      </c>
      <c r="B16" s="3" t="s">
        <v>26</v>
      </c>
      <c r="C16" s="3" t="s">
        <v>14</v>
      </c>
      <c r="D16" s="3">
        <v>48</v>
      </c>
      <c r="E16" s="3">
        <v>78</v>
      </c>
      <c r="F16" s="3">
        <v>98</v>
      </c>
      <c r="G16" s="3">
        <v>5</v>
      </c>
    </row>
    <row r="17" spans="1:7" ht="15" thickBot="1">
      <c r="A17" s="4">
        <v>116</v>
      </c>
      <c r="B17" s="5" t="s">
        <v>27</v>
      </c>
      <c r="C17" s="5" t="s">
        <v>16</v>
      </c>
      <c r="D17" s="5">
        <v>26</v>
      </c>
      <c r="E17" s="5">
        <v>32</v>
      </c>
      <c r="F17" s="5">
        <v>62</v>
      </c>
      <c r="G17" s="5">
        <v>2</v>
      </c>
    </row>
    <row r="18" spans="1:7" ht="15" thickBot="1">
      <c r="A18" s="2">
        <v>117</v>
      </c>
      <c r="B18" s="3" t="s">
        <v>28</v>
      </c>
      <c r="C18" s="3" t="s">
        <v>12</v>
      </c>
      <c r="D18" s="3">
        <v>31</v>
      </c>
      <c r="E18" s="3">
        <v>42</v>
      </c>
      <c r="F18" s="3">
        <v>72</v>
      </c>
      <c r="G18" s="3">
        <v>3</v>
      </c>
    </row>
    <row r="19" spans="1:7" ht="29.4" thickBot="1">
      <c r="A19" s="4">
        <v>118</v>
      </c>
      <c r="B19" s="5" t="s">
        <v>29</v>
      </c>
      <c r="C19" s="5" t="s">
        <v>10</v>
      </c>
      <c r="D19" s="5">
        <v>43</v>
      </c>
      <c r="E19" s="5">
        <v>75</v>
      </c>
      <c r="F19" s="5">
        <v>93</v>
      </c>
      <c r="G19" s="5">
        <v>5</v>
      </c>
    </row>
    <row r="20" spans="1:7" ht="15" thickBot="1">
      <c r="A20" s="2">
        <v>119</v>
      </c>
      <c r="B20" s="3" t="s">
        <v>30</v>
      </c>
      <c r="C20" s="3" t="s">
        <v>14</v>
      </c>
      <c r="D20" s="3">
        <v>39</v>
      </c>
      <c r="E20" s="3">
        <v>60</v>
      </c>
      <c r="F20" s="3">
        <v>87</v>
      </c>
      <c r="G20" s="3">
        <v>4</v>
      </c>
    </row>
    <row r="21" spans="1:7" ht="15" thickBot="1">
      <c r="A21" s="4">
        <v>120</v>
      </c>
      <c r="B21" s="5" t="s">
        <v>31</v>
      </c>
      <c r="C21" s="5" t="s">
        <v>8</v>
      </c>
      <c r="D21" s="5">
        <v>36</v>
      </c>
      <c r="E21" s="5">
        <v>52</v>
      </c>
      <c r="F21" s="5">
        <v>78</v>
      </c>
      <c r="G21" s="5">
        <v>4</v>
      </c>
    </row>
    <row r="22" spans="1:7" ht="15" thickBot="1">
      <c r="A22" s="2">
        <v>121</v>
      </c>
      <c r="B22" s="3" t="s">
        <v>32</v>
      </c>
      <c r="C22" s="3" t="s">
        <v>16</v>
      </c>
      <c r="D22" s="3">
        <v>27</v>
      </c>
      <c r="E22" s="3">
        <v>34</v>
      </c>
      <c r="F22" s="3">
        <v>64</v>
      </c>
      <c r="G22" s="3">
        <v>2</v>
      </c>
    </row>
    <row r="23" spans="1:7" ht="15" thickBot="1">
      <c r="A23" s="4">
        <v>122</v>
      </c>
      <c r="B23" s="5" t="s">
        <v>33</v>
      </c>
      <c r="C23" s="5" t="s">
        <v>12</v>
      </c>
      <c r="D23" s="5">
        <v>32</v>
      </c>
      <c r="E23" s="5">
        <v>44</v>
      </c>
      <c r="F23" s="5">
        <v>74</v>
      </c>
      <c r="G23" s="5">
        <v>3</v>
      </c>
    </row>
    <row r="24" spans="1:7" ht="29.4" thickBot="1">
      <c r="A24" s="2">
        <v>123</v>
      </c>
      <c r="B24" s="3" t="s">
        <v>34</v>
      </c>
      <c r="C24" s="3" t="s">
        <v>10</v>
      </c>
      <c r="D24" s="3">
        <v>46</v>
      </c>
      <c r="E24" s="3">
        <v>77</v>
      </c>
      <c r="F24" s="3">
        <v>96</v>
      </c>
      <c r="G24" s="3">
        <v>5</v>
      </c>
    </row>
    <row r="25" spans="1:7" ht="15" thickBot="1">
      <c r="A25" s="4">
        <v>124</v>
      </c>
      <c r="B25" s="5" t="s">
        <v>35</v>
      </c>
      <c r="C25" s="5" t="s">
        <v>8</v>
      </c>
      <c r="D25" s="5">
        <v>34</v>
      </c>
      <c r="E25" s="5">
        <v>48</v>
      </c>
      <c r="F25" s="5">
        <v>76</v>
      </c>
      <c r="G25" s="5">
        <v>3</v>
      </c>
    </row>
    <row r="26" spans="1:7" ht="15" thickBot="1">
      <c r="A26" s="2">
        <v>125</v>
      </c>
      <c r="B26" s="3" t="s">
        <v>36</v>
      </c>
      <c r="C26" s="3" t="s">
        <v>14</v>
      </c>
      <c r="D26" s="3">
        <v>47</v>
      </c>
      <c r="E26" s="3">
        <v>79</v>
      </c>
      <c r="F26" s="3">
        <v>99</v>
      </c>
      <c r="G26" s="3">
        <v>5</v>
      </c>
    </row>
    <row r="28" spans="1:7" s="9" customFormat="1" ht="18">
      <c r="A28" s="9" t="s">
        <v>49</v>
      </c>
    </row>
    <row r="29" spans="1:7">
      <c r="A29" s="15" t="s">
        <v>47</v>
      </c>
      <c r="B29" s="15"/>
      <c r="C29" s="15"/>
      <c r="D29" s="15"/>
      <c r="E29" s="15"/>
      <c r="F29" s="15"/>
      <c r="G29" s="16">
        <f>CORREL(G2:G26, D2:D26)</f>
        <v>0.94623485838187704</v>
      </c>
    </row>
    <row r="30" spans="1:7">
      <c r="A30" s="15" t="s">
        <v>48</v>
      </c>
      <c r="B30" s="15"/>
      <c r="C30" s="15"/>
      <c r="D30" s="15"/>
      <c r="E30" s="15"/>
      <c r="F30" s="15"/>
      <c r="G30" s="17">
        <f>CORREL(G2:G26, E2:E26)</f>
        <v>0.95745537036476214</v>
      </c>
    </row>
    <row r="32" spans="1:7" s="8" customFormat="1">
      <c r="A32" s="8" t="s">
        <v>50</v>
      </c>
    </row>
    <row r="34" spans="1:1" s="9" customFormat="1" ht="18">
      <c r="A34" s="9" t="s">
        <v>51</v>
      </c>
    </row>
    <row r="55" spans="1:1" s="9" customFormat="1" ht="18">
      <c r="A55" s="9" t="s">
        <v>52</v>
      </c>
    </row>
  </sheetData>
  <mergeCells count="2">
    <mergeCell ref="A29:F29"/>
    <mergeCell ref="A30:F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D170-C56E-40FA-9D05-60427FD15E6C}">
  <sheetPr filterMode="1"/>
  <dimension ref="A1:G31"/>
  <sheetViews>
    <sheetView workbookViewId="0">
      <selection activeCell="B36" sqref="B36"/>
    </sheetView>
  </sheetViews>
  <sheetFormatPr defaultColWidth="15.33203125" defaultRowHeight="14.4"/>
  <sheetData>
    <row r="1" spans="1:7" s="9" customFormat="1" ht="18">
      <c r="A1" s="9" t="s">
        <v>55</v>
      </c>
    </row>
    <row r="3" spans="1:7" ht="28.8">
      <c r="A3" s="18" t="s">
        <v>53</v>
      </c>
      <c r="B3">
        <f>AVERAGE('Sample Data'!D2:D26)</f>
        <v>37.04</v>
      </c>
    </row>
    <row r="5" spans="1:7" ht="15" thickBot="1"/>
    <row r="6" spans="1:7" ht="15" thickBot="1">
      <c r="A6" s="6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1" t="s">
        <v>6</v>
      </c>
    </row>
    <row r="7" spans="1:7" ht="15" thickBot="1">
      <c r="A7" s="2">
        <v>101</v>
      </c>
      <c r="B7" s="3" t="s">
        <v>7</v>
      </c>
      <c r="C7" s="3" t="s">
        <v>8</v>
      </c>
      <c r="D7" s="3">
        <v>35</v>
      </c>
      <c r="E7" s="3">
        <v>50</v>
      </c>
      <c r="F7" s="3">
        <v>80</v>
      </c>
      <c r="G7" s="3">
        <v>4</v>
      </c>
    </row>
    <row r="8" spans="1:7" ht="15" hidden="1" thickBot="1">
      <c r="A8" s="4">
        <v>102</v>
      </c>
      <c r="B8" s="5" t="s">
        <v>9</v>
      </c>
      <c r="C8" s="5" t="s">
        <v>10</v>
      </c>
      <c r="D8" s="5">
        <v>40</v>
      </c>
      <c r="E8" s="5">
        <v>65</v>
      </c>
      <c r="F8" s="5">
        <v>90</v>
      </c>
      <c r="G8" s="5">
        <v>5</v>
      </c>
    </row>
    <row r="9" spans="1:7" ht="15" hidden="1" thickBot="1">
      <c r="A9" s="2">
        <v>103</v>
      </c>
      <c r="B9" s="3" t="s">
        <v>11</v>
      </c>
      <c r="C9" s="3" t="s">
        <v>12</v>
      </c>
      <c r="D9" s="3">
        <v>30</v>
      </c>
      <c r="E9" s="3">
        <v>40</v>
      </c>
      <c r="F9" s="3">
        <v>70</v>
      </c>
      <c r="G9" s="3">
        <v>3</v>
      </c>
    </row>
    <row r="10" spans="1:7" ht="15" hidden="1" thickBot="1">
      <c r="A10" s="4">
        <v>104</v>
      </c>
      <c r="B10" s="5" t="s">
        <v>13</v>
      </c>
      <c r="C10" s="5" t="s">
        <v>14</v>
      </c>
      <c r="D10" s="5">
        <v>45</v>
      </c>
      <c r="E10" s="5">
        <v>75</v>
      </c>
      <c r="F10" s="5">
        <v>95</v>
      </c>
      <c r="G10" s="5">
        <v>5</v>
      </c>
    </row>
    <row r="11" spans="1:7" ht="15" hidden="1" thickBot="1">
      <c r="A11" s="2">
        <v>105</v>
      </c>
      <c r="B11" s="3" t="s">
        <v>15</v>
      </c>
      <c r="C11" s="3" t="s">
        <v>16</v>
      </c>
      <c r="D11" s="3">
        <v>25</v>
      </c>
      <c r="E11" s="3">
        <v>30</v>
      </c>
      <c r="F11" s="3">
        <v>60</v>
      </c>
      <c r="G11" s="3">
        <v>2</v>
      </c>
    </row>
    <row r="12" spans="1:7" ht="15" hidden="1" thickBot="1">
      <c r="A12" s="4">
        <v>106</v>
      </c>
      <c r="B12" s="5" t="s">
        <v>17</v>
      </c>
      <c r="C12" s="5" t="s">
        <v>8</v>
      </c>
      <c r="D12" s="5">
        <v>38</v>
      </c>
      <c r="E12" s="5">
        <v>58</v>
      </c>
      <c r="F12" s="5">
        <v>85</v>
      </c>
      <c r="G12" s="5">
        <v>4</v>
      </c>
    </row>
    <row r="13" spans="1:7" ht="15" hidden="1" thickBot="1">
      <c r="A13" s="2">
        <v>107</v>
      </c>
      <c r="B13" s="3" t="s">
        <v>18</v>
      </c>
      <c r="C13" s="3" t="s">
        <v>14</v>
      </c>
      <c r="D13" s="3">
        <v>50</v>
      </c>
      <c r="E13" s="3">
        <v>80</v>
      </c>
      <c r="F13" s="3">
        <v>100</v>
      </c>
      <c r="G13" s="3">
        <v>5</v>
      </c>
    </row>
    <row r="14" spans="1:7" ht="15" hidden="1" thickBot="1">
      <c r="A14" s="4">
        <v>108</v>
      </c>
      <c r="B14" s="5" t="s">
        <v>19</v>
      </c>
      <c r="C14" s="5" t="s">
        <v>12</v>
      </c>
      <c r="D14" s="5">
        <v>28</v>
      </c>
      <c r="E14" s="5">
        <v>35</v>
      </c>
      <c r="F14" s="5">
        <v>65</v>
      </c>
      <c r="G14" s="5">
        <v>3</v>
      </c>
    </row>
    <row r="15" spans="1:7" ht="15" hidden="1" thickBot="1">
      <c r="A15" s="2">
        <v>109</v>
      </c>
      <c r="B15" s="3" t="s">
        <v>20</v>
      </c>
      <c r="C15" s="3" t="s">
        <v>10</v>
      </c>
      <c r="D15" s="3">
        <v>42</v>
      </c>
      <c r="E15" s="3">
        <v>70</v>
      </c>
      <c r="F15" s="3">
        <v>92</v>
      </c>
      <c r="G15" s="3">
        <v>5</v>
      </c>
    </row>
    <row r="16" spans="1:7" ht="15" thickBot="1">
      <c r="A16" s="4">
        <v>110</v>
      </c>
      <c r="B16" s="5" t="s">
        <v>21</v>
      </c>
      <c r="C16" s="5" t="s">
        <v>8</v>
      </c>
      <c r="D16" s="5">
        <v>37</v>
      </c>
      <c r="E16" s="5">
        <v>55</v>
      </c>
      <c r="F16" s="5">
        <v>83</v>
      </c>
      <c r="G16" s="5">
        <v>4</v>
      </c>
    </row>
    <row r="17" spans="1:7" ht="15" hidden="1" thickBot="1">
      <c r="A17" s="2">
        <v>111</v>
      </c>
      <c r="B17" s="3" t="s">
        <v>22</v>
      </c>
      <c r="C17" s="3" t="s">
        <v>16</v>
      </c>
      <c r="D17" s="3">
        <v>29</v>
      </c>
      <c r="E17" s="3">
        <v>38</v>
      </c>
      <c r="F17" s="3">
        <v>68</v>
      </c>
      <c r="G17" s="3">
        <v>3</v>
      </c>
    </row>
    <row r="18" spans="1:7" ht="15" hidden="1" thickBot="1">
      <c r="A18" s="4">
        <v>112</v>
      </c>
      <c r="B18" s="5" t="s">
        <v>23</v>
      </c>
      <c r="C18" s="5" t="s">
        <v>10</v>
      </c>
      <c r="D18" s="5">
        <v>44</v>
      </c>
      <c r="E18" s="5">
        <v>73</v>
      </c>
      <c r="F18" s="5">
        <v>94</v>
      </c>
      <c r="G18" s="5">
        <v>5</v>
      </c>
    </row>
    <row r="19" spans="1:7" ht="15" hidden="1" thickBot="1">
      <c r="A19" s="2">
        <v>113</v>
      </c>
      <c r="B19" s="3" t="s">
        <v>24</v>
      </c>
      <c r="C19" s="3" t="s">
        <v>12</v>
      </c>
      <c r="D19" s="3">
        <v>33</v>
      </c>
      <c r="E19" s="3">
        <v>45</v>
      </c>
      <c r="F19" s="3">
        <v>75</v>
      </c>
      <c r="G19" s="3">
        <v>3</v>
      </c>
    </row>
    <row r="20" spans="1:7" ht="15" hidden="1" thickBot="1">
      <c r="A20" s="4">
        <v>114</v>
      </c>
      <c r="B20" s="5" t="s">
        <v>25</v>
      </c>
      <c r="C20" s="5" t="s">
        <v>8</v>
      </c>
      <c r="D20" s="5">
        <v>41</v>
      </c>
      <c r="E20" s="5">
        <v>66</v>
      </c>
      <c r="F20" s="5">
        <v>89</v>
      </c>
      <c r="G20" s="5">
        <v>4</v>
      </c>
    </row>
    <row r="21" spans="1:7" ht="15" hidden="1" thickBot="1">
      <c r="A21" s="2">
        <v>115</v>
      </c>
      <c r="B21" s="3" t="s">
        <v>26</v>
      </c>
      <c r="C21" s="3" t="s">
        <v>14</v>
      </c>
      <c r="D21" s="3">
        <v>48</v>
      </c>
      <c r="E21" s="3">
        <v>78</v>
      </c>
      <c r="F21" s="3">
        <v>98</v>
      </c>
      <c r="G21" s="3">
        <v>5</v>
      </c>
    </row>
    <row r="22" spans="1:7" ht="15" hidden="1" thickBot="1">
      <c r="A22" s="4">
        <v>116</v>
      </c>
      <c r="B22" s="5" t="s">
        <v>27</v>
      </c>
      <c r="C22" s="5" t="s">
        <v>16</v>
      </c>
      <c r="D22" s="5">
        <v>26</v>
      </c>
      <c r="E22" s="5">
        <v>32</v>
      </c>
      <c r="F22" s="5">
        <v>62</v>
      </c>
      <c r="G22" s="5">
        <v>2</v>
      </c>
    </row>
    <row r="23" spans="1:7" ht="15" hidden="1" thickBot="1">
      <c r="A23" s="2">
        <v>117</v>
      </c>
      <c r="B23" s="3" t="s">
        <v>28</v>
      </c>
      <c r="C23" s="3" t="s">
        <v>12</v>
      </c>
      <c r="D23" s="3">
        <v>31</v>
      </c>
      <c r="E23" s="3">
        <v>42</v>
      </c>
      <c r="F23" s="3">
        <v>72</v>
      </c>
      <c r="G23" s="3">
        <v>3</v>
      </c>
    </row>
    <row r="24" spans="1:7" ht="15" hidden="1" thickBot="1">
      <c r="A24" s="4">
        <v>118</v>
      </c>
      <c r="B24" s="5" t="s">
        <v>29</v>
      </c>
      <c r="C24" s="5" t="s">
        <v>10</v>
      </c>
      <c r="D24" s="5">
        <v>43</v>
      </c>
      <c r="E24" s="5">
        <v>75</v>
      </c>
      <c r="F24" s="5">
        <v>93</v>
      </c>
      <c r="G24" s="5">
        <v>5</v>
      </c>
    </row>
    <row r="25" spans="1:7" ht="15" hidden="1" thickBot="1">
      <c r="A25" s="2">
        <v>119</v>
      </c>
      <c r="B25" s="3" t="s">
        <v>30</v>
      </c>
      <c r="C25" s="3" t="s">
        <v>14</v>
      </c>
      <c r="D25" s="3">
        <v>39</v>
      </c>
      <c r="E25" s="3">
        <v>60</v>
      </c>
      <c r="F25" s="3">
        <v>87</v>
      </c>
      <c r="G25" s="3">
        <v>4</v>
      </c>
    </row>
    <row r="26" spans="1:7" ht="15" thickBot="1">
      <c r="A26" s="4">
        <v>120</v>
      </c>
      <c r="B26" s="5" t="s">
        <v>31</v>
      </c>
      <c r="C26" s="5" t="s">
        <v>8</v>
      </c>
      <c r="D26" s="5">
        <v>36</v>
      </c>
      <c r="E26" s="5">
        <v>52</v>
      </c>
      <c r="F26" s="5">
        <v>78</v>
      </c>
      <c r="G26" s="5">
        <v>4</v>
      </c>
    </row>
    <row r="27" spans="1:7" ht="15" hidden="1" thickBot="1">
      <c r="A27" s="2">
        <v>121</v>
      </c>
      <c r="B27" s="3" t="s">
        <v>32</v>
      </c>
      <c r="C27" s="3" t="s">
        <v>16</v>
      </c>
      <c r="D27" s="3">
        <v>27</v>
      </c>
      <c r="E27" s="3">
        <v>34</v>
      </c>
      <c r="F27" s="3">
        <v>64</v>
      </c>
      <c r="G27" s="3">
        <v>2</v>
      </c>
    </row>
    <row r="28" spans="1:7" ht="15" hidden="1" thickBot="1">
      <c r="A28" s="4">
        <v>122</v>
      </c>
      <c r="B28" s="5" t="s">
        <v>33</v>
      </c>
      <c r="C28" s="5" t="s">
        <v>12</v>
      </c>
      <c r="D28" s="5">
        <v>32</v>
      </c>
      <c r="E28" s="5">
        <v>44</v>
      </c>
      <c r="F28" s="5">
        <v>74</v>
      </c>
      <c r="G28" s="5">
        <v>3</v>
      </c>
    </row>
    <row r="29" spans="1:7" ht="15" hidden="1" thickBot="1">
      <c r="A29" s="2">
        <v>123</v>
      </c>
      <c r="B29" s="3" t="s">
        <v>34</v>
      </c>
      <c r="C29" s="3" t="s">
        <v>10</v>
      </c>
      <c r="D29" s="3">
        <v>46</v>
      </c>
      <c r="E29" s="3">
        <v>77</v>
      </c>
      <c r="F29" s="3">
        <v>96</v>
      </c>
      <c r="G29" s="3">
        <v>5</v>
      </c>
    </row>
    <row r="30" spans="1:7" ht="15" hidden="1" thickBot="1">
      <c r="A30" s="4">
        <v>124</v>
      </c>
      <c r="B30" s="5" t="s">
        <v>35</v>
      </c>
      <c r="C30" s="5" t="s">
        <v>8</v>
      </c>
      <c r="D30" s="5">
        <v>34</v>
      </c>
      <c r="E30" s="5">
        <v>48</v>
      </c>
      <c r="F30" s="5">
        <v>76</v>
      </c>
      <c r="G30" s="5">
        <v>3</v>
      </c>
    </row>
    <row r="31" spans="1:7" ht="15" hidden="1" thickBot="1">
      <c r="A31" s="2">
        <v>125</v>
      </c>
      <c r="B31" s="3" t="s">
        <v>36</v>
      </c>
      <c r="C31" s="3" t="s">
        <v>14</v>
      </c>
      <c r="D31" s="3">
        <v>47</v>
      </c>
      <c r="E31" s="3">
        <v>79</v>
      </c>
      <c r="F31" s="3">
        <v>99</v>
      </c>
      <c r="G31" s="3">
        <v>5</v>
      </c>
    </row>
  </sheetData>
  <autoFilter ref="A6:G31" xr:uid="{455BD170-C56E-40FA-9D05-60427FD15E6C}">
    <filterColumn colId="3">
      <customFilters>
        <customFilter operator="lessThan" val="37.04"/>
      </customFilters>
    </filterColumn>
    <filterColumn colId="6">
      <customFilters>
        <customFilter operator="greaterThanOrEqual" val="4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2C01-D741-4DEB-ACC5-C5EE53FB533F}">
  <dimension ref="A1:K28"/>
  <sheetViews>
    <sheetView tabSelected="1" workbookViewId="0">
      <selection activeCell="K15" sqref="K15"/>
    </sheetView>
  </sheetViews>
  <sheetFormatPr defaultRowHeight="14.4"/>
  <cols>
    <col min="1" max="1" width="13.21875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3.44140625" bestFit="1" customWidth="1"/>
    <col min="10" max="10" width="15.77734375" bestFit="1" customWidth="1"/>
  </cols>
  <sheetData>
    <row r="1" spans="1:11" s="9" customFormat="1" ht="18">
      <c r="A1" s="9" t="s">
        <v>54</v>
      </c>
    </row>
    <row r="2" spans="1:11" ht="15" thickBot="1"/>
    <row r="3" spans="1:11" s="20" customFormat="1" ht="15" thickBo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56</v>
      </c>
      <c r="J3" s="6" t="s">
        <v>57</v>
      </c>
    </row>
    <row r="4" spans="1:11" ht="15" thickBot="1">
      <c r="A4" s="2">
        <v>101</v>
      </c>
      <c r="B4" s="2" t="s">
        <v>7</v>
      </c>
      <c r="C4" s="2" t="s">
        <v>8</v>
      </c>
      <c r="D4" s="2">
        <v>35</v>
      </c>
      <c r="E4" s="2">
        <v>50</v>
      </c>
      <c r="F4" s="2">
        <v>80</v>
      </c>
      <c r="G4" s="2">
        <v>4</v>
      </c>
      <c r="H4" s="19">
        <f>E4/D4</f>
        <v>1.4285714285714286</v>
      </c>
      <c r="J4" s="19">
        <f>MAX(H4:H28)</f>
        <v>1.7441860465116279</v>
      </c>
    </row>
    <row r="5" spans="1:11" ht="15" thickBot="1">
      <c r="A5" s="4">
        <v>102</v>
      </c>
      <c r="B5" s="4" t="s">
        <v>9</v>
      </c>
      <c r="C5" s="4" t="s">
        <v>10</v>
      </c>
      <c r="D5" s="4">
        <v>40</v>
      </c>
      <c r="E5" s="4">
        <v>65</v>
      </c>
      <c r="F5" s="4">
        <v>90</v>
      </c>
      <c r="G5" s="4">
        <v>5</v>
      </c>
      <c r="H5" s="19">
        <f t="shared" ref="H5:H28" si="0">E5/D5</f>
        <v>1.625</v>
      </c>
    </row>
    <row r="6" spans="1:11" ht="15" thickBot="1">
      <c r="A6" s="2">
        <v>103</v>
      </c>
      <c r="B6" s="2" t="s">
        <v>11</v>
      </c>
      <c r="C6" s="2" t="s">
        <v>12</v>
      </c>
      <c r="D6" s="2">
        <v>30</v>
      </c>
      <c r="E6" s="2">
        <v>40</v>
      </c>
      <c r="F6" s="2">
        <v>70</v>
      </c>
      <c r="G6" s="2">
        <v>3</v>
      </c>
      <c r="H6" s="19">
        <f t="shared" si="0"/>
        <v>1.3333333333333333</v>
      </c>
      <c r="J6" s="23" t="s">
        <v>60</v>
      </c>
      <c r="K6" s="24"/>
    </row>
    <row r="7" spans="1:11" ht="15" thickBot="1">
      <c r="A7" s="4">
        <v>104</v>
      </c>
      <c r="B7" s="4" t="s">
        <v>13</v>
      </c>
      <c r="C7" s="4" t="s">
        <v>14</v>
      </c>
      <c r="D7" s="4">
        <v>45</v>
      </c>
      <c r="E7" s="4">
        <v>75</v>
      </c>
      <c r="F7" s="4">
        <v>95</v>
      </c>
      <c r="G7" s="4">
        <v>5</v>
      </c>
      <c r="H7" s="19">
        <f t="shared" si="0"/>
        <v>1.6666666666666667</v>
      </c>
      <c r="J7" s="22" t="s">
        <v>58</v>
      </c>
      <c r="K7" s="21" t="str">
        <f>INDEX(B4:B27, MATCH(J4, H4:H27, 0))</f>
        <v>Arjun</v>
      </c>
    </row>
    <row r="8" spans="1:11" ht="15" thickBot="1">
      <c r="A8" s="2">
        <v>105</v>
      </c>
      <c r="B8" s="2" t="s">
        <v>15</v>
      </c>
      <c r="C8" s="2" t="s">
        <v>16</v>
      </c>
      <c r="D8" s="2">
        <v>25</v>
      </c>
      <c r="E8" s="2">
        <v>30</v>
      </c>
      <c r="F8" s="2">
        <v>60</v>
      </c>
      <c r="G8" s="2">
        <v>2</v>
      </c>
      <c r="H8" s="19">
        <f t="shared" si="0"/>
        <v>1.2</v>
      </c>
      <c r="J8" s="22" t="s">
        <v>59</v>
      </c>
      <c r="K8" s="21" t="str">
        <f>INDEX(C4:C27, MATCH(J4, H4:H27, 0))</f>
        <v>Marketing</v>
      </c>
    </row>
    <row r="9" spans="1:11" ht="15" thickBot="1">
      <c r="A9" s="4">
        <v>106</v>
      </c>
      <c r="B9" s="4" t="s">
        <v>17</v>
      </c>
      <c r="C9" s="4" t="s">
        <v>8</v>
      </c>
      <c r="D9" s="4">
        <v>38</v>
      </c>
      <c r="E9" s="4">
        <v>58</v>
      </c>
      <c r="F9" s="4">
        <v>85</v>
      </c>
      <c r="G9" s="4">
        <v>4</v>
      </c>
      <c r="H9" s="19">
        <f t="shared" si="0"/>
        <v>1.5263157894736843</v>
      </c>
    </row>
    <row r="10" spans="1:11" ht="15" thickBot="1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 s="19">
        <f t="shared" si="0"/>
        <v>1.6</v>
      </c>
    </row>
    <row r="11" spans="1:11" ht="15" thickBot="1">
      <c r="A11" s="4">
        <v>108</v>
      </c>
      <c r="B11" s="4" t="s">
        <v>19</v>
      </c>
      <c r="C11" s="4" t="s">
        <v>12</v>
      </c>
      <c r="D11" s="4">
        <v>28</v>
      </c>
      <c r="E11" s="4">
        <v>35</v>
      </c>
      <c r="F11" s="4">
        <v>65</v>
      </c>
      <c r="G11" s="4">
        <v>3</v>
      </c>
      <c r="H11" s="19">
        <f t="shared" si="0"/>
        <v>1.25</v>
      </c>
    </row>
    <row r="12" spans="1:11" ht="15" thickBot="1">
      <c r="A12" s="2">
        <v>109</v>
      </c>
      <c r="B12" s="2" t="s">
        <v>20</v>
      </c>
      <c r="C12" s="2" t="s">
        <v>10</v>
      </c>
      <c r="D12" s="2">
        <v>42</v>
      </c>
      <c r="E12" s="2">
        <v>70</v>
      </c>
      <c r="F12" s="2">
        <v>92</v>
      </c>
      <c r="G12" s="2">
        <v>5</v>
      </c>
      <c r="H12" s="19">
        <f t="shared" si="0"/>
        <v>1.6666666666666667</v>
      </c>
    </row>
    <row r="13" spans="1:11" ht="15" thickBot="1">
      <c r="A13" s="4">
        <v>110</v>
      </c>
      <c r="B13" s="4" t="s">
        <v>21</v>
      </c>
      <c r="C13" s="4" t="s">
        <v>8</v>
      </c>
      <c r="D13" s="4">
        <v>37</v>
      </c>
      <c r="E13" s="4">
        <v>55</v>
      </c>
      <c r="F13" s="4">
        <v>83</v>
      </c>
      <c r="G13" s="4">
        <v>4</v>
      </c>
      <c r="H13" s="19">
        <f t="shared" si="0"/>
        <v>1.4864864864864864</v>
      </c>
    </row>
    <row r="14" spans="1:11" ht="15" thickBot="1">
      <c r="A14" s="2">
        <v>111</v>
      </c>
      <c r="B14" s="2" t="s">
        <v>22</v>
      </c>
      <c r="C14" s="2" t="s">
        <v>16</v>
      </c>
      <c r="D14" s="2">
        <v>29</v>
      </c>
      <c r="E14" s="2">
        <v>38</v>
      </c>
      <c r="F14" s="2">
        <v>68</v>
      </c>
      <c r="G14" s="2">
        <v>3</v>
      </c>
      <c r="H14" s="19">
        <f t="shared" si="0"/>
        <v>1.3103448275862069</v>
      </c>
    </row>
    <row r="15" spans="1:11" ht="15" thickBot="1">
      <c r="A15" s="4">
        <v>112</v>
      </c>
      <c r="B15" s="4" t="s">
        <v>23</v>
      </c>
      <c r="C15" s="4" t="s">
        <v>10</v>
      </c>
      <c r="D15" s="4">
        <v>44</v>
      </c>
      <c r="E15" s="4">
        <v>73</v>
      </c>
      <c r="F15" s="4">
        <v>94</v>
      </c>
      <c r="G15" s="4">
        <v>5</v>
      </c>
      <c r="H15" s="19">
        <f t="shared" si="0"/>
        <v>1.6590909090909092</v>
      </c>
    </row>
    <row r="16" spans="1:11" ht="15" thickBot="1">
      <c r="A16" s="2">
        <v>113</v>
      </c>
      <c r="B16" s="2" t="s">
        <v>24</v>
      </c>
      <c r="C16" s="2" t="s">
        <v>12</v>
      </c>
      <c r="D16" s="2">
        <v>33</v>
      </c>
      <c r="E16" s="2">
        <v>45</v>
      </c>
      <c r="F16" s="2">
        <v>75</v>
      </c>
      <c r="G16" s="2">
        <v>3</v>
      </c>
      <c r="H16" s="19">
        <f t="shared" si="0"/>
        <v>1.3636363636363635</v>
      </c>
    </row>
    <row r="17" spans="1:8" ht="15" thickBot="1">
      <c r="A17" s="4">
        <v>114</v>
      </c>
      <c r="B17" s="4" t="s">
        <v>25</v>
      </c>
      <c r="C17" s="4" t="s">
        <v>8</v>
      </c>
      <c r="D17" s="4">
        <v>41</v>
      </c>
      <c r="E17" s="4">
        <v>66</v>
      </c>
      <c r="F17" s="4">
        <v>89</v>
      </c>
      <c r="G17" s="4">
        <v>4</v>
      </c>
      <c r="H17" s="19">
        <f t="shared" si="0"/>
        <v>1.6097560975609757</v>
      </c>
    </row>
    <row r="18" spans="1:8" ht="15" thickBot="1">
      <c r="A18" s="2">
        <v>115</v>
      </c>
      <c r="B18" s="2" t="s">
        <v>26</v>
      </c>
      <c r="C18" s="2" t="s">
        <v>14</v>
      </c>
      <c r="D18" s="2">
        <v>48</v>
      </c>
      <c r="E18" s="2">
        <v>78</v>
      </c>
      <c r="F18" s="2">
        <v>98</v>
      </c>
      <c r="G18" s="2">
        <v>5</v>
      </c>
      <c r="H18" s="19">
        <f t="shared" si="0"/>
        <v>1.625</v>
      </c>
    </row>
    <row r="19" spans="1:8" ht="15" thickBot="1">
      <c r="A19" s="4">
        <v>116</v>
      </c>
      <c r="B19" s="4" t="s">
        <v>27</v>
      </c>
      <c r="C19" s="4" t="s">
        <v>16</v>
      </c>
      <c r="D19" s="4">
        <v>26</v>
      </c>
      <c r="E19" s="4">
        <v>32</v>
      </c>
      <c r="F19" s="4">
        <v>62</v>
      </c>
      <c r="G19" s="4">
        <v>2</v>
      </c>
      <c r="H19" s="19">
        <f t="shared" si="0"/>
        <v>1.2307692307692308</v>
      </c>
    </row>
    <row r="20" spans="1:8" ht="15" thickBot="1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  <c r="H20" s="19">
        <f t="shared" si="0"/>
        <v>1.3548387096774193</v>
      </c>
    </row>
    <row r="21" spans="1:8" ht="15" thickBot="1">
      <c r="A21" s="4">
        <v>118</v>
      </c>
      <c r="B21" s="4" t="s">
        <v>29</v>
      </c>
      <c r="C21" s="4" t="s">
        <v>10</v>
      </c>
      <c r="D21" s="4">
        <v>43</v>
      </c>
      <c r="E21" s="4">
        <v>75</v>
      </c>
      <c r="F21" s="4">
        <v>93</v>
      </c>
      <c r="G21" s="4">
        <v>5</v>
      </c>
      <c r="H21" s="25">
        <f t="shared" si="0"/>
        <v>1.7441860465116279</v>
      </c>
    </row>
    <row r="22" spans="1:8" ht="15" thickBot="1">
      <c r="A22" s="2">
        <v>119</v>
      </c>
      <c r="B22" s="2" t="s">
        <v>30</v>
      </c>
      <c r="C22" s="2" t="s">
        <v>14</v>
      </c>
      <c r="D22" s="2">
        <v>39</v>
      </c>
      <c r="E22" s="2">
        <v>60</v>
      </c>
      <c r="F22" s="2">
        <v>87</v>
      </c>
      <c r="G22" s="2">
        <v>4</v>
      </c>
      <c r="H22" s="19">
        <f t="shared" si="0"/>
        <v>1.5384615384615385</v>
      </c>
    </row>
    <row r="23" spans="1:8" ht="15" thickBot="1">
      <c r="A23" s="4">
        <v>120</v>
      </c>
      <c r="B23" s="4" t="s">
        <v>31</v>
      </c>
      <c r="C23" s="4" t="s">
        <v>8</v>
      </c>
      <c r="D23" s="4">
        <v>36</v>
      </c>
      <c r="E23" s="4">
        <v>52</v>
      </c>
      <c r="F23" s="4">
        <v>78</v>
      </c>
      <c r="G23" s="4">
        <v>4</v>
      </c>
      <c r="H23" s="19">
        <f t="shared" si="0"/>
        <v>1.4444444444444444</v>
      </c>
    </row>
    <row r="24" spans="1:8" ht="15" thickBot="1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  <c r="H24" s="19">
        <f t="shared" si="0"/>
        <v>1.2592592592592593</v>
      </c>
    </row>
    <row r="25" spans="1:8" ht="15" thickBot="1">
      <c r="A25" s="4">
        <v>122</v>
      </c>
      <c r="B25" s="4" t="s">
        <v>33</v>
      </c>
      <c r="C25" s="4" t="s">
        <v>12</v>
      </c>
      <c r="D25" s="4">
        <v>32</v>
      </c>
      <c r="E25" s="4">
        <v>44</v>
      </c>
      <c r="F25" s="4">
        <v>74</v>
      </c>
      <c r="G25" s="4">
        <v>3</v>
      </c>
      <c r="H25" s="19">
        <f t="shared" si="0"/>
        <v>1.375</v>
      </c>
    </row>
    <row r="26" spans="1:8" ht="15" thickBot="1">
      <c r="A26" s="2">
        <v>123</v>
      </c>
      <c r="B26" s="2" t="s">
        <v>34</v>
      </c>
      <c r="C26" s="2" t="s">
        <v>10</v>
      </c>
      <c r="D26" s="2">
        <v>46</v>
      </c>
      <c r="E26" s="2">
        <v>77</v>
      </c>
      <c r="F26" s="2">
        <v>96</v>
      </c>
      <c r="G26" s="2">
        <v>5</v>
      </c>
      <c r="H26" s="19">
        <f t="shared" si="0"/>
        <v>1.673913043478261</v>
      </c>
    </row>
    <row r="27" spans="1:8" ht="15" thickBot="1">
      <c r="A27" s="4">
        <v>124</v>
      </c>
      <c r="B27" s="4" t="s">
        <v>35</v>
      </c>
      <c r="C27" s="4" t="s">
        <v>8</v>
      </c>
      <c r="D27" s="4">
        <v>34</v>
      </c>
      <c r="E27" s="4">
        <v>48</v>
      </c>
      <c r="F27" s="4">
        <v>76</v>
      </c>
      <c r="G27" s="4">
        <v>3</v>
      </c>
      <c r="H27" s="19">
        <f t="shared" si="0"/>
        <v>1.411764705882353</v>
      </c>
    </row>
    <row r="28" spans="1:8" ht="15" thickBot="1">
      <c r="A28" s="2">
        <v>125</v>
      </c>
      <c r="B28" s="2" t="s">
        <v>36</v>
      </c>
      <c r="C28" s="2" t="s">
        <v>14</v>
      </c>
      <c r="D28" s="2">
        <v>47</v>
      </c>
      <c r="E28" s="2">
        <v>79</v>
      </c>
      <c r="F28" s="2">
        <v>99</v>
      </c>
      <c r="G28" s="2">
        <v>5</v>
      </c>
      <c r="H28" s="19">
        <f t="shared" si="0"/>
        <v>1.6808510638297873</v>
      </c>
    </row>
  </sheetData>
  <mergeCells count="1"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Aman_Sngh_1@outlook.com</dc:creator>
  <cp:lastModifiedBy>Aman_Sngh_1@outlook.com</cp:lastModifiedBy>
  <dcterms:created xsi:type="dcterms:W3CDTF">2025-06-16T18:48:10Z</dcterms:created>
  <dcterms:modified xsi:type="dcterms:W3CDTF">2025-06-16T19:57:13Z</dcterms:modified>
</cp:coreProperties>
</file>