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\IdeaProjects\sdmp\docs\"/>
    </mc:Choice>
  </mc:AlternateContent>
  <bookViews>
    <workbookView xWindow="0" yWindow="0" windowWidth="23040" windowHeight="8760" activeTab="1"/>
  </bookViews>
  <sheets>
    <sheet name="EDO Strategies 100" sheetId="13" r:id="rId1"/>
    <sheet name="Sheet2" sheetId="16" r:id="rId2"/>
    <sheet name="EDO Strategies 15" sheetId="15" r:id="rId3"/>
    <sheet name="Results t=0" sheetId="9" r:id="rId4"/>
    <sheet name="Results ft" sheetId="11" r:id="rId5"/>
    <sheet name="Sheet1" sheetId="12" r:id="rId6"/>
    <sheet name="Vary bias" sheetId="6" r:id="rId7"/>
    <sheet name="Optimal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16" l="1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D7" i="16"/>
  <c r="D6" i="16"/>
  <c r="D5" i="16"/>
  <c r="D4" i="16"/>
  <c r="D3" i="16"/>
  <c r="L13" i="12" l="1"/>
  <c r="L12" i="12"/>
  <c r="L11" i="12"/>
  <c r="L10" i="12"/>
  <c r="L5" i="12"/>
  <c r="L4" i="12"/>
  <c r="L3" i="12"/>
  <c r="L2" i="12"/>
  <c r="AI103" i="11" l="1"/>
  <c r="AH103" i="11"/>
  <c r="AG103" i="11"/>
  <c r="AF103" i="11"/>
  <c r="AI102" i="11"/>
  <c r="AH102" i="11"/>
  <c r="AG102" i="11"/>
  <c r="AF102" i="11"/>
  <c r="AI101" i="11"/>
  <c r="AH101" i="11"/>
  <c r="AG101" i="11"/>
  <c r="AF101" i="11"/>
  <c r="M110" i="11"/>
  <c r="M109" i="11"/>
  <c r="M108" i="11"/>
  <c r="M107" i="11"/>
  <c r="M105" i="11"/>
  <c r="M104" i="11"/>
  <c r="M103" i="11"/>
  <c r="M102" i="11"/>
  <c r="M100" i="11"/>
  <c r="M99" i="11"/>
  <c r="M98" i="11"/>
  <c r="M97" i="11"/>
  <c r="M95" i="11"/>
  <c r="M94" i="11"/>
  <c r="M93" i="11"/>
  <c r="M92" i="11"/>
  <c r="M88" i="11"/>
  <c r="M87" i="11"/>
  <c r="M86" i="11"/>
  <c r="M85" i="11"/>
  <c r="M83" i="11"/>
  <c r="M82" i="11"/>
  <c r="M81" i="11"/>
  <c r="M80" i="11"/>
  <c r="M78" i="11"/>
  <c r="M77" i="11"/>
  <c r="M76" i="11"/>
  <c r="M75" i="11"/>
  <c r="M73" i="11"/>
  <c r="M72" i="11"/>
  <c r="M71" i="11"/>
  <c r="M70" i="11"/>
  <c r="L30" i="9"/>
  <c r="K30" i="9"/>
  <c r="J30" i="9"/>
  <c r="I30" i="9"/>
  <c r="H30" i="9"/>
  <c r="G30" i="9"/>
  <c r="F30" i="9"/>
  <c r="E30" i="9"/>
  <c r="D30" i="9"/>
  <c r="C30" i="9"/>
  <c r="L29" i="9"/>
  <c r="K29" i="9"/>
  <c r="J29" i="9"/>
  <c r="I29" i="9"/>
  <c r="H29" i="9"/>
  <c r="G29" i="9"/>
  <c r="F29" i="9"/>
  <c r="E29" i="9"/>
  <c r="D29" i="9"/>
  <c r="C29" i="9"/>
  <c r="L28" i="9"/>
  <c r="K28" i="9"/>
  <c r="J28" i="9"/>
  <c r="I28" i="9"/>
  <c r="H28" i="9"/>
  <c r="G28" i="9"/>
  <c r="F28" i="9"/>
  <c r="E28" i="9"/>
  <c r="D28" i="9"/>
  <c r="C28" i="9"/>
  <c r="L27" i="9"/>
  <c r="K27" i="9"/>
  <c r="J27" i="9"/>
  <c r="I27" i="9"/>
  <c r="H27" i="9"/>
  <c r="G27" i="9"/>
  <c r="F27" i="9"/>
  <c r="E27" i="9"/>
  <c r="D27" i="9"/>
  <c r="C27" i="9"/>
  <c r="L22" i="9"/>
  <c r="K22" i="9"/>
  <c r="J22" i="9"/>
  <c r="I22" i="9"/>
  <c r="H22" i="9"/>
  <c r="G22" i="9"/>
  <c r="F22" i="9"/>
  <c r="E22" i="9"/>
  <c r="D22" i="9"/>
  <c r="C22" i="9"/>
  <c r="L21" i="9"/>
  <c r="K21" i="9"/>
  <c r="J21" i="9"/>
  <c r="I21" i="9"/>
  <c r="H21" i="9"/>
  <c r="G21" i="9"/>
  <c r="F21" i="9"/>
  <c r="E21" i="9"/>
  <c r="D21" i="9"/>
  <c r="C21" i="9"/>
  <c r="L20" i="9"/>
  <c r="K20" i="9"/>
  <c r="J20" i="9"/>
  <c r="I20" i="9"/>
  <c r="H20" i="9"/>
  <c r="G20" i="9"/>
  <c r="F20" i="9"/>
  <c r="E20" i="9"/>
  <c r="D20" i="9"/>
  <c r="C20" i="9"/>
  <c r="L19" i="9"/>
  <c r="K19" i="9"/>
  <c r="J19" i="9"/>
  <c r="I19" i="9"/>
  <c r="H19" i="9"/>
  <c r="G19" i="9"/>
  <c r="F19" i="9"/>
  <c r="E19" i="9"/>
  <c r="D19" i="9"/>
  <c r="C19" i="9"/>
  <c r="C10" i="3" l="1"/>
  <c r="C15" i="3" l="1"/>
  <c r="C30" i="3"/>
  <c r="C20" i="3"/>
  <c r="C25" i="3"/>
  <c r="C5" i="3"/>
  <c r="D4" i="3"/>
  <c r="D2" i="3"/>
  <c r="D15" i="3" s="1"/>
  <c r="F1" i="3"/>
  <c r="G1" i="3" s="1"/>
  <c r="H1" i="3" s="1"/>
  <c r="I1" i="3" s="1"/>
  <c r="J1" i="3" s="1"/>
  <c r="K1" i="3" s="1"/>
  <c r="L1" i="3" s="1"/>
  <c r="M1" i="3" s="1"/>
  <c r="E1" i="3"/>
  <c r="C26" i="3" l="1"/>
  <c r="C6" i="3"/>
  <c r="Q6" i="3"/>
  <c r="C21" i="3"/>
  <c r="C11" i="3"/>
  <c r="Q16" i="3"/>
  <c r="E2" i="3"/>
  <c r="E30" i="3" s="1"/>
  <c r="D20" i="3"/>
  <c r="P21" i="3" s="1"/>
  <c r="D10" i="3"/>
  <c r="O6" i="3"/>
  <c r="E4" i="3"/>
  <c r="F4" i="3" s="1"/>
  <c r="G4" i="3" s="1"/>
  <c r="H4" i="3" s="1"/>
  <c r="I4" i="3" s="1"/>
  <c r="J4" i="3" s="1"/>
  <c r="K4" i="3" s="1"/>
  <c r="L4" i="3" s="1"/>
  <c r="M4" i="3" s="1"/>
  <c r="P16" i="3"/>
  <c r="D5" i="3"/>
  <c r="D6" i="3" s="1"/>
  <c r="D25" i="3"/>
  <c r="Q26" i="3" s="1"/>
  <c r="C31" i="3"/>
  <c r="E25" i="3"/>
  <c r="D30" i="3"/>
  <c r="N31" i="3" s="1"/>
  <c r="N6" i="3"/>
  <c r="P6" i="3"/>
  <c r="C16" i="3"/>
  <c r="D16" i="3" s="1"/>
  <c r="E15" i="3"/>
  <c r="E9" i="3"/>
  <c r="D21" i="3" l="1"/>
  <c r="D11" i="3"/>
  <c r="D31" i="3"/>
  <c r="D26" i="3"/>
  <c r="Q21" i="3"/>
  <c r="O21" i="3"/>
  <c r="N21" i="3"/>
  <c r="Q31" i="3"/>
  <c r="E20" i="3"/>
  <c r="E21" i="3" s="1"/>
  <c r="E31" i="3"/>
  <c r="F2" i="3"/>
  <c r="F15" i="3" s="1"/>
  <c r="E5" i="3"/>
  <c r="E6" i="3" s="1"/>
  <c r="P31" i="3"/>
  <c r="E10" i="3"/>
  <c r="Q11" i="3" s="1"/>
  <c r="P26" i="3"/>
  <c r="F20" i="3"/>
  <c r="O26" i="3"/>
  <c r="E16" i="3"/>
  <c r="F5" i="3"/>
  <c r="N26" i="3"/>
  <c r="O31" i="3"/>
  <c r="E26" i="3"/>
  <c r="F9" i="3"/>
  <c r="F16" i="3" l="1"/>
  <c r="E11" i="3"/>
  <c r="F6" i="3"/>
  <c r="F30" i="3"/>
  <c r="F31" i="3" s="1"/>
  <c r="F25" i="3"/>
  <c r="F26" i="3" s="1"/>
  <c r="G2" i="3"/>
  <c r="G15" i="3" s="1"/>
  <c r="G16" i="3" s="1"/>
  <c r="F10" i="3"/>
  <c r="H2" i="3"/>
  <c r="G30" i="3"/>
  <c r="O16" i="3"/>
  <c r="N16" i="3"/>
  <c r="P11" i="3"/>
  <c r="N11" i="3"/>
  <c r="O11" i="3"/>
  <c r="F21" i="3"/>
  <c r="G9" i="3"/>
  <c r="G10" i="3" s="1"/>
  <c r="G5" i="3" l="1"/>
  <c r="G6" i="3" s="1"/>
  <c r="G20" i="3"/>
  <c r="G21" i="3" s="1"/>
  <c r="F11" i="3"/>
  <c r="G11" i="3" s="1"/>
  <c r="G25" i="3"/>
  <c r="G26" i="3" s="1"/>
  <c r="G31" i="3"/>
  <c r="I2" i="3"/>
  <c r="I15" i="3" s="1"/>
  <c r="H30" i="3"/>
  <c r="H25" i="3"/>
  <c r="H20" i="3"/>
  <c r="H5" i="3"/>
  <c r="H6" i="3" s="1"/>
  <c r="H15" i="3"/>
  <c r="H16" i="3" s="1"/>
  <c r="H9" i="3"/>
  <c r="H10" i="3" s="1"/>
  <c r="H21" i="3" l="1"/>
  <c r="I16" i="3"/>
  <c r="H31" i="3"/>
  <c r="H26" i="3"/>
  <c r="J2" i="3"/>
  <c r="J15" i="3" s="1"/>
  <c r="I30" i="3"/>
  <c r="I31" i="3" s="1"/>
  <c r="I25" i="3"/>
  <c r="I20" i="3"/>
  <c r="I21" i="3" s="1"/>
  <c r="I5" i="3"/>
  <c r="I6" i="3" s="1"/>
  <c r="H11" i="3"/>
  <c r="I9" i="3"/>
  <c r="I10" i="3" s="1"/>
  <c r="J16" i="3" l="1"/>
  <c r="K2" i="3"/>
  <c r="J25" i="3"/>
  <c r="J20" i="3"/>
  <c r="J21" i="3" s="1"/>
  <c r="J30" i="3"/>
  <c r="J31" i="3" s="1"/>
  <c r="J5" i="3"/>
  <c r="J6" i="3" s="1"/>
  <c r="I26" i="3"/>
  <c r="J9" i="3"/>
  <c r="J10" i="3" s="1"/>
  <c r="I11" i="3"/>
  <c r="L2" i="3" l="1"/>
  <c r="L15" i="3" s="1"/>
  <c r="K20" i="3"/>
  <c r="K21" i="3" s="1"/>
  <c r="K30" i="3"/>
  <c r="K31" i="3" s="1"/>
  <c r="K25" i="3"/>
  <c r="K5" i="3"/>
  <c r="K6" i="3" s="1"/>
  <c r="K15" i="3"/>
  <c r="K16" i="3" s="1"/>
  <c r="J26" i="3"/>
  <c r="K9" i="3"/>
  <c r="J11" i="3"/>
  <c r="K10" i="3" l="1"/>
  <c r="K11" i="3" s="1"/>
  <c r="M2" i="3"/>
  <c r="L30" i="3"/>
  <c r="L31" i="3" s="1"/>
  <c r="L25" i="3"/>
  <c r="L20" i="3"/>
  <c r="L21" i="3" s="1"/>
  <c r="L5" i="3"/>
  <c r="L6" i="3" s="1"/>
  <c r="L16" i="3"/>
  <c r="M14" i="3"/>
  <c r="M15" i="3" s="1"/>
  <c r="K26" i="3"/>
  <c r="L9" i="3"/>
  <c r="L10" i="3" s="1"/>
  <c r="M30" i="3" l="1"/>
  <c r="M31" i="3" s="1"/>
  <c r="M25" i="3"/>
  <c r="M20" i="3"/>
  <c r="M21" i="3" s="1"/>
  <c r="M5" i="3"/>
  <c r="M6" i="3" s="1"/>
  <c r="M16" i="3"/>
  <c r="L26" i="3"/>
  <c r="L11" i="3"/>
  <c r="M9" i="3"/>
  <c r="M10" i="3" s="1"/>
  <c r="M11" i="3" l="1"/>
  <c r="M26" i="3"/>
</calcChain>
</file>

<file path=xl/sharedStrings.xml><?xml version="1.0" encoding="utf-8"?>
<sst xmlns="http://schemas.openxmlformats.org/spreadsheetml/2006/main" count="720" uniqueCount="71">
  <si>
    <t>Time</t>
  </si>
  <si>
    <t>Bias</t>
  </si>
  <si>
    <t>Action</t>
  </si>
  <si>
    <t>Reward</t>
  </si>
  <si>
    <t>Total</t>
  </si>
  <si>
    <t>action &gt;0</t>
  </si>
  <si>
    <t>action &gt;=0</t>
  </si>
  <si>
    <t>State center</t>
  </si>
  <si>
    <t>Optimal</t>
  </si>
  <si>
    <t>EDO</t>
  </si>
  <si>
    <t>QLearning</t>
  </si>
  <si>
    <t>QBEA</t>
  </si>
  <si>
    <t>Running experiment  bias: 100 repeated 1000 averaged over 30</t>
  </si>
  <si>
    <t>Running experiment  bias: 25 repeated 1000 averaged over 30</t>
  </si>
  <si>
    <t>Running experiment  bias: 15 repeated 1000 averaged over 30</t>
  </si>
  <si>
    <t>Running experiment  bias: 0 repeated 1000 averaged over 30</t>
  </si>
  <si>
    <t>Bias 100</t>
  </si>
  <si>
    <t>Bias 15</t>
  </si>
  <si>
    <t>Running experiment  bias: 15 repeated 10 averaged over 30</t>
  </si>
  <si>
    <t>Running experiment  bias: 100 repeated 50 averaged over 30</t>
  </si>
  <si>
    <t>Running experiment  bias: 15 repeated 50 averaged over 30</t>
  </si>
  <si>
    <t>Running experiment  bias: 100 repeated 100 averaged over 30</t>
  </si>
  <si>
    <t>Running experiment  bias: 15 repeated 100 averaged over 30</t>
  </si>
  <si>
    <t>Running experiment  bias: 100 repeated 15 averaged over 30 Offline time:0</t>
  </si>
  <si>
    <t>Running experiment  bias: 100 repeated 15 averaged over 30 Offline time:1</t>
  </si>
  <si>
    <t>Running experiment  bias: 100 repeated 15 averaged over 30 Offline time:3</t>
  </si>
  <si>
    <t>Running experiment  bias: 100 repeated 15 averaged over 30 Offline time:5</t>
  </si>
  <si>
    <t>Running experiment  bias: 15 repeated 15 averaged over 30 Offline time:0</t>
  </si>
  <si>
    <t>Running experiment  bias: 15 repeated 15 averaged over 30 Offline time:1</t>
  </si>
  <si>
    <t>Running experiment  bias: 15 repeated 15 averaged over 30 Offline time:3</t>
  </si>
  <si>
    <t>Running experiment  bias: 15 repeated 15 averaged over 30 Offline time:5</t>
  </si>
  <si>
    <t>Running experiment  bias: 100 steps:1000 averaged over:30 Offline time:0</t>
  </si>
  <si>
    <t>Running experiment  bias: 15 steps:1000 averaged over:30 Offline time:0</t>
  </si>
  <si>
    <t>Running experiment  bias: 100 steps:1000 averaged over:30 Offline time:1</t>
  </si>
  <si>
    <t>Running experiment  bias: 15 steps:1000 averaged over:30 Offline time:1</t>
  </si>
  <si>
    <t>Running experiment  bias: 100 steps:1000 averaged over:30 Offline time:3</t>
  </si>
  <si>
    <t>Running experiment  bias: 15 steps:1000 averaged over:30 Offline time:3</t>
  </si>
  <si>
    <t>Running experiment  bias: 100 steps:1000 averaged over:30 Offline time:5</t>
  </si>
  <si>
    <t>Running experiment  bias: 15 steps:1000 averaged over:30 Offline time:5</t>
  </si>
  <si>
    <t>Offline time</t>
  </si>
  <si>
    <t>Algorithm</t>
  </si>
  <si>
    <t>EDO-0</t>
  </si>
  <si>
    <t>QBEA-0</t>
  </si>
  <si>
    <t>EDO-1</t>
  </si>
  <si>
    <t>QBEA-1</t>
  </si>
  <si>
    <t>EDO-3</t>
  </si>
  <si>
    <t>QBEA-3</t>
  </si>
  <si>
    <t>EDO-5</t>
  </si>
  <si>
    <t>QBEA-5</t>
  </si>
  <si>
    <t>Running experiment  bias: 100 steps:1000 averaged over:30 Offline time:21</t>
  </si>
  <si>
    <t>Running experiment  bias: 15 steps:1000 averaged over:30 Offline time:21</t>
  </si>
  <si>
    <t>F(t) = |A|</t>
  </si>
  <si>
    <t>F(t)=0</t>
  </si>
  <si>
    <t>Range</t>
  </si>
  <si>
    <t>Running experiment  bias: 100 repeated 10 averaged over 30 Offline time:0</t>
  </si>
  <si>
    <t>Running experiment  bias: 100 repeated 10 averaged over 30 Offline time:21</t>
  </si>
  <si>
    <t>Running experiment  bias: 15 repeated 10 averaged over 30 Offline time:0</t>
  </si>
  <si>
    <t>Running experiment  bias: 15 repeated 10 averaged over 30 Offline time:21</t>
  </si>
  <si>
    <t>Random Bias:</t>
  </si>
  <si>
    <t xml:space="preserve"> reward</t>
  </si>
  <si>
    <t>EDO:</t>
  </si>
  <si>
    <t>Full</t>
  </si>
  <si>
    <t>bias</t>
  </si>
  <si>
    <t>OnePlusOne</t>
  </si>
  <si>
    <t>RandomThenBest</t>
  </si>
  <si>
    <t>Random</t>
  </si>
  <si>
    <t>QBEA:</t>
  </si>
  <si>
    <t>1+1</t>
  </si>
  <si>
    <t>Random then best</t>
  </si>
  <si>
    <t>RTB - 1+1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</si>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</sst>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1" fillId="2" borderId="0" xfId="1"/>
    <xf numFmtId="0" fontId="2" fillId="3" borderId="0" xfId="2"/>
    <xf numFmtId="0" fontId="4" fillId="2" borderId="0" xfId="1" applyFont="1"/>
    <xf numFmtId="0" fontId="3" fillId="0" borderId="0" xfId="0" applyFont="1"/>
    <xf numFmtId="1" fontId="0" fillId="0" borderId="0" xfId="0" applyNumberForma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26-460E-B2AE-277C42459F3E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6-460E-B2AE-277C42459F3E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26-460E-B2AE-277C42459F3E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26-460E-B2AE-277C42459F3E}"/>
            </c:ext>
          </c:extLst>
        </c:ser>
        <c:ser>
          <c:idx val="4"/>
          <c:order val="4"/>
          <c:tx>
            <c:strRef>
              <c:f>'EDO Strategies 100'!$L$4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100'!$L$5:$L$26</c:f>
              <c:numCache>
                <c:formatCode>General</c:formatCode>
                <c:ptCount val="22"/>
                <c:pt idx="0">
                  <c:v>122844.46666666601</c:v>
                </c:pt>
                <c:pt idx="1">
                  <c:v>118761.2</c:v>
                </c:pt>
                <c:pt idx="2">
                  <c:v>117000</c:v>
                </c:pt>
                <c:pt idx="3">
                  <c:v>116000.26666666599</c:v>
                </c:pt>
                <c:pt idx="4">
                  <c:v>122000</c:v>
                </c:pt>
                <c:pt idx="5">
                  <c:v>120000</c:v>
                </c:pt>
                <c:pt idx="6">
                  <c:v>111000.4</c:v>
                </c:pt>
                <c:pt idx="7">
                  <c:v>118000</c:v>
                </c:pt>
                <c:pt idx="8">
                  <c:v>115152.4</c:v>
                </c:pt>
                <c:pt idx="9">
                  <c:v>119855.2</c:v>
                </c:pt>
                <c:pt idx="10">
                  <c:v>123930.53333333301</c:v>
                </c:pt>
                <c:pt idx="11">
                  <c:v>116067.933333333</c:v>
                </c:pt>
                <c:pt idx="12">
                  <c:v>116000</c:v>
                </c:pt>
                <c:pt idx="13">
                  <c:v>119000</c:v>
                </c:pt>
                <c:pt idx="14">
                  <c:v>121000</c:v>
                </c:pt>
                <c:pt idx="15">
                  <c:v>116000</c:v>
                </c:pt>
                <c:pt idx="16">
                  <c:v>122300.866666666</c:v>
                </c:pt>
                <c:pt idx="17">
                  <c:v>119562.666666666</c:v>
                </c:pt>
                <c:pt idx="18">
                  <c:v>116031.46666666601</c:v>
                </c:pt>
                <c:pt idx="19">
                  <c:v>115602.8</c:v>
                </c:pt>
                <c:pt idx="20">
                  <c:v>113157</c:v>
                </c:pt>
                <c:pt idx="21">
                  <c:v>118199.866666666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26-460E-B2AE-277C42459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587104"/>
        <c:axId val="381590384"/>
      </c:lineChart>
      <c:catAx>
        <c:axId val="3815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90384"/>
        <c:crosses val="autoZero"/>
        <c:auto val="1"/>
        <c:lblAlgn val="ctr"/>
        <c:lblOffset val="100"/>
        <c:noMultiLvlLbl val="0"/>
      </c:catAx>
      <c:valAx>
        <c:axId val="38159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58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ft'!$B$2:$Q$2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2-47A3-BF95-B30D6C53C61C}"/>
            </c:ext>
          </c:extLst>
        </c:ser>
        <c:ser>
          <c:idx val="1"/>
          <c:order val="1"/>
          <c:tx>
            <c:strRef>
              <c:f>'Results ft'!$A$3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ft'!$B$3:$Q$3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22-47A3-BF95-B30D6C53C61C}"/>
            </c:ext>
          </c:extLst>
        </c:ser>
        <c:ser>
          <c:idx val="2"/>
          <c:order val="2"/>
          <c:tx>
            <c:strRef>
              <c:f>'Results ft'!$A$4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ft'!$B$4:$Q$4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22-47A3-BF95-B30D6C53C61C}"/>
            </c:ext>
          </c:extLst>
        </c:ser>
        <c:ser>
          <c:idx val="3"/>
          <c:order val="3"/>
          <c:tx>
            <c:strRef>
              <c:f>'Results ft'!$A$5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ft'!$B$5:$Q$5</c:f>
              <c:numCache>
                <c:formatCode>General</c:formatCode>
                <c:ptCount val="16"/>
                <c:pt idx="0">
                  <c:v>0</c:v>
                </c:pt>
                <c:pt idx="1">
                  <c:v>1.244</c:v>
                </c:pt>
                <c:pt idx="2">
                  <c:v>2.35</c:v>
                </c:pt>
                <c:pt idx="3">
                  <c:v>3.59266666666666</c:v>
                </c:pt>
                <c:pt idx="4">
                  <c:v>4.6239999999999997</c:v>
                </c:pt>
                <c:pt idx="5">
                  <c:v>5.9379999999999997</c:v>
                </c:pt>
                <c:pt idx="6">
                  <c:v>6.9960000000000004</c:v>
                </c:pt>
                <c:pt idx="7">
                  <c:v>8.3173333333333304</c:v>
                </c:pt>
                <c:pt idx="8">
                  <c:v>9.3059999999999992</c:v>
                </c:pt>
                <c:pt idx="9">
                  <c:v>10.620666666666599</c:v>
                </c:pt>
                <c:pt idx="10">
                  <c:v>11.664</c:v>
                </c:pt>
                <c:pt idx="11">
                  <c:v>12.8626666666666</c:v>
                </c:pt>
                <c:pt idx="12">
                  <c:v>14.030666666666599</c:v>
                </c:pt>
                <c:pt idx="13">
                  <c:v>15.239333333333301</c:v>
                </c:pt>
                <c:pt idx="14">
                  <c:v>16.392666666666599</c:v>
                </c:pt>
                <c:pt idx="15">
                  <c:v>17.560666666666599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22-47A3-BF95-B30D6C53C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099384"/>
        <c:axId val="378099776"/>
      </c:lineChart>
      <c:catAx>
        <c:axId val="37809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9776"/>
        <c:crosses val="autoZero"/>
        <c:auto val="1"/>
        <c:lblAlgn val="ctr"/>
        <c:lblOffset val="100"/>
        <c:noMultiLvlLbl val="0"/>
      </c:catAx>
      <c:valAx>
        <c:axId val="37809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9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</a:t>
            </a:r>
            <a:r>
              <a:rPr lang="en-GB" baseline="0"/>
              <a:t> B=100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ft'!$B$9:$Q$9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A3-4E68-9B8E-AB8268945A53}"/>
            </c:ext>
          </c:extLst>
        </c:ser>
        <c:ser>
          <c:idx val="1"/>
          <c:order val="1"/>
          <c:tx>
            <c:strRef>
              <c:f>'Results ft'!$A$10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1.3</c:v>
                </c:pt>
                <c:pt idx="3">
                  <c:v>1.3</c:v>
                </c:pt>
                <c:pt idx="4">
                  <c:v>2.6</c:v>
                </c:pt>
                <c:pt idx="5">
                  <c:v>2.6</c:v>
                </c:pt>
                <c:pt idx="6">
                  <c:v>1.9</c:v>
                </c:pt>
                <c:pt idx="7">
                  <c:v>1.9</c:v>
                </c:pt>
                <c:pt idx="8">
                  <c:v>3.2</c:v>
                </c:pt>
                <c:pt idx="9">
                  <c:v>3.2</c:v>
                </c:pt>
                <c:pt idx="10">
                  <c:v>2.5</c:v>
                </c:pt>
                <c:pt idx="11">
                  <c:v>2.5</c:v>
                </c:pt>
                <c:pt idx="12">
                  <c:v>3.8</c:v>
                </c:pt>
                <c:pt idx="13">
                  <c:v>3.8</c:v>
                </c:pt>
                <c:pt idx="14">
                  <c:v>3.1</c:v>
                </c:pt>
                <c:pt idx="15">
                  <c:v>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3-4E68-9B8E-AB8268945A53}"/>
            </c:ext>
          </c:extLst>
        </c:ser>
        <c:ser>
          <c:idx val="2"/>
          <c:order val="2"/>
          <c:tx>
            <c:strRef>
              <c:f>'Results ft'!$A$11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ft'!$B$11:$Q$11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A3-4E68-9B8E-AB8268945A53}"/>
            </c:ext>
          </c:extLst>
        </c:ser>
        <c:ser>
          <c:idx val="3"/>
          <c:order val="3"/>
          <c:tx>
            <c:strRef>
              <c:f>'Results ft'!$A$12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1.2446666666666599</c:v>
                </c:pt>
                <c:pt idx="3">
                  <c:v>1.24</c:v>
                </c:pt>
                <c:pt idx="4">
                  <c:v>2.34</c:v>
                </c:pt>
                <c:pt idx="5">
                  <c:v>2.3353333333333302</c:v>
                </c:pt>
                <c:pt idx="6">
                  <c:v>3.58466666666666</c:v>
                </c:pt>
                <c:pt idx="7">
                  <c:v>3.5826666666666598</c:v>
                </c:pt>
                <c:pt idx="8">
                  <c:v>4.7093333333333298</c:v>
                </c:pt>
                <c:pt idx="9">
                  <c:v>4.63533333333333</c:v>
                </c:pt>
                <c:pt idx="10">
                  <c:v>5.9706666666666601</c:v>
                </c:pt>
                <c:pt idx="11">
                  <c:v>5.9166666666666599</c:v>
                </c:pt>
                <c:pt idx="12">
                  <c:v>7.008</c:v>
                </c:pt>
                <c:pt idx="13">
                  <c:v>7.0026666666666602</c:v>
                </c:pt>
                <c:pt idx="14">
                  <c:v>8.2080000000000002</c:v>
                </c:pt>
                <c:pt idx="15">
                  <c:v>8.2533333333333303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3A3-4E68-9B8E-AB8268945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79920"/>
        <c:axId val="411880312"/>
      </c:lineChart>
      <c:catAx>
        <c:axId val="41187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0312"/>
        <c:crosses val="autoZero"/>
        <c:auto val="1"/>
        <c:lblAlgn val="ctr"/>
        <c:lblOffset val="100"/>
        <c:noMultiLvlLbl val="0"/>
      </c:catAx>
      <c:valAx>
        <c:axId val="41188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7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ft'!$A$16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ft'!$B$16:$Q$16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5D-4A1E-81AA-8F6ED85DABAD}"/>
            </c:ext>
          </c:extLst>
        </c:ser>
        <c:ser>
          <c:idx val="1"/>
          <c:order val="1"/>
          <c:tx>
            <c:strRef>
              <c:f>'Results ft'!$A$17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2.6</c:v>
                </c:pt>
                <c:pt idx="9">
                  <c:v>2.6</c:v>
                </c:pt>
                <c:pt idx="10">
                  <c:v>2.6</c:v>
                </c:pt>
                <c:pt idx="11">
                  <c:v>2.6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5D-4A1E-81AA-8F6ED85DABAD}"/>
            </c:ext>
          </c:extLst>
        </c:ser>
        <c:ser>
          <c:idx val="2"/>
          <c:order val="2"/>
          <c:tx>
            <c:strRef>
              <c:f>'Results ft'!$A$18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ft'!$B$18:$Q$18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5D-4A1E-81AA-8F6ED85DABAD}"/>
            </c:ext>
          </c:extLst>
        </c:ser>
        <c:ser>
          <c:idx val="3"/>
          <c:order val="3"/>
          <c:tx>
            <c:strRef>
              <c:f>'Results ft'!$A$19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1.2446666666666599</c:v>
                </c:pt>
                <c:pt idx="5">
                  <c:v>1.232</c:v>
                </c:pt>
                <c:pt idx="6">
                  <c:v>1.2453333333333301</c:v>
                </c:pt>
                <c:pt idx="7">
                  <c:v>1.2333333333333301</c:v>
                </c:pt>
                <c:pt idx="8">
                  <c:v>2.3593333333333302</c:v>
                </c:pt>
                <c:pt idx="9">
                  <c:v>2.3606666666666598</c:v>
                </c:pt>
                <c:pt idx="10">
                  <c:v>2.3366666666666598</c:v>
                </c:pt>
                <c:pt idx="11">
                  <c:v>2.3206666666666602</c:v>
                </c:pt>
                <c:pt idx="12">
                  <c:v>3.5739999999999998</c:v>
                </c:pt>
                <c:pt idx="13">
                  <c:v>3.58066666666666</c:v>
                </c:pt>
                <c:pt idx="14">
                  <c:v>3.5813333333333301</c:v>
                </c:pt>
                <c:pt idx="15">
                  <c:v>3.5859999999999999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5D-4A1E-81AA-8F6ED85DA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881096"/>
        <c:axId val="411881488"/>
      </c:lineChart>
      <c:catAx>
        <c:axId val="411881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1488"/>
        <c:crosses val="autoZero"/>
        <c:auto val="1"/>
        <c:lblAlgn val="ctr"/>
        <c:lblOffset val="100"/>
        <c:noMultiLvlLbl val="0"/>
      </c:catAx>
      <c:valAx>
        <c:axId val="41188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881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Ft=5, B=100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ft'!$A$23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ft'!$B$23:$Q$23</c:f>
              <c:numCache>
                <c:formatCode>General</c:formatCode>
                <c:ptCount val="16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2E-423B-B283-B606F3A11769}"/>
            </c:ext>
          </c:extLst>
        </c:ser>
        <c:ser>
          <c:idx val="1"/>
          <c:order val="1"/>
          <c:tx>
            <c:strRef>
              <c:f>'Results ft'!$A$24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ft'!$B$24:$Q$24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2.6</c:v>
                </c:pt>
                <c:pt idx="13">
                  <c:v>2.6</c:v>
                </c:pt>
                <c:pt idx="14">
                  <c:v>2.6</c:v>
                </c:pt>
                <c:pt idx="15">
                  <c:v>2.6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2E-423B-B283-B606F3A11769}"/>
            </c:ext>
          </c:extLst>
        </c:ser>
        <c:ser>
          <c:idx val="2"/>
          <c:order val="2"/>
          <c:tx>
            <c:strRef>
              <c:f>'Results ft'!$A$25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ft'!$B$25:$Q$25</c:f>
              <c:numCache>
                <c:formatCode>General</c:formatCode>
                <c:ptCount val="16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2E-423B-B283-B606F3A11769}"/>
            </c:ext>
          </c:extLst>
        </c:ser>
        <c:ser>
          <c:idx val="3"/>
          <c:order val="3"/>
          <c:tx>
            <c:strRef>
              <c:f>'Results ft'!$A$26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ft'!$B$26:$Q$26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1.2506666666666599</c:v>
                </c:pt>
                <c:pt idx="7">
                  <c:v>1.2526666666666599</c:v>
                </c:pt>
                <c:pt idx="8">
                  <c:v>1.244</c:v>
                </c:pt>
                <c:pt idx="9">
                  <c:v>1.2506666666666599</c:v>
                </c:pt>
                <c:pt idx="10">
                  <c:v>1.25</c:v>
                </c:pt>
                <c:pt idx="11">
                  <c:v>1.2486666666666599</c:v>
                </c:pt>
                <c:pt idx="12">
                  <c:v>2.3319999999999999</c:v>
                </c:pt>
                <c:pt idx="13">
                  <c:v>2.33866666666666</c:v>
                </c:pt>
                <c:pt idx="14">
                  <c:v>2.36533333333333</c:v>
                </c:pt>
                <c:pt idx="15">
                  <c:v>2.3353333333333302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2E-423B-B283-B606F3A11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1928"/>
        <c:axId val="418642320"/>
      </c:lineChart>
      <c:catAx>
        <c:axId val="4186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2320"/>
        <c:crosses val="autoZero"/>
        <c:auto val="1"/>
        <c:lblAlgn val="ctr"/>
        <c:lblOffset val="100"/>
        <c:noMultiLvlLbl val="0"/>
      </c:catAx>
      <c:valAx>
        <c:axId val="41864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1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Ft=0,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ft'!$A$37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ft'!$B$37:$Q$37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E-43CF-81BE-0E4EDFA03866}"/>
            </c:ext>
          </c:extLst>
        </c:ser>
        <c:ser>
          <c:idx val="1"/>
          <c:order val="1"/>
          <c:tx>
            <c:strRef>
              <c:f>'Results ft'!$A$38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ft'!$B$38:$Q$38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E-43CF-81BE-0E4EDFA03866}"/>
            </c:ext>
          </c:extLst>
        </c:ser>
        <c:ser>
          <c:idx val="2"/>
          <c:order val="2"/>
          <c:tx>
            <c:strRef>
              <c:f>'Results ft'!$A$39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ft'!$B$39:$Q$39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E-43CF-81BE-0E4EDFA03866}"/>
            </c:ext>
          </c:extLst>
        </c:ser>
        <c:ser>
          <c:idx val="3"/>
          <c:order val="3"/>
          <c:tx>
            <c:strRef>
              <c:f>'Results ft'!$A$40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ft'!$B$40:$Q$40</c:f>
              <c:numCache>
                <c:formatCode>General</c:formatCode>
                <c:ptCount val="16"/>
                <c:pt idx="0">
                  <c:v>0</c:v>
                </c:pt>
                <c:pt idx="1">
                  <c:v>0.392666666666666</c:v>
                </c:pt>
                <c:pt idx="2">
                  <c:v>0.661333333333333</c:v>
                </c:pt>
                <c:pt idx="3">
                  <c:v>1.05266666666666</c:v>
                </c:pt>
                <c:pt idx="4">
                  <c:v>1.32666666666666</c:v>
                </c:pt>
                <c:pt idx="5">
                  <c:v>1.66933333333333</c:v>
                </c:pt>
                <c:pt idx="6">
                  <c:v>1.9106666666666601</c:v>
                </c:pt>
                <c:pt idx="7">
                  <c:v>2.35466666666666</c:v>
                </c:pt>
                <c:pt idx="8">
                  <c:v>2.6506666666666598</c:v>
                </c:pt>
                <c:pt idx="9">
                  <c:v>3.0393333333333299</c:v>
                </c:pt>
                <c:pt idx="10">
                  <c:v>3.282</c:v>
                </c:pt>
                <c:pt idx="11">
                  <c:v>3.68</c:v>
                </c:pt>
                <c:pt idx="12">
                  <c:v>3.9540000000000002</c:v>
                </c:pt>
                <c:pt idx="13">
                  <c:v>4.4113333333333298</c:v>
                </c:pt>
                <c:pt idx="14">
                  <c:v>4.7426666666666604</c:v>
                </c:pt>
                <c:pt idx="15">
                  <c:v>4.9346666666666597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1E-43CF-81BE-0E4EDFA03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643104"/>
        <c:axId val="413006248"/>
      </c:lineChart>
      <c:catAx>
        <c:axId val="41864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6248"/>
        <c:crosses val="autoZero"/>
        <c:auto val="1"/>
        <c:lblAlgn val="ctr"/>
        <c:lblOffset val="100"/>
        <c:noMultiLvlLbl val="0"/>
      </c:catAx>
      <c:valAx>
        <c:axId val="41300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64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Ft=1,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ft'!$A$44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ft'!$B$44:$Q$44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6-4FA5-9461-25A1BC7BE8B7}"/>
            </c:ext>
          </c:extLst>
        </c:ser>
        <c:ser>
          <c:idx val="1"/>
          <c:order val="1"/>
          <c:tx>
            <c:strRef>
              <c:f>'Results ft'!$A$45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ft'!$B$45:$Q$45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0.45</c:v>
                </c:pt>
                <c:pt idx="3">
                  <c:v>0.45</c:v>
                </c:pt>
                <c:pt idx="4">
                  <c:v>0.9</c:v>
                </c:pt>
                <c:pt idx="5">
                  <c:v>0.9</c:v>
                </c:pt>
                <c:pt idx="6">
                  <c:v>1.05</c:v>
                </c:pt>
                <c:pt idx="7">
                  <c:v>1.05</c:v>
                </c:pt>
                <c:pt idx="8">
                  <c:v>1.5</c:v>
                </c:pt>
                <c:pt idx="9">
                  <c:v>1.5</c:v>
                </c:pt>
                <c:pt idx="10">
                  <c:v>1.65</c:v>
                </c:pt>
                <c:pt idx="11">
                  <c:v>1.65</c:v>
                </c:pt>
                <c:pt idx="12">
                  <c:v>2.1</c:v>
                </c:pt>
                <c:pt idx="13">
                  <c:v>2.1</c:v>
                </c:pt>
                <c:pt idx="14">
                  <c:v>2.25</c:v>
                </c:pt>
                <c:pt idx="15">
                  <c:v>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A6-4FA5-9461-25A1BC7BE8B7}"/>
            </c:ext>
          </c:extLst>
        </c:ser>
        <c:ser>
          <c:idx val="2"/>
          <c:order val="2"/>
          <c:tx>
            <c:strRef>
              <c:f>'Results ft'!$A$46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ft'!$B$46:$Q$46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A6-4FA5-9461-25A1BC7BE8B7}"/>
            </c:ext>
          </c:extLst>
        </c:ser>
        <c:ser>
          <c:idx val="3"/>
          <c:order val="3"/>
          <c:tx>
            <c:strRef>
              <c:f>'Results ft'!$A$47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ft'!$B$47:$Q$47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0.40200000000000002</c:v>
                </c:pt>
                <c:pt idx="3">
                  <c:v>0.392666666666666</c:v>
                </c:pt>
                <c:pt idx="4">
                  <c:v>0.64733333333333298</c:v>
                </c:pt>
                <c:pt idx="5">
                  <c:v>0.669333333333333</c:v>
                </c:pt>
                <c:pt idx="6">
                  <c:v>1.0713333333333299</c:v>
                </c:pt>
                <c:pt idx="7">
                  <c:v>1.05266666666666</c:v>
                </c:pt>
                <c:pt idx="8">
                  <c:v>1.306</c:v>
                </c:pt>
                <c:pt idx="9">
                  <c:v>1.2706666666666599</c:v>
                </c:pt>
                <c:pt idx="10">
                  <c:v>1.704</c:v>
                </c:pt>
                <c:pt idx="11">
                  <c:v>1.7453333333333301</c:v>
                </c:pt>
                <c:pt idx="12">
                  <c:v>1.9346666666666601</c:v>
                </c:pt>
                <c:pt idx="13">
                  <c:v>1.9726666666666599</c:v>
                </c:pt>
                <c:pt idx="14">
                  <c:v>2.3119999999999998</c:v>
                </c:pt>
                <c:pt idx="15">
                  <c:v>2.3353333333333302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A6-4FA5-9461-25A1BC7BE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007032"/>
        <c:axId val="413007424"/>
      </c:lineChart>
      <c:catAx>
        <c:axId val="413007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424"/>
        <c:crosses val="autoZero"/>
        <c:auto val="1"/>
        <c:lblAlgn val="ctr"/>
        <c:lblOffset val="100"/>
        <c:noMultiLvlLbl val="0"/>
      </c:catAx>
      <c:valAx>
        <c:axId val="4130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0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Ft=3, B=15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ft'!$B$51:$Q$51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C4-4A01-8B30-B787619D7D9C}"/>
            </c:ext>
          </c:extLst>
        </c:ser>
        <c:ser>
          <c:idx val="1"/>
          <c:order val="1"/>
          <c:tx>
            <c:strRef>
              <c:f>'Results ft'!$A$52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ft'!$B$52:$Q$52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0.45</c:v>
                </c:pt>
                <c:pt idx="5">
                  <c:v>0.45</c:v>
                </c:pt>
                <c:pt idx="6">
                  <c:v>0.45</c:v>
                </c:pt>
                <c:pt idx="7">
                  <c:v>0.45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1.05</c:v>
                </c:pt>
                <c:pt idx="13">
                  <c:v>1.05</c:v>
                </c:pt>
                <c:pt idx="14">
                  <c:v>1.05</c:v>
                </c:pt>
                <c:pt idx="15">
                  <c:v>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C4-4A01-8B30-B787619D7D9C}"/>
            </c:ext>
          </c:extLst>
        </c:ser>
        <c:ser>
          <c:idx val="2"/>
          <c:order val="2"/>
          <c:tx>
            <c:strRef>
              <c:f>'Results ft'!$A$53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ft'!$B$53:$Q$53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C4-4A01-8B30-B787619D7D9C}"/>
            </c:ext>
          </c:extLst>
        </c:ser>
        <c:ser>
          <c:idx val="3"/>
          <c:order val="3"/>
          <c:tx>
            <c:strRef>
              <c:f>'Results ft'!$A$54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ft'!$B$54:$Q$54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0.38933333333333298</c:v>
                </c:pt>
                <c:pt idx="5">
                  <c:v>0.40266666666666601</c:v>
                </c:pt>
                <c:pt idx="6">
                  <c:v>0.39</c:v>
                </c:pt>
                <c:pt idx="7">
                  <c:v>0.398666666666666</c:v>
                </c:pt>
                <c:pt idx="8">
                  <c:v>0.64466666666666606</c:v>
                </c:pt>
                <c:pt idx="9">
                  <c:v>0.665333333333333</c:v>
                </c:pt>
                <c:pt idx="10">
                  <c:v>0.61133333333333295</c:v>
                </c:pt>
                <c:pt idx="11">
                  <c:v>0.64800000000000002</c:v>
                </c:pt>
                <c:pt idx="12">
                  <c:v>1.06066666666666</c:v>
                </c:pt>
                <c:pt idx="13">
                  <c:v>1.0680000000000001</c:v>
                </c:pt>
                <c:pt idx="14">
                  <c:v>1.018</c:v>
                </c:pt>
                <c:pt idx="15">
                  <c:v>1.06266666666666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C4-4A01-8B30-B787619D7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1864"/>
        <c:axId val="379932256"/>
      </c:lineChart>
      <c:catAx>
        <c:axId val="379931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2256"/>
        <c:crosses val="autoZero"/>
        <c:auto val="1"/>
        <c:lblAlgn val="ctr"/>
        <c:lblOffset val="100"/>
        <c:noMultiLvlLbl val="0"/>
      </c:catAx>
      <c:valAx>
        <c:axId val="37993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ft=5.</a:t>
            </a:r>
            <a:r>
              <a:rPr lang="en-GB" baseline="0"/>
              <a:t> B=15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ft'!$B$58:$Q$58</c:f>
              <c:numCache>
                <c:formatCode>General</c:formatCode>
                <c:ptCount val="16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26-46BB-BDDC-F373A9B0E542}"/>
            </c:ext>
          </c:extLst>
        </c:ser>
        <c:ser>
          <c:idx val="1"/>
          <c:order val="1"/>
          <c:tx>
            <c:strRef>
              <c:f>'Results ft'!$A$59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ft'!$B$59:$Q$59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0.45</c:v>
                </c:pt>
                <c:pt idx="7">
                  <c:v>0.45</c:v>
                </c:pt>
                <c:pt idx="8">
                  <c:v>0.45</c:v>
                </c:pt>
                <c:pt idx="9">
                  <c:v>0.45</c:v>
                </c:pt>
                <c:pt idx="10">
                  <c:v>0.45</c:v>
                </c:pt>
                <c:pt idx="11">
                  <c:v>0.45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26-46BB-BDDC-F373A9B0E542}"/>
            </c:ext>
          </c:extLst>
        </c:ser>
        <c:ser>
          <c:idx val="2"/>
          <c:order val="2"/>
          <c:tx>
            <c:strRef>
              <c:f>'Results ft'!$A$60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ft'!$B$60:$Q$60</c:f>
              <c:numCache>
                <c:formatCode>General</c:formatCode>
                <c:ptCount val="16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26-46BB-BDDC-F373A9B0E542}"/>
            </c:ext>
          </c:extLst>
        </c:ser>
        <c:ser>
          <c:idx val="3"/>
          <c:order val="3"/>
          <c:tx>
            <c:strRef>
              <c:f>'Results ft'!$A$61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ft'!$B$61:$Q$61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0.39533333333333298</c:v>
                </c:pt>
                <c:pt idx="7">
                  <c:v>0.38800000000000001</c:v>
                </c:pt>
                <c:pt idx="8">
                  <c:v>0.38933333333333298</c:v>
                </c:pt>
                <c:pt idx="9">
                  <c:v>0.392666666666666</c:v>
                </c:pt>
                <c:pt idx="10">
                  <c:v>0.39533333333333298</c:v>
                </c:pt>
                <c:pt idx="11">
                  <c:v>0.39600000000000002</c:v>
                </c:pt>
                <c:pt idx="12">
                  <c:v>0.64266666666666605</c:v>
                </c:pt>
                <c:pt idx="13">
                  <c:v>0.63733333333333297</c:v>
                </c:pt>
                <c:pt idx="14">
                  <c:v>0.65400000000000003</c:v>
                </c:pt>
                <c:pt idx="15">
                  <c:v>0.65933333333333299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26-46BB-BDDC-F373A9B0E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933040"/>
        <c:axId val="379933432"/>
      </c:lineChart>
      <c:catAx>
        <c:axId val="37993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432"/>
        <c:crosses val="autoZero"/>
        <c:auto val="1"/>
        <c:lblAlgn val="ctr"/>
        <c:lblOffset val="100"/>
        <c:noMultiLvlLbl val="0"/>
      </c:catAx>
      <c:valAx>
        <c:axId val="37993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3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ft'!$M$68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ft'!$K$69:$L$88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ft'!$M$69:$M$88</c:f>
              <c:numCache>
                <c:formatCode>General</c:formatCode>
                <c:ptCount val="20"/>
                <c:pt idx="1">
                  <c:v>12.5</c:v>
                </c:pt>
                <c:pt idx="2">
                  <c:v>3.02</c:v>
                </c:pt>
                <c:pt idx="3">
                  <c:v>9.9385333333333303</c:v>
                </c:pt>
                <c:pt idx="4">
                  <c:v>11.735379999999999</c:v>
                </c:pt>
                <c:pt idx="6">
                  <c:v>12.5</c:v>
                </c:pt>
                <c:pt idx="7">
                  <c:v>1.52</c:v>
                </c:pt>
                <c:pt idx="8">
                  <c:v>9.9385333333333303</c:v>
                </c:pt>
                <c:pt idx="9">
                  <c:v>5.8402333333333294</c:v>
                </c:pt>
                <c:pt idx="11">
                  <c:v>12.5</c:v>
                </c:pt>
                <c:pt idx="12">
                  <c:v>0.77</c:v>
                </c:pt>
                <c:pt idx="13">
                  <c:v>9.9385333333333303</c:v>
                </c:pt>
                <c:pt idx="14">
                  <c:v>2.9191133333333301</c:v>
                </c:pt>
                <c:pt idx="16">
                  <c:v>12.5</c:v>
                </c:pt>
                <c:pt idx="17">
                  <c:v>0.51800000000000002</c:v>
                </c:pt>
                <c:pt idx="18">
                  <c:v>9.9385333333333303</c:v>
                </c:pt>
                <c:pt idx="19">
                  <c:v>1.9546933333333301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A-48B9-BD31-3CA616320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52736"/>
        <c:axId val="379953128"/>
      </c:barChart>
      <c:catAx>
        <c:axId val="3799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3128"/>
        <c:crosses val="autoZero"/>
        <c:auto val="1"/>
        <c:lblAlgn val="ctr"/>
        <c:lblOffset val="100"/>
        <c:noMultiLvlLbl val="0"/>
      </c:catAx>
      <c:valAx>
        <c:axId val="379953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'Results ft'!$M$90</c:f>
              <c:strCache>
                <c:ptCount val="1"/>
                <c:pt idx="0">
                  <c:v>Reward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'Results ft'!$K$91:$L$110</c:f>
              <c:multiLvlStrCache>
                <c:ptCount val="20"/>
                <c:lvl>
                  <c:pt idx="1">
                    <c:v>Optimal</c:v>
                  </c:pt>
                  <c:pt idx="2">
                    <c:v>EDO</c:v>
                  </c:pt>
                  <c:pt idx="3">
                    <c:v>QLearning</c:v>
                  </c:pt>
                  <c:pt idx="4">
                    <c:v>QBEA</c:v>
                  </c:pt>
                  <c:pt idx="6">
                    <c:v>Optimal</c:v>
                  </c:pt>
                  <c:pt idx="7">
                    <c:v>EDO</c:v>
                  </c:pt>
                  <c:pt idx="8">
                    <c:v>QLearning</c:v>
                  </c:pt>
                  <c:pt idx="9">
                    <c:v>QBEA</c:v>
                  </c:pt>
                  <c:pt idx="11">
                    <c:v>Optimal</c:v>
                  </c:pt>
                  <c:pt idx="12">
                    <c:v>EDO</c:v>
                  </c:pt>
                  <c:pt idx="13">
                    <c:v>QLearning</c:v>
                  </c:pt>
                  <c:pt idx="14">
                    <c:v>QBEA</c:v>
                  </c:pt>
                  <c:pt idx="16">
                    <c:v>Optimal</c:v>
                  </c:pt>
                  <c:pt idx="17">
                    <c:v>EDO</c:v>
                  </c:pt>
                  <c:pt idx="18">
                    <c:v>QLearning</c:v>
                  </c:pt>
                  <c:pt idx="19">
                    <c:v>QBEA</c:v>
                  </c:pt>
                </c:lvl>
                <c:lvl>
                  <c:pt idx="0">
                    <c:v>0</c:v>
                  </c:pt>
                  <c:pt idx="5">
                    <c:v>1</c:v>
                  </c:pt>
                  <c:pt idx="10">
                    <c:v>3</c:v>
                  </c:pt>
                  <c:pt idx="15">
                    <c:v>5</c:v>
                  </c:pt>
                </c:lvl>
              </c:multiLvlStrCache>
            </c:multiLvlStrRef>
          </c:cat>
          <c:val>
            <c:numRef>
              <c:f>'Results ft'!$M$91:$M$110</c:f>
              <c:numCache>
                <c:formatCode>General</c:formatCode>
                <c:ptCount val="20"/>
                <c:pt idx="1">
                  <c:v>4</c:v>
                </c:pt>
                <c:pt idx="2">
                  <c:v>3.0030000000000001</c:v>
                </c:pt>
                <c:pt idx="3">
                  <c:v>2.5847533333333303</c:v>
                </c:pt>
                <c:pt idx="4">
                  <c:v>3.2087733333333301</c:v>
                </c:pt>
                <c:pt idx="6">
                  <c:v>4</c:v>
                </c:pt>
                <c:pt idx="7">
                  <c:v>1.5030000000000001</c:v>
                </c:pt>
                <c:pt idx="8">
                  <c:v>2.5847533333333303</c:v>
                </c:pt>
                <c:pt idx="9">
                  <c:v>1.6924199999999998</c:v>
                </c:pt>
                <c:pt idx="11">
                  <c:v>4</c:v>
                </c:pt>
                <c:pt idx="12">
                  <c:v>0.753</c:v>
                </c:pt>
                <c:pt idx="13">
                  <c:v>2.5847533333333303</c:v>
                </c:pt>
                <c:pt idx="14">
                  <c:v>0.8216533333333329</c:v>
                </c:pt>
                <c:pt idx="16">
                  <c:v>4</c:v>
                </c:pt>
                <c:pt idx="17">
                  <c:v>0.501</c:v>
                </c:pt>
                <c:pt idx="18">
                  <c:v>2.5847533333333303</c:v>
                </c:pt>
                <c:pt idx="19">
                  <c:v>0.54108666666666605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0-4508-A605-09D043141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953912"/>
        <c:axId val="414570536"/>
      </c:barChart>
      <c:catAx>
        <c:axId val="37995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0536"/>
        <c:crosses val="autoZero"/>
        <c:auto val="1"/>
        <c:lblAlgn val="ctr"/>
        <c:lblOffset val="100"/>
        <c:noMultiLvlLbl val="0"/>
      </c:catAx>
      <c:valAx>
        <c:axId val="41457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953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100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100'!$H$4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100'!$H$5:$H$26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28001.666666666599</c:v>
                </c:pt>
                <c:pt idx="3">
                  <c:v>28739.200000000001</c:v>
                </c:pt>
                <c:pt idx="4">
                  <c:v>29552</c:v>
                </c:pt>
                <c:pt idx="5">
                  <c:v>28986.0666666666</c:v>
                </c:pt>
                <c:pt idx="6">
                  <c:v>28966.2</c:v>
                </c:pt>
                <c:pt idx="7">
                  <c:v>28658</c:v>
                </c:pt>
                <c:pt idx="8">
                  <c:v>28537.133333333299</c:v>
                </c:pt>
                <c:pt idx="9">
                  <c:v>28541.4</c:v>
                </c:pt>
                <c:pt idx="10">
                  <c:v>28601.333333333299</c:v>
                </c:pt>
                <c:pt idx="11">
                  <c:v>28569.466666666602</c:v>
                </c:pt>
                <c:pt idx="12">
                  <c:v>28637.466666666602</c:v>
                </c:pt>
                <c:pt idx="13">
                  <c:v>28628.400000000001</c:v>
                </c:pt>
                <c:pt idx="14">
                  <c:v>28740.266666666601</c:v>
                </c:pt>
                <c:pt idx="15">
                  <c:v>28779.733333333301</c:v>
                </c:pt>
                <c:pt idx="16">
                  <c:v>28875.333333333299</c:v>
                </c:pt>
                <c:pt idx="17">
                  <c:v>28897.666666666599</c:v>
                </c:pt>
                <c:pt idx="18">
                  <c:v>28922.466666666602</c:v>
                </c:pt>
                <c:pt idx="19">
                  <c:v>29006.400000000001</c:v>
                </c:pt>
                <c:pt idx="20">
                  <c:v>29030.0666666666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8B-4126-B049-1AD37BD7F9BF}"/>
            </c:ext>
          </c:extLst>
        </c:ser>
        <c:ser>
          <c:idx val="1"/>
          <c:order val="1"/>
          <c:tx>
            <c:strRef>
              <c:f>'EDO Strategies 100'!$I$4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100'!$I$5:$I$26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22209.0666666666</c:v>
                </c:pt>
                <c:pt idx="2">
                  <c:v>27359.5333333333</c:v>
                </c:pt>
                <c:pt idx="3">
                  <c:v>28649.933333333302</c:v>
                </c:pt>
                <c:pt idx="4">
                  <c:v>28597.4</c:v>
                </c:pt>
                <c:pt idx="5">
                  <c:v>28577.866666666599</c:v>
                </c:pt>
                <c:pt idx="6">
                  <c:v>28336.733333333301</c:v>
                </c:pt>
                <c:pt idx="7">
                  <c:v>28347.4</c:v>
                </c:pt>
                <c:pt idx="8">
                  <c:v>28408.5333333333</c:v>
                </c:pt>
                <c:pt idx="9">
                  <c:v>28403.266666666601</c:v>
                </c:pt>
                <c:pt idx="10">
                  <c:v>28503.133333333299</c:v>
                </c:pt>
                <c:pt idx="11">
                  <c:v>28591.4</c:v>
                </c:pt>
                <c:pt idx="12">
                  <c:v>28738.933333333302</c:v>
                </c:pt>
                <c:pt idx="13">
                  <c:v>28819.5333333333</c:v>
                </c:pt>
                <c:pt idx="14">
                  <c:v>28912.933333333302</c:v>
                </c:pt>
                <c:pt idx="15">
                  <c:v>29021.866666666599</c:v>
                </c:pt>
                <c:pt idx="16">
                  <c:v>29090.466666666602</c:v>
                </c:pt>
                <c:pt idx="17">
                  <c:v>29164.2</c:v>
                </c:pt>
                <c:pt idx="18">
                  <c:v>29230.733333333301</c:v>
                </c:pt>
                <c:pt idx="19">
                  <c:v>29279.8</c:v>
                </c:pt>
                <c:pt idx="20">
                  <c:v>29354.266666666601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8B-4126-B049-1AD37BD7F9BF}"/>
            </c:ext>
          </c:extLst>
        </c:ser>
        <c:ser>
          <c:idx val="2"/>
          <c:order val="2"/>
          <c:tx>
            <c:strRef>
              <c:f>'EDO Strategies 100'!$J$4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100'!$J$5:$J$26</c:f>
              <c:numCache>
                <c:formatCode>General</c:formatCode>
                <c:ptCount val="22"/>
                <c:pt idx="0">
                  <c:v>22433.5333333333</c:v>
                </c:pt>
                <c:pt idx="1">
                  <c:v>22433.5333333333</c:v>
                </c:pt>
                <c:pt idx="2">
                  <c:v>22433.5333333333</c:v>
                </c:pt>
                <c:pt idx="3">
                  <c:v>22433.5333333333</c:v>
                </c:pt>
                <c:pt idx="4">
                  <c:v>22433.5333333333</c:v>
                </c:pt>
                <c:pt idx="5">
                  <c:v>22433.5333333333</c:v>
                </c:pt>
                <c:pt idx="6">
                  <c:v>22433.5333333333</c:v>
                </c:pt>
                <c:pt idx="7">
                  <c:v>22433.5333333333</c:v>
                </c:pt>
                <c:pt idx="8">
                  <c:v>22433.5333333333</c:v>
                </c:pt>
                <c:pt idx="9">
                  <c:v>22433.5333333333</c:v>
                </c:pt>
                <c:pt idx="10">
                  <c:v>22433.5333333333</c:v>
                </c:pt>
                <c:pt idx="11">
                  <c:v>22433.5333333333</c:v>
                </c:pt>
                <c:pt idx="12">
                  <c:v>22433.5333333333</c:v>
                </c:pt>
                <c:pt idx="13">
                  <c:v>22433.5333333333</c:v>
                </c:pt>
                <c:pt idx="14">
                  <c:v>22433.5333333333</c:v>
                </c:pt>
                <c:pt idx="15">
                  <c:v>22433.5333333333</c:v>
                </c:pt>
                <c:pt idx="16">
                  <c:v>22433.5333333333</c:v>
                </c:pt>
                <c:pt idx="17">
                  <c:v>22433.5333333333</c:v>
                </c:pt>
                <c:pt idx="18">
                  <c:v>22433.5333333333</c:v>
                </c:pt>
                <c:pt idx="19">
                  <c:v>22433.5333333333</c:v>
                </c:pt>
                <c:pt idx="20">
                  <c:v>22433.5333333333</c:v>
                </c:pt>
                <c:pt idx="21">
                  <c:v>22433.5333333333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8B-4126-B049-1AD37BD7F9BF}"/>
            </c:ext>
          </c:extLst>
        </c:ser>
        <c:ser>
          <c:idx val="3"/>
          <c:order val="3"/>
          <c:tx>
            <c:strRef>
              <c:f>'EDO Strategies 100'!$K$4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100'!$G$5:$G$26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cat>
          <c:val>
            <c:numRef>
              <c:f>'EDO Strategies 100'!$K$5:$K$26</c:f>
              <c:numCache>
                <c:formatCode>General</c:formatCode>
                <c:ptCount val="22"/>
                <c:pt idx="0">
                  <c:v>30200</c:v>
                </c:pt>
                <c:pt idx="1">
                  <c:v>30200</c:v>
                </c:pt>
                <c:pt idx="2">
                  <c:v>30200</c:v>
                </c:pt>
                <c:pt idx="3">
                  <c:v>30200</c:v>
                </c:pt>
                <c:pt idx="4">
                  <c:v>30200</c:v>
                </c:pt>
                <c:pt idx="5">
                  <c:v>30200</c:v>
                </c:pt>
                <c:pt idx="6">
                  <c:v>30200</c:v>
                </c:pt>
                <c:pt idx="7">
                  <c:v>30200</c:v>
                </c:pt>
                <c:pt idx="8">
                  <c:v>30200</c:v>
                </c:pt>
                <c:pt idx="9">
                  <c:v>30200</c:v>
                </c:pt>
                <c:pt idx="10">
                  <c:v>30200</c:v>
                </c:pt>
                <c:pt idx="11">
                  <c:v>30200</c:v>
                </c:pt>
                <c:pt idx="12">
                  <c:v>30200</c:v>
                </c:pt>
                <c:pt idx="13">
                  <c:v>30200</c:v>
                </c:pt>
                <c:pt idx="14">
                  <c:v>30200</c:v>
                </c:pt>
                <c:pt idx="15">
                  <c:v>30200</c:v>
                </c:pt>
                <c:pt idx="16">
                  <c:v>30200</c:v>
                </c:pt>
                <c:pt idx="17">
                  <c:v>30200</c:v>
                </c:pt>
                <c:pt idx="18">
                  <c:v>30200</c:v>
                </c:pt>
                <c:pt idx="19">
                  <c:v>30200</c:v>
                </c:pt>
                <c:pt idx="20">
                  <c:v>30200</c:v>
                </c:pt>
                <c:pt idx="21">
                  <c:v>30200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8B-4126-B049-1AD37BD7F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952392"/>
        <c:axId val="469953704"/>
      </c:lineChart>
      <c:catAx>
        <c:axId val="46995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3704"/>
        <c:crosses val="autoZero"/>
        <c:auto val="1"/>
        <c:lblAlgn val="ctr"/>
        <c:lblOffset val="100"/>
        <c:noMultiLvlLbl val="0"/>
      </c:catAx>
      <c:valAx>
        <c:axId val="469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5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1000 steps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ft'!$AE$85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ft'!$AF$85:$AG$85</c:f>
              <c:numCache>
                <c:formatCode>General</c:formatCode>
                <c:ptCount val="2"/>
                <c:pt idx="0">
                  <c:v>0</c:v>
                </c:pt>
                <c:pt idx="1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74-43AE-AD55-5DC77035D22C}"/>
            </c:ext>
          </c:extLst>
        </c:ser>
        <c:ser>
          <c:idx val="1"/>
          <c:order val="1"/>
          <c:tx>
            <c:strRef>
              <c:f>'Results ft'!$AE$86</c:f>
              <c:strCache>
                <c:ptCount val="1"/>
                <c:pt idx="0">
                  <c:v>EDO-0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ft'!$AF$86:$AG$86</c:f>
              <c:numCache>
                <c:formatCode>General</c:formatCode>
                <c:ptCount val="2"/>
                <c:pt idx="0">
                  <c:v>0</c:v>
                </c:pt>
                <c:pt idx="1">
                  <c:v>3.02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4-43AE-AD55-5DC77035D22C}"/>
            </c:ext>
          </c:extLst>
        </c:ser>
        <c:ser>
          <c:idx val="2"/>
          <c:order val="2"/>
          <c:tx>
            <c:strRef>
              <c:f>'Results ft'!$AE$87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ft'!$AF$87:$AG$87</c:f>
              <c:numCache>
                <c:formatCode>General</c:formatCode>
                <c:ptCount val="2"/>
                <c:pt idx="0">
                  <c:v>0</c:v>
                </c:pt>
                <c:pt idx="1">
                  <c:v>9.9385333333333303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74-43AE-AD55-5DC77035D22C}"/>
            </c:ext>
          </c:extLst>
        </c:ser>
        <c:ser>
          <c:idx val="3"/>
          <c:order val="3"/>
          <c:tx>
            <c:strRef>
              <c:f>'Results ft'!$AE$88</c:f>
              <c:strCache>
                <c:ptCount val="1"/>
                <c:pt idx="0">
                  <c:v>QBEA-0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ft'!$AF$88:$AG$88</c:f>
              <c:numCache>
                <c:formatCode>General</c:formatCode>
                <c:ptCount val="2"/>
                <c:pt idx="0">
                  <c:v>0</c:v>
                </c:pt>
                <c:pt idx="1">
                  <c:v>11.735379999999999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74-43AE-AD55-5DC77035D22C}"/>
            </c:ext>
          </c:extLst>
        </c:ser>
        <c:ser>
          <c:idx val="4"/>
          <c:order val="4"/>
          <c:tx>
            <c:strRef>
              <c:f>'Results ft'!$AE$89</c:f>
              <c:strCache>
                <c:ptCount val="1"/>
                <c:pt idx="0">
                  <c:v>EDO-1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ft'!$AF$89:$AG$89</c:f>
              <c:numCache>
                <c:formatCode>General</c:formatCode>
                <c:ptCount val="2"/>
                <c:pt idx="0">
                  <c:v>0</c:v>
                </c:pt>
                <c:pt idx="1">
                  <c:v>1.52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74-43AE-AD55-5DC77035D22C}"/>
            </c:ext>
          </c:extLst>
        </c:ser>
        <c:ser>
          <c:idx val="5"/>
          <c:order val="5"/>
          <c:tx>
            <c:strRef>
              <c:f>'Results ft'!$AE$90</c:f>
              <c:strCache>
                <c:ptCount val="1"/>
                <c:pt idx="0">
                  <c:v>QBEA-1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'Results ft'!$AF$90:$AG$90</c:f>
              <c:numCache>
                <c:formatCode>General</c:formatCode>
                <c:ptCount val="2"/>
                <c:pt idx="0">
                  <c:v>0</c:v>
                </c:pt>
                <c:pt idx="1">
                  <c:v>5.8402333333333294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D74-43AE-AD55-5DC77035D22C}"/>
            </c:ext>
          </c:extLst>
        </c:ser>
        <c:ser>
          <c:idx val="6"/>
          <c:order val="6"/>
          <c:tx>
            <c:strRef>
              <c:f>'Results ft'!$AE$91</c:f>
              <c:strCache>
                <c:ptCount val="1"/>
                <c:pt idx="0">
                  <c:v>EDO-3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ft'!$AF$91:$AG$91</c:f>
              <c:numCache>
                <c:formatCode>General</c:formatCode>
                <c:ptCount val="2"/>
                <c:pt idx="0">
                  <c:v>0</c:v>
                </c:pt>
                <c:pt idx="1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D74-43AE-AD55-5DC77035D22C}"/>
            </c:ext>
          </c:extLst>
        </c:ser>
        <c:ser>
          <c:idx val="7"/>
          <c:order val="7"/>
          <c:tx>
            <c:strRef>
              <c:f>'Results ft'!$AE$92</c:f>
              <c:strCache>
                <c:ptCount val="1"/>
                <c:pt idx="0">
                  <c:v>QBEA-3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ft'!$AF$92:$AG$92</c:f>
              <c:numCache>
                <c:formatCode>General</c:formatCode>
                <c:ptCount val="2"/>
                <c:pt idx="0">
                  <c:v>0</c:v>
                </c:pt>
                <c:pt idx="1">
                  <c:v>2.9191133333333301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D74-43AE-AD55-5DC77035D22C}"/>
            </c:ext>
          </c:extLst>
        </c:ser>
        <c:ser>
          <c:idx val="8"/>
          <c:order val="8"/>
          <c:tx>
            <c:strRef>
              <c:f>'Results ft'!$AE$93</c:f>
              <c:strCache>
                <c:ptCount val="1"/>
                <c:pt idx="0">
                  <c:v>EDO-5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ft'!$AF$93:$AG$93</c:f>
              <c:numCache>
                <c:formatCode>General</c:formatCode>
                <c:ptCount val="2"/>
                <c:pt idx="0">
                  <c:v>0</c:v>
                </c:pt>
                <c:pt idx="1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D74-43AE-AD55-5DC77035D22C}"/>
            </c:ext>
          </c:extLst>
        </c:ser>
        <c:ser>
          <c:idx val="9"/>
          <c:order val="9"/>
          <c:tx>
            <c:strRef>
              <c:f>'Results ft'!$AE$94</c:f>
              <c:strCache>
                <c:ptCount val="1"/>
                <c:pt idx="0">
                  <c:v>QBEA-5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'Results ft'!$AF$94:$AG$94</c:f>
              <c:numCache>
                <c:formatCode>General</c:formatCode>
                <c:ptCount val="2"/>
                <c:pt idx="0">
                  <c:v>0</c:v>
                </c:pt>
                <c:pt idx="1">
                  <c:v>1.9546933333333301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D74-43AE-AD55-5DC77035D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4571320"/>
        <c:axId val="414571712"/>
      </c:lineChart>
      <c:catAx>
        <c:axId val="414571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1712"/>
        <c:crosses val="autoZero"/>
        <c:auto val="1"/>
        <c:lblAlgn val="ctr"/>
        <c:lblOffset val="100"/>
        <c:noMultiLvlLbl val="0"/>
      </c:catAx>
      <c:valAx>
        <c:axId val="41457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57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</a:t>
            </a:r>
            <a:r>
              <a:rPr lang="en-GB" baseline="0"/>
              <a:t> 100, 1000 steps, increasing ft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ft'!$AE$101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ft'!$AF$101:$AI$101</c:f>
              <c:numCache>
                <c:formatCode>General</c:formatCode>
                <c:ptCount val="4"/>
                <c:pt idx="0">
                  <c:v>3.02</c:v>
                </c:pt>
                <c:pt idx="1">
                  <c:v>1.52</c:v>
                </c:pt>
                <c:pt idx="2">
                  <c:v>0.77</c:v>
                </c:pt>
                <c:pt idx="3">
                  <c:v>0.51800000000000002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26-4735-A951-39D7F5893231}"/>
            </c:ext>
          </c:extLst>
        </c:ser>
        <c:ser>
          <c:idx val="1"/>
          <c:order val="1"/>
          <c:tx>
            <c:strRef>
              <c:f>'Results ft'!$AE$102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ft'!$AF$102:$AI$102</c:f>
              <c:numCache>
                <c:formatCode>General</c:formatCode>
                <c:ptCount val="4"/>
                <c:pt idx="0">
                  <c:v>11.735379999999999</c:v>
                </c:pt>
                <c:pt idx="1">
                  <c:v>5.8402333333333294</c:v>
                </c:pt>
                <c:pt idx="2">
                  <c:v>2.9191133333333301</c:v>
                </c:pt>
                <c:pt idx="3">
                  <c:v>1.9546933333333301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26-4735-A951-39D7F5893231}"/>
            </c:ext>
          </c:extLst>
        </c:ser>
        <c:ser>
          <c:idx val="2"/>
          <c:order val="2"/>
          <c:tx>
            <c:strRef>
              <c:f>'Results ft'!$AE$103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ft'!$AF$100:$AI$100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5</c:v>
                </c:pt>
              </c:numCache>
            </c:numRef>
          </c:cat>
          <c:val>
            <c:numRef>
              <c:f>'Results ft'!$AF$103:$AI$103</c:f>
              <c:numCache>
                <c:formatCode>General</c:formatCode>
                <c:ptCount val="4"/>
                <c:pt idx="0">
                  <c:v>9.9385333333333303</c:v>
                </c:pt>
                <c:pt idx="1">
                  <c:v>9.9385333333333303</c:v>
                </c:pt>
                <c:pt idx="2">
                  <c:v>9.9385333333333303</c:v>
                </c:pt>
                <c:pt idx="3">
                  <c:v>9.9385333333333303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26-4735-A951-39D7F5893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231848"/>
        <c:axId val="458232240"/>
      </c:lineChart>
      <c:catAx>
        <c:axId val="4582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2240"/>
        <c:crosses val="autoZero"/>
        <c:auto val="1"/>
        <c:lblAlgn val="ctr"/>
        <c:lblOffset val="100"/>
        <c:noMultiLvlLbl val="0"/>
      </c:catAx>
      <c:valAx>
        <c:axId val="4582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231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</a:t>
            </a:r>
            <a:r>
              <a:rPr lang="en-GB" baseline="0"/>
              <a:t> F(t) = 0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Sheet1!$B$26:$L$26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1-4542-8F6D-B309EE5D2703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Sheet1!$B$27:$L$27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189.933333333333</c:v>
                </c:pt>
                <c:pt idx="4">
                  <c:v>206.13333333333301</c:v>
                </c:pt>
                <c:pt idx="5">
                  <c:v>236.4</c:v>
                </c:pt>
                <c:pt idx="6">
                  <c:v>241.4</c:v>
                </c:pt>
                <c:pt idx="7">
                  <c:v>259.86666666666599</c:v>
                </c:pt>
                <c:pt idx="8">
                  <c:v>298.13333333333298</c:v>
                </c:pt>
                <c:pt idx="9">
                  <c:v>310.33333333333297</c:v>
                </c:pt>
                <c:pt idx="10">
                  <c:v>347.2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81-4542-8F6D-B309EE5D2703}"/>
            </c:ext>
          </c:extLst>
        </c:ser>
        <c:ser>
          <c:idx val="2"/>
          <c:order val="2"/>
          <c:tx>
            <c:strRef>
              <c:f>Sheet1!$A$28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Sheet1!$B$28:$L$28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81-4542-8F6D-B309EE5D2703}"/>
            </c:ext>
          </c:extLst>
        </c:ser>
        <c:ser>
          <c:idx val="3"/>
          <c:order val="3"/>
          <c:tx>
            <c:strRef>
              <c:f>Sheet1!$A$29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Sheet1!$B$25:$L$25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Sheet1!$B$29:$L$29</c:f>
              <c:numCache>
                <c:formatCode>General</c:formatCode>
                <c:ptCount val="11"/>
                <c:pt idx="0">
                  <c:v>0</c:v>
                </c:pt>
                <c:pt idx="1">
                  <c:v>118.266666666666</c:v>
                </c:pt>
                <c:pt idx="2">
                  <c:v>154.19999999999999</c:v>
                </c:pt>
                <c:pt idx="3">
                  <c:v>192.46666666666599</c:v>
                </c:pt>
                <c:pt idx="4">
                  <c:v>227.666666666666</c:v>
                </c:pt>
                <c:pt idx="5">
                  <c:v>274.73333333333301</c:v>
                </c:pt>
                <c:pt idx="6">
                  <c:v>336.6</c:v>
                </c:pt>
                <c:pt idx="7">
                  <c:v>377.666666666666</c:v>
                </c:pt>
                <c:pt idx="8">
                  <c:v>441.666666666666</c:v>
                </c:pt>
                <c:pt idx="9">
                  <c:v>462.6</c:v>
                </c:pt>
                <c:pt idx="10">
                  <c:v>532.73333333333301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81-4542-8F6D-B309EE5D2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866752"/>
        <c:axId val="458645904"/>
      </c:lineChart>
      <c:catAx>
        <c:axId val="32386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5904"/>
        <c:crosses val="autoZero"/>
        <c:auto val="1"/>
        <c:lblAlgn val="ctr"/>
        <c:lblOffset val="100"/>
        <c:noMultiLvlLbl val="0"/>
      </c:catAx>
      <c:valAx>
        <c:axId val="45864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86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Sheet1!$A$34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Sheet1!$B$34:$L$34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250</c:v>
                </c:pt>
                <c:pt idx="3">
                  <c:v>380</c:v>
                </c:pt>
                <c:pt idx="4">
                  <c:v>500</c:v>
                </c:pt>
                <c:pt idx="5">
                  <c:v>630</c:v>
                </c:pt>
                <c:pt idx="6">
                  <c:v>750</c:v>
                </c:pt>
                <c:pt idx="7">
                  <c:v>880</c:v>
                </c:pt>
                <c:pt idx="8">
                  <c:v>1000</c:v>
                </c:pt>
                <c:pt idx="9">
                  <c:v>1130</c:v>
                </c:pt>
                <c:pt idx="10">
                  <c:v>1250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F7-4937-90A0-1B93FBF60B5C}"/>
            </c:ext>
          </c:extLst>
        </c:ser>
        <c:ser>
          <c:idx val="1"/>
          <c:order val="1"/>
          <c:tx>
            <c:strRef>
              <c:f>Sheet1!$A$35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Sheet1!$B$35:$L$35</c:f>
              <c:numCache>
                <c:formatCode>General</c:formatCode>
                <c:ptCount val="11"/>
                <c:pt idx="0">
                  <c:v>0</c:v>
                </c:pt>
                <c:pt idx="1">
                  <c:v>130</c:v>
                </c:pt>
                <c:pt idx="2">
                  <c:v>260</c:v>
                </c:pt>
                <c:pt idx="3">
                  <c:v>190</c:v>
                </c:pt>
                <c:pt idx="4">
                  <c:v>320</c:v>
                </c:pt>
                <c:pt idx="5">
                  <c:v>250</c:v>
                </c:pt>
                <c:pt idx="6">
                  <c:v>380</c:v>
                </c:pt>
                <c:pt idx="7">
                  <c:v>310</c:v>
                </c:pt>
                <c:pt idx="8">
                  <c:v>440</c:v>
                </c:pt>
                <c:pt idx="9">
                  <c:v>370</c:v>
                </c:pt>
                <c:pt idx="10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F7-4937-90A0-1B93FBF60B5C}"/>
            </c:ext>
          </c:extLst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Sheet1!$B$36:$L$36</c:f>
              <c:numCache>
                <c:formatCode>General</c:formatCode>
                <c:ptCount val="11"/>
                <c:pt idx="0">
                  <c:v>0</c:v>
                </c:pt>
                <c:pt idx="1">
                  <c:v>115.73333333333299</c:v>
                </c:pt>
                <c:pt idx="2">
                  <c:v>134.06666666666601</c:v>
                </c:pt>
                <c:pt idx="3">
                  <c:v>149.46666666666599</c:v>
                </c:pt>
                <c:pt idx="4">
                  <c:v>167</c:v>
                </c:pt>
                <c:pt idx="5">
                  <c:v>197.333333333333</c:v>
                </c:pt>
                <c:pt idx="6">
                  <c:v>221.6</c:v>
                </c:pt>
                <c:pt idx="7">
                  <c:v>247.2</c:v>
                </c:pt>
                <c:pt idx="8">
                  <c:v>298.2</c:v>
                </c:pt>
                <c:pt idx="9">
                  <c:v>330.46666666666601</c:v>
                </c:pt>
                <c:pt idx="10">
                  <c:v>368.26666666666603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F7-4937-90A0-1B93FBF60B5C}"/>
            </c:ext>
          </c:extLst>
        </c:ser>
        <c:ser>
          <c:idx val="3"/>
          <c:order val="3"/>
          <c:tx>
            <c:strRef>
              <c:f>Sheet1!$A$37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Sheet1!$B$33:$L$33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Sheet1!$B$37:$L$37</c:f>
              <c:numCache>
                <c:formatCode>General</c:formatCode>
                <c:ptCount val="11"/>
                <c:pt idx="0">
                  <c:v>0</c:v>
                </c:pt>
                <c:pt idx="1">
                  <c:v>124.533333333333</c:v>
                </c:pt>
                <c:pt idx="2">
                  <c:v>231.6</c:v>
                </c:pt>
                <c:pt idx="3">
                  <c:v>356.53333333333302</c:v>
                </c:pt>
                <c:pt idx="4">
                  <c:v>468.33333333333297</c:v>
                </c:pt>
                <c:pt idx="5">
                  <c:v>591.46666666666601</c:v>
                </c:pt>
                <c:pt idx="6">
                  <c:v>702.13333333333298</c:v>
                </c:pt>
                <c:pt idx="7">
                  <c:v>828.06666666666604</c:v>
                </c:pt>
                <c:pt idx="8">
                  <c:v>940.4</c:v>
                </c:pt>
                <c:pt idx="9">
                  <c:v>1055.6666666666599</c:v>
                </c:pt>
                <c:pt idx="10">
                  <c:v>1171.6666666666599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F7-4937-90A0-1B93FBF60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064"/>
        <c:axId val="314798128"/>
      </c:lineChart>
      <c:catAx>
        <c:axId val="32258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798128"/>
        <c:crosses val="autoZero"/>
        <c:auto val="1"/>
        <c:lblAlgn val="ctr"/>
        <c:lblOffset val="100"/>
        <c:noMultiLvlLbl val="0"/>
      </c:catAx>
      <c:valAx>
        <c:axId val="31479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Sheet1!$B$58:$L$58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1-4E7D-A855-DE9E41154D9E}"/>
            </c:ext>
          </c:extLst>
        </c:ser>
        <c:ser>
          <c:idx val="1"/>
          <c:order val="1"/>
          <c:tx>
            <c:strRef>
              <c:f>Sheet1!$A$59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Sheet1!$B$59:$L$59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1.89933333333333</c:v>
                </c:pt>
                <c:pt idx="4">
                  <c:v>2.0613333333333301</c:v>
                </c:pt>
                <c:pt idx="5">
                  <c:v>2.3639999999999999</c:v>
                </c:pt>
                <c:pt idx="6">
                  <c:v>2.4140000000000001</c:v>
                </c:pt>
                <c:pt idx="7">
                  <c:v>2.5986666666666598</c:v>
                </c:pt>
                <c:pt idx="8">
                  <c:v>2.9813333333333301</c:v>
                </c:pt>
                <c:pt idx="9">
                  <c:v>3.1033333333333299</c:v>
                </c:pt>
                <c:pt idx="10">
                  <c:v>3.472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1-4E7D-A855-DE9E41154D9E}"/>
            </c:ext>
          </c:extLst>
        </c:ser>
        <c:ser>
          <c:idx val="2"/>
          <c:order val="2"/>
          <c:tx>
            <c:strRef>
              <c:f>Sheet1!$A$60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Sheet1!$B$60:$L$60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1-4E7D-A855-DE9E41154D9E}"/>
            </c:ext>
          </c:extLst>
        </c:ser>
        <c:ser>
          <c:idx val="3"/>
          <c:order val="3"/>
          <c:tx>
            <c:strRef>
              <c:f>Sheet1!$A$61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Sheet1!$B$61:$L$61</c:f>
              <c:numCache>
                <c:formatCode>General</c:formatCode>
                <c:ptCount val="11"/>
                <c:pt idx="0">
                  <c:v>0</c:v>
                </c:pt>
                <c:pt idx="1">
                  <c:v>1.1826666666666601</c:v>
                </c:pt>
                <c:pt idx="2">
                  <c:v>1.542</c:v>
                </c:pt>
                <c:pt idx="3">
                  <c:v>1.9246666666666601</c:v>
                </c:pt>
                <c:pt idx="4">
                  <c:v>2.2766666666666602</c:v>
                </c:pt>
                <c:pt idx="5">
                  <c:v>2.7473333333333301</c:v>
                </c:pt>
                <c:pt idx="6">
                  <c:v>3.3660000000000001</c:v>
                </c:pt>
                <c:pt idx="7">
                  <c:v>3.7766666666666602</c:v>
                </c:pt>
                <c:pt idx="8">
                  <c:v>4.4166666666666599</c:v>
                </c:pt>
                <c:pt idx="9">
                  <c:v>4.6260000000000003</c:v>
                </c:pt>
                <c:pt idx="10">
                  <c:v>5.3273333333333301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E1-4E7D-A855-DE9E41154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158768"/>
        <c:axId val="458645512"/>
      </c:lineChart>
      <c:catAx>
        <c:axId val="40515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5512"/>
        <c:crosses val="autoZero"/>
        <c:auto val="1"/>
        <c:lblAlgn val="ctr"/>
        <c:lblOffset val="100"/>
        <c:noMultiLvlLbl val="0"/>
      </c:catAx>
      <c:valAx>
        <c:axId val="45864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15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Sheet1!$B$63:$L$63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5-4B71-9F2C-FB7B205A248D}"/>
            </c:ext>
          </c:extLst>
        </c:ser>
        <c:ser>
          <c:idx val="1"/>
          <c:order val="1"/>
          <c:tx>
            <c:strRef>
              <c:f>Sheet1!$A$64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Sheet1!$B$64:$L$64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5-4B71-9F2C-FB7B205A248D}"/>
            </c:ext>
          </c:extLst>
        </c:ser>
        <c:ser>
          <c:idx val="2"/>
          <c:order val="2"/>
          <c:tx>
            <c:strRef>
              <c:f>Sheet1!$A$65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Sheet1!$B$65:$L$65</c:f>
              <c:numCache>
                <c:formatCode>General</c:formatCode>
                <c:ptCount val="11"/>
                <c:pt idx="0">
                  <c:v>0</c:v>
                </c:pt>
                <c:pt idx="1">
                  <c:v>1.15733333333333</c:v>
                </c:pt>
                <c:pt idx="2">
                  <c:v>1.34066666666666</c:v>
                </c:pt>
                <c:pt idx="3">
                  <c:v>1.4946666666666599</c:v>
                </c:pt>
                <c:pt idx="4">
                  <c:v>1.67</c:v>
                </c:pt>
                <c:pt idx="5">
                  <c:v>1.9733333333333301</c:v>
                </c:pt>
                <c:pt idx="6">
                  <c:v>2.2160000000000002</c:v>
                </c:pt>
                <c:pt idx="7">
                  <c:v>2.472</c:v>
                </c:pt>
                <c:pt idx="8">
                  <c:v>2.9820000000000002</c:v>
                </c:pt>
                <c:pt idx="9">
                  <c:v>3.3046666666666602</c:v>
                </c:pt>
                <c:pt idx="10">
                  <c:v>3.6826666666666599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5-4B71-9F2C-FB7B205A248D}"/>
            </c:ext>
          </c:extLst>
        </c:ser>
        <c:ser>
          <c:idx val="3"/>
          <c:order val="3"/>
          <c:tx>
            <c:strRef>
              <c:f>Sheet1!$A$66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Sheet1!$B$66:$L$66</c:f>
              <c:numCache>
                <c:formatCode>General</c:formatCode>
                <c:ptCount val="11"/>
                <c:pt idx="0">
                  <c:v>0</c:v>
                </c:pt>
                <c:pt idx="1">
                  <c:v>1.2426666666666599</c:v>
                </c:pt>
                <c:pt idx="2">
                  <c:v>2.31</c:v>
                </c:pt>
                <c:pt idx="3">
                  <c:v>3.5859999999999999</c:v>
                </c:pt>
                <c:pt idx="4">
                  <c:v>4.6479999999999997</c:v>
                </c:pt>
                <c:pt idx="5">
                  <c:v>5.9420000000000002</c:v>
                </c:pt>
                <c:pt idx="6">
                  <c:v>7.0339999999999998</c:v>
                </c:pt>
                <c:pt idx="7">
                  <c:v>8.3093333333333295</c:v>
                </c:pt>
                <c:pt idx="8">
                  <c:v>9.3586666666666591</c:v>
                </c:pt>
                <c:pt idx="9">
                  <c:v>10.564</c:v>
                </c:pt>
                <c:pt idx="10">
                  <c:v>11.706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E5-4B71-9F2C-FB7B205A2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79280"/>
        <c:axId val="314800088"/>
      </c:lineChart>
      <c:catAx>
        <c:axId val="32257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00088"/>
        <c:crosses val="autoZero"/>
        <c:auto val="1"/>
        <c:lblAlgn val="ctr"/>
        <c:lblOffset val="100"/>
        <c:noMultiLvlLbl val="0"/>
      </c:catAx>
      <c:valAx>
        <c:axId val="31480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79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F(t)=0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Sheet1!$A$68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Sheet1!$B$68:$L$68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82-4308-B78A-A882FD6196EB}"/>
            </c:ext>
          </c:extLst>
        </c:ser>
        <c:ser>
          <c:idx val="1"/>
          <c:order val="1"/>
          <c:tx>
            <c:strRef>
              <c:f>Sheet1!$A$69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Sheet1!$B$69:$L$69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0.70933333333333304</c:v>
                </c:pt>
                <c:pt idx="4">
                  <c:v>0.87133333333333296</c:v>
                </c:pt>
                <c:pt idx="5">
                  <c:v>1.06066666666666</c:v>
                </c:pt>
                <c:pt idx="6">
                  <c:v>1.224</c:v>
                </c:pt>
                <c:pt idx="7">
                  <c:v>1.4086666666666601</c:v>
                </c:pt>
                <c:pt idx="8">
                  <c:v>1.62133333333333</c:v>
                </c:pt>
                <c:pt idx="9">
                  <c:v>1.8</c:v>
                </c:pt>
                <c:pt idx="10">
                  <c:v>1.9986666666666599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82-4308-B78A-A882FD6196EB}"/>
            </c:ext>
          </c:extLst>
        </c:ser>
        <c:ser>
          <c:idx val="2"/>
          <c:order val="2"/>
          <c:tx>
            <c:strRef>
              <c:f>Sheet1!$A$70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Sheet1!$B$70:$L$70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82-4308-B78A-A882FD6196EB}"/>
            </c:ext>
          </c:extLst>
        </c:ser>
        <c:ser>
          <c:idx val="3"/>
          <c:order val="3"/>
          <c:tx>
            <c:strRef>
              <c:f>Sheet1!$A$71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Sheet1!$B$71:$L$71</c:f>
              <c:numCache>
                <c:formatCode>General</c:formatCode>
                <c:ptCount val="11"/>
                <c:pt idx="0">
                  <c:v>0</c:v>
                </c:pt>
                <c:pt idx="1">
                  <c:v>0.332666666666666</c:v>
                </c:pt>
                <c:pt idx="2">
                  <c:v>0.52200000000000002</c:v>
                </c:pt>
                <c:pt idx="3">
                  <c:v>0.73466666666666602</c:v>
                </c:pt>
                <c:pt idx="4">
                  <c:v>0.92400000000000004</c:v>
                </c:pt>
                <c:pt idx="5">
                  <c:v>1.1439999999999999</c:v>
                </c:pt>
                <c:pt idx="6">
                  <c:v>1.3433333333333299</c:v>
                </c:pt>
                <c:pt idx="7">
                  <c:v>1.5633333333333299</c:v>
                </c:pt>
                <c:pt idx="8">
                  <c:v>1.7626666666666599</c:v>
                </c:pt>
                <c:pt idx="9">
                  <c:v>1.9826666666666599</c:v>
                </c:pt>
                <c:pt idx="10">
                  <c:v>2.1819999999999999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E82-4308-B78A-A882FD6196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139904"/>
        <c:axId val="219140296"/>
      </c:lineChart>
      <c:catAx>
        <c:axId val="21913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0296"/>
        <c:crosses val="autoZero"/>
        <c:auto val="1"/>
        <c:lblAlgn val="ctr"/>
        <c:lblOffset val="100"/>
        <c:noMultiLvlLbl val="0"/>
      </c:catAx>
      <c:valAx>
        <c:axId val="21914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3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15, F(t) = |A|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Sheet1!$A$73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Sheet1!$B$73:$L$73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C-4D37-A354-29573F60E839}"/>
            </c:ext>
          </c:extLst>
        </c:ser>
        <c:ser>
          <c:idx val="1"/>
          <c:order val="1"/>
          <c:tx>
            <c:strRef>
              <c:f>Sheet1!$A$74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Sheet1!$B$74:$L$74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4C-4D37-A354-29573F60E839}"/>
            </c:ext>
          </c:extLst>
        </c:ser>
        <c:ser>
          <c:idx val="2"/>
          <c:order val="2"/>
          <c:tx>
            <c:strRef>
              <c:f>Sheet1!$A$75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Sheet1!$B$75:$L$75</c:f>
              <c:numCache>
                <c:formatCode>General</c:formatCode>
                <c:ptCount val="11"/>
                <c:pt idx="0">
                  <c:v>0</c:v>
                </c:pt>
                <c:pt idx="1">
                  <c:v>0.30733333333333301</c:v>
                </c:pt>
                <c:pt idx="2">
                  <c:v>0.49066666666666597</c:v>
                </c:pt>
                <c:pt idx="3">
                  <c:v>0.64466666666666606</c:v>
                </c:pt>
                <c:pt idx="4">
                  <c:v>0.84466666666666601</c:v>
                </c:pt>
                <c:pt idx="5">
                  <c:v>0.98066666666666602</c:v>
                </c:pt>
                <c:pt idx="6">
                  <c:v>1.1559999999999999</c:v>
                </c:pt>
                <c:pt idx="7">
                  <c:v>1.31666666666666</c:v>
                </c:pt>
                <c:pt idx="8">
                  <c:v>1.4893333333333301</c:v>
                </c:pt>
                <c:pt idx="9">
                  <c:v>1.63733333333333</c:v>
                </c:pt>
                <c:pt idx="10">
                  <c:v>1.83666666666666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4C-4D37-A354-29573F60E839}"/>
            </c:ext>
          </c:extLst>
        </c:ser>
        <c:ser>
          <c:idx val="3"/>
          <c:order val="3"/>
          <c:tx>
            <c:strRef>
              <c:f>Sheet1!$A$76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Sheet1!$B$76:$L$76</c:f>
              <c:numCache>
                <c:formatCode>General</c:formatCode>
                <c:ptCount val="11"/>
                <c:pt idx="0">
                  <c:v>0</c:v>
                </c:pt>
                <c:pt idx="1">
                  <c:v>0.40533333333333299</c:v>
                </c:pt>
                <c:pt idx="2">
                  <c:v>0.65466666666666595</c:v>
                </c:pt>
                <c:pt idx="3">
                  <c:v>1.026</c:v>
                </c:pt>
                <c:pt idx="4">
                  <c:v>1.30066666666666</c:v>
                </c:pt>
                <c:pt idx="5">
                  <c:v>1.714</c:v>
                </c:pt>
                <c:pt idx="6">
                  <c:v>1.8919999999999999</c:v>
                </c:pt>
                <c:pt idx="7">
                  <c:v>2.3286666666666598</c:v>
                </c:pt>
                <c:pt idx="8">
                  <c:v>2.5306666666666602</c:v>
                </c:pt>
                <c:pt idx="9">
                  <c:v>2.9146666666666601</c:v>
                </c:pt>
                <c:pt idx="10">
                  <c:v>3.2053333333333298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4C-4D37-A354-29573F60E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647472"/>
        <c:axId val="219141080"/>
      </c:lineChart>
      <c:catAx>
        <c:axId val="4586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141080"/>
        <c:crosses val="autoZero"/>
        <c:auto val="1"/>
        <c:lblAlgn val="ctr"/>
        <c:lblOffset val="100"/>
        <c:noMultiLvlLbl val="0"/>
      </c:catAx>
      <c:valAx>
        <c:axId val="21914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6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'EDO Strategies 15'!$J$3</c:f>
              <c:strCache>
                <c:ptCount val="1"/>
                <c:pt idx="0">
                  <c:v>RandomThenBest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15'!$J$4:$J$24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22930</c:v>
                </c:pt>
                <c:pt idx="3">
                  <c:v>24919.866666666599</c:v>
                </c:pt>
                <c:pt idx="4">
                  <c:v>26089.666666666599</c:v>
                </c:pt>
                <c:pt idx="5">
                  <c:v>26611.733333333301</c:v>
                </c:pt>
                <c:pt idx="6">
                  <c:v>27028.2</c:v>
                </c:pt>
                <c:pt idx="7">
                  <c:v>27349</c:v>
                </c:pt>
                <c:pt idx="8">
                  <c:v>27590.799999999999</c:v>
                </c:pt>
                <c:pt idx="9">
                  <c:v>27759.4</c:v>
                </c:pt>
                <c:pt idx="10">
                  <c:v>27972.333333333299</c:v>
                </c:pt>
                <c:pt idx="11">
                  <c:v>28099.133333333299</c:v>
                </c:pt>
                <c:pt idx="12">
                  <c:v>28223.8</c:v>
                </c:pt>
                <c:pt idx="13">
                  <c:v>28328.0666666666</c:v>
                </c:pt>
                <c:pt idx="14">
                  <c:v>28422.933333333302</c:v>
                </c:pt>
                <c:pt idx="15">
                  <c:v>28524.733333333301</c:v>
                </c:pt>
                <c:pt idx="16">
                  <c:v>28614.666666666599</c:v>
                </c:pt>
                <c:pt idx="17">
                  <c:v>28676.666666666599</c:v>
                </c:pt>
                <c:pt idx="18">
                  <c:v>28729.8</c:v>
                </c:pt>
                <c:pt idx="19">
                  <c:v>28796.733333333301</c:v>
                </c:pt>
                <c:pt idx="20">
                  <c:v>28854.400000000001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B0-48A5-AD7A-4D9EC8FE161E}"/>
            </c:ext>
          </c:extLst>
        </c:ser>
        <c:ser>
          <c:idx val="1"/>
          <c:order val="1"/>
          <c:tx>
            <c:strRef>
              <c:f>'EDO Strategies 15'!$K$3</c:f>
              <c:strCache>
                <c:ptCount val="1"/>
                <c:pt idx="0">
                  <c:v>OnePlusOne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15'!$K$4:$K$24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17806.0666666666</c:v>
                </c:pt>
                <c:pt idx="2">
                  <c:v>22996.2</c:v>
                </c:pt>
                <c:pt idx="3">
                  <c:v>25096.933333333302</c:v>
                </c:pt>
                <c:pt idx="4">
                  <c:v>26177.733333333301</c:v>
                </c:pt>
                <c:pt idx="5">
                  <c:v>26804.2</c:v>
                </c:pt>
                <c:pt idx="6">
                  <c:v>27231.733333333301</c:v>
                </c:pt>
                <c:pt idx="7">
                  <c:v>27582.400000000001</c:v>
                </c:pt>
                <c:pt idx="8">
                  <c:v>27819.200000000001</c:v>
                </c:pt>
                <c:pt idx="9">
                  <c:v>28023.599999999999</c:v>
                </c:pt>
                <c:pt idx="10">
                  <c:v>28208.466666666602</c:v>
                </c:pt>
                <c:pt idx="11">
                  <c:v>28364.733333333301</c:v>
                </c:pt>
                <c:pt idx="12">
                  <c:v>28506.6</c:v>
                </c:pt>
                <c:pt idx="13">
                  <c:v>28621.200000000001</c:v>
                </c:pt>
                <c:pt idx="14">
                  <c:v>28737.266666666601</c:v>
                </c:pt>
                <c:pt idx="15">
                  <c:v>28834.866666666599</c:v>
                </c:pt>
                <c:pt idx="16">
                  <c:v>28914.799999999999</c:v>
                </c:pt>
                <c:pt idx="17">
                  <c:v>28988.5333333333</c:v>
                </c:pt>
                <c:pt idx="18">
                  <c:v>29055.0666666666</c:v>
                </c:pt>
                <c:pt idx="19">
                  <c:v>29109.8</c:v>
                </c:pt>
                <c:pt idx="20">
                  <c:v>29184.266666666601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B0-48A5-AD7A-4D9EC8FE161E}"/>
            </c:ext>
          </c:extLst>
        </c:ser>
        <c:ser>
          <c:idx val="2"/>
          <c:order val="2"/>
          <c:tx>
            <c:strRef>
              <c:f>'EDO Strategies 15'!$L$3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15'!$L$4:$L$24</c:f>
              <c:numCache>
                <c:formatCode>General</c:formatCode>
                <c:ptCount val="21"/>
                <c:pt idx="0">
                  <c:v>17894.5333333333</c:v>
                </c:pt>
                <c:pt idx="1">
                  <c:v>17894.5333333333</c:v>
                </c:pt>
                <c:pt idx="2">
                  <c:v>17894.5333333333</c:v>
                </c:pt>
                <c:pt idx="3">
                  <c:v>17894.5333333333</c:v>
                </c:pt>
                <c:pt idx="4">
                  <c:v>17894.5333333333</c:v>
                </c:pt>
                <c:pt idx="5">
                  <c:v>17894.5333333333</c:v>
                </c:pt>
                <c:pt idx="6">
                  <c:v>17894.5333333333</c:v>
                </c:pt>
                <c:pt idx="7">
                  <c:v>17894.5333333333</c:v>
                </c:pt>
                <c:pt idx="8">
                  <c:v>17894.5333333333</c:v>
                </c:pt>
                <c:pt idx="9">
                  <c:v>17894.5333333333</c:v>
                </c:pt>
                <c:pt idx="10">
                  <c:v>17894.5333333333</c:v>
                </c:pt>
                <c:pt idx="11">
                  <c:v>17894.5333333333</c:v>
                </c:pt>
                <c:pt idx="12">
                  <c:v>17894.5333333333</c:v>
                </c:pt>
                <c:pt idx="13">
                  <c:v>17894.5333333333</c:v>
                </c:pt>
                <c:pt idx="14">
                  <c:v>17894.5333333333</c:v>
                </c:pt>
                <c:pt idx="15">
                  <c:v>17894.5333333333</c:v>
                </c:pt>
                <c:pt idx="16">
                  <c:v>17894.5333333333</c:v>
                </c:pt>
                <c:pt idx="17">
                  <c:v>17894.5333333333</c:v>
                </c:pt>
                <c:pt idx="18">
                  <c:v>17894.5333333333</c:v>
                </c:pt>
                <c:pt idx="19">
                  <c:v>17894.5333333333</c:v>
                </c:pt>
                <c:pt idx="20">
                  <c:v>17894.5333333333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B0-48A5-AD7A-4D9EC8FE161E}"/>
            </c:ext>
          </c:extLst>
        </c:ser>
        <c:ser>
          <c:idx val="3"/>
          <c:order val="3"/>
          <c:tx>
            <c:strRef>
              <c:f>'EDO Strategies 15'!$M$3</c:f>
              <c:strCache>
                <c:ptCount val="1"/>
                <c:pt idx="0">
                  <c:v>Full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15'!$M$4:$M$24</c:f>
              <c:numCache>
                <c:formatCode>General</c:formatCode>
                <c:ptCount val="21"/>
                <c:pt idx="0">
                  <c:v>30030</c:v>
                </c:pt>
                <c:pt idx="1">
                  <c:v>30030</c:v>
                </c:pt>
                <c:pt idx="2">
                  <c:v>30030</c:v>
                </c:pt>
                <c:pt idx="3">
                  <c:v>30030</c:v>
                </c:pt>
                <c:pt idx="4">
                  <c:v>30030</c:v>
                </c:pt>
                <c:pt idx="5">
                  <c:v>30030</c:v>
                </c:pt>
                <c:pt idx="6">
                  <c:v>30030</c:v>
                </c:pt>
                <c:pt idx="7">
                  <c:v>30030</c:v>
                </c:pt>
                <c:pt idx="8">
                  <c:v>30030</c:v>
                </c:pt>
                <c:pt idx="9">
                  <c:v>30030</c:v>
                </c:pt>
                <c:pt idx="10">
                  <c:v>30030</c:v>
                </c:pt>
                <c:pt idx="11">
                  <c:v>30030</c:v>
                </c:pt>
                <c:pt idx="12">
                  <c:v>30030</c:v>
                </c:pt>
                <c:pt idx="13">
                  <c:v>30030</c:v>
                </c:pt>
                <c:pt idx="14">
                  <c:v>30030</c:v>
                </c:pt>
                <c:pt idx="15">
                  <c:v>30030</c:v>
                </c:pt>
                <c:pt idx="16">
                  <c:v>30030</c:v>
                </c:pt>
                <c:pt idx="17">
                  <c:v>30030</c:v>
                </c:pt>
                <c:pt idx="18">
                  <c:v>30030</c:v>
                </c:pt>
                <c:pt idx="19">
                  <c:v>30030</c:v>
                </c:pt>
                <c:pt idx="20">
                  <c:v>30030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B0-48A5-AD7A-4D9EC8FE161E}"/>
            </c:ext>
          </c:extLst>
        </c:ser>
        <c:ser>
          <c:idx val="4"/>
          <c:order val="4"/>
          <c:tx>
            <c:strRef>
              <c:f>'EDO Strategies 15'!$N$3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'EDO Strategies 15'!$I$4:$I$24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cat>
          <c:val>
            <c:numRef>
              <c:f>'EDO Strategies 15'!$N$4:$N$24</c:f>
              <c:numCache>
                <c:formatCode>General</c:formatCode>
                <c:ptCount val="21"/>
                <c:pt idx="0">
                  <c:v>17000</c:v>
                </c:pt>
                <c:pt idx="1">
                  <c:v>37503.800000000003</c:v>
                </c:pt>
                <c:pt idx="2">
                  <c:v>37992</c:v>
                </c:pt>
                <c:pt idx="3">
                  <c:v>34994.933333333298</c:v>
                </c:pt>
                <c:pt idx="4">
                  <c:v>35154.266666666597</c:v>
                </c:pt>
                <c:pt idx="5">
                  <c:v>35225.0666666666</c:v>
                </c:pt>
                <c:pt idx="6">
                  <c:v>30818.933333333302</c:v>
                </c:pt>
                <c:pt idx="7">
                  <c:v>37374.199999999997</c:v>
                </c:pt>
                <c:pt idx="8">
                  <c:v>35945.133333333302</c:v>
                </c:pt>
                <c:pt idx="9">
                  <c:v>39000</c:v>
                </c:pt>
                <c:pt idx="10">
                  <c:v>38271.466666666602</c:v>
                </c:pt>
                <c:pt idx="11">
                  <c:v>37409.199999999997</c:v>
                </c:pt>
                <c:pt idx="12">
                  <c:v>30474.2</c:v>
                </c:pt>
                <c:pt idx="13">
                  <c:v>30835.666666666599</c:v>
                </c:pt>
                <c:pt idx="14">
                  <c:v>34990.400000000001</c:v>
                </c:pt>
                <c:pt idx="15">
                  <c:v>32928.333333333299</c:v>
                </c:pt>
                <c:pt idx="16">
                  <c:v>34653.0666666666</c:v>
                </c:pt>
                <c:pt idx="17">
                  <c:v>35658.400000000001</c:v>
                </c:pt>
                <c:pt idx="18">
                  <c:v>31692.400000000001</c:v>
                </c:pt>
                <c:pt idx="19">
                  <c:v>30871.4</c:v>
                </c:pt>
                <c:pt idx="20">
                  <c:v>34724.466666666602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B0-48A5-AD7A-4D9EC8FE16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309960"/>
        <c:axId val="467308648"/>
      </c:lineChart>
      <c:catAx>
        <c:axId val="467309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8648"/>
        <c:crosses val="autoZero"/>
        <c:auto val="1"/>
        <c:lblAlgn val="ctr"/>
        <c:lblOffset val="100"/>
        <c:noMultiLvlLbl val="0"/>
      </c:catAx>
      <c:valAx>
        <c:axId val="46730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309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t=0'!$A$19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t=0'!$B$19:$L$19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4-44CA-9169-C0E1F5F0006F}"/>
            </c:ext>
          </c:extLst>
        </c:ser>
        <c:ser>
          <c:idx val="1"/>
          <c:order val="1"/>
          <c:tx>
            <c:strRef>
              <c:f>'Results t=0'!$A$20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t=0'!$B$20:$L$20</c:f>
              <c:numCache>
                <c:formatCode>General</c:formatCode>
                <c:ptCount val="1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4-44CA-9169-C0E1F5F0006F}"/>
            </c:ext>
          </c:extLst>
        </c:ser>
        <c:ser>
          <c:idx val="2"/>
          <c:order val="2"/>
          <c:tx>
            <c:strRef>
              <c:f>'Results t=0'!$A$21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t=0'!$B$21:$L$21</c:f>
              <c:numCache>
                <c:formatCode>General</c:formatCode>
                <c:ptCount val="1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3.1260000000000003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6.5760000000000005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4-44CA-9169-C0E1F5F0006F}"/>
            </c:ext>
          </c:extLst>
        </c:ser>
        <c:ser>
          <c:idx val="3"/>
          <c:order val="3"/>
          <c:tx>
            <c:strRef>
              <c:f>'Results t=0'!$A$22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t=0'!$B$18:$L$18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t=0'!$B$22:$L$22</c:f>
              <c:numCache>
                <c:formatCode>General</c:formatCode>
                <c:ptCount val="11"/>
                <c:pt idx="0">
                  <c:v>0</c:v>
                </c:pt>
                <c:pt idx="1">
                  <c:v>1.2573333333333299</c:v>
                </c:pt>
                <c:pt idx="2">
                  <c:v>2.33466666666666</c:v>
                </c:pt>
                <c:pt idx="3">
                  <c:v>3.6019999999999999</c:v>
                </c:pt>
                <c:pt idx="4">
                  <c:v>4.6733333333333293</c:v>
                </c:pt>
                <c:pt idx="5">
                  <c:v>5.9379999999999997</c:v>
                </c:pt>
                <c:pt idx="6">
                  <c:v>7.0179999999999998</c:v>
                </c:pt>
                <c:pt idx="7">
                  <c:v>8.2946666666666609</c:v>
                </c:pt>
                <c:pt idx="8">
                  <c:v>9.2966666666666598</c:v>
                </c:pt>
                <c:pt idx="9">
                  <c:v>10.585333333333299</c:v>
                </c:pt>
                <c:pt idx="10">
                  <c:v>11.6793333333333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64-44CA-9169-C0E1F5F00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686960"/>
        <c:axId val="381349680"/>
      </c:lineChart>
      <c:catAx>
        <c:axId val="36968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49680"/>
        <c:crosses val="autoZero"/>
        <c:auto val="1"/>
        <c:lblAlgn val="ctr"/>
        <c:lblOffset val="100"/>
        <c:noMultiLvlLbl val="0"/>
      </c:catAx>
      <c:valAx>
        <c:axId val="38134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68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t=0'!$A$27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t=0'!$B$27:$L$27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1-4DE1-9B72-6BD5F5C9FA07}"/>
            </c:ext>
          </c:extLst>
        </c:ser>
        <c:ser>
          <c:idx val="1"/>
          <c:order val="1"/>
          <c:tx>
            <c:strRef>
              <c:f>'Results t=0'!$A$28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t=0'!$B$28:$L$28</c:f>
              <c:numCache>
                <c:formatCode>General</c:formatCode>
                <c:ptCount val="1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1-4DE1-9B72-6BD5F5C9FA07}"/>
            </c:ext>
          </c:extLst>
        </c:ser>
        <c:ser>
          <c:idx val="2"/>
          <c:order val="2"/>
          <c:tx>
            <c:strRef>
              <c:f>'Results t=0'!$A$29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t=0'!$B$29:$L$29</c:f>
              <c:numCache>
                <c:formatCode>General</c:formatCode>
                <c:ptCount val="1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1.2586666666666602</c:v>
                </c:pt>
                <c:pt idx="6">
                  <c:v>1.4086666666666599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31-4DE1-9B72-6BD5F5C9FA07}"/>
            </c:ext>
          </c:extLst>
        </c:ser>
        <c:ser>
          <c:idx val="3"/>
          <c:order val="3"/>
          <c:tx>
            <c:strRef>
              <c:f>'Results t=0'!$A$30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'Results t=0'!$B$26:$L$26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'Results t=0'!$B$30:$L$30</c:f>
              <c:numCache>
                <c:formatCode>General</c:formatCode>
                <c:ptCount val="11"/>
                <c:pt idx="0">
                  <c:v>0</c:v>
                </c:pt>
                <c:pt idx="1">
                  <c:v>0.40399999999999997</c:v>
                </c:pt>
                <c:pt idx="2">
                  <c:v>0.64200000000000002</c:v>
                </c:pt>
                <c:pt idx="3">
                  <c:v>1.03666666666666</c:v>
                </c:pt>
                <c:pt idx="4">
                  <c:v>1.296</c:v>
                </c:pt>
                <c:pt idx="5">
                  <c:v>1.7253333333333298</c:v>
                </c:pt>
                <c:pt idx="6">
                  <c:v>1.9280000000000002</c:v>
                </c:pt>
                <c:pt idx="7">
                  <c:v>2.4073333333333302</c:v>
                </c:pt>
                <c:pt idx="8">
                  <c:v>2.6726666666666601</c:v>
                </c:pt>
                <c:pt idx="9">
                  <c:v>2.9646666666666603</c:v>
                </c:pt>
                <c:pt idx="10">
                  <c:v>3.1053333333333302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31-4DE1-9B72-6BD5F5C9F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350464"/>
        <c:axId val="381350856"/>
      </c:lineChart>
      <c:catAx>
        <c:axId val="381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856"/>
        <c:crosses val="autoZero"/>
        <c:auto val="1"/>
        <c:lblAlgn val="ctr"/>
        <c:lblOffset val="100"/>
        <c:noMultiLvlLbl val="0"/>
      </c:catAx>
      <c:valAx>
        <c:axId val="38135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1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t=0'!$A$43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t=0'!$B$43:$AZ$43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92-4DD5-B939-3BCBF2366E13}"/>
            </c:ext>
          </c:extLst>
        </c:ser>
        <c:ser>
          <c:idx val="1"/>
          <c:order val="1"/>
          <c:tx>
            <c:strRef>
              <c:f>'Results t=0'!$A$44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t=0'!$B$44:$AZ$44</c:f>
              <c:numCache>
                <c:formatCode>General</c:formatCode>
                <c:ptCount val="5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92-4DD5-B939-3BCBF2366E13}"/>
            </c:ext>
          </c:extLst>
        </c:ser>
        <c:ser>
          <c:idx val="2"/>
          <c:order val="2"/>
          <c:tx>
            <c:strRef>
              <c:f>'Results t=0'!$A$45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t=0'!$B$45:$AZ$45</c:f>
              <c:numCache>
                <c:formatCode>General</c:formatCode>
                <c:ptCount val="5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92-4DD5-B939-3BCBF2366E13}"/>
            </c:ext>
          </c:extLst>
        </c:ser>
        <c:ser>
          <c:idx val="3"/>
          <c:order val="3"/>
          <c:tx>
            <c:strRef>
              <c:f>'Results t=0'!$A$46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t=0'!$B$46:$AZ$46</c:f>
              <c:numCache>
                <c:formatCode>General</c:formatCode>
                <c:ptCount val="51"/>
                <c:pt idx="0">
                  <c:v>0</c:v>
                </c:pt>
                <c:pt idx="1">
                  <c:v>1.2546666666666599</c:v>
                </c:pt>
                <c:pt idx="2">
                  <c:v>2.3393333333333302</c:v>
                </c:pt>
                <c:pt idx="3">
                  <c:v>3.60066666666666</c:v>
                </c:pt>
                <c:pt idx="4">
                  <c:v>4.6473333333333304</c:v>
                </c:pt>
                <c:pt idx="5">
                  <c:v>5.9146666666666601</c:v>
                </c:pt>
                <c:pt idx="6">
                  <c:v>6.9706666666666601</c:v>
                </c:pt>
                <c:pt idx="7">
                  <c:v>8.31</c:v>
                </c:pt>
                <c:pt idx="8">
                  <c:v>9.2693333333333303</c:v>
                </c:pt>
                <c:pt idx="9">
                  <c:v>10.606</c:v>
                </c:pt>
                <c:pt idx="10">
                  <c:v>11.6693333333333</c:v>
                </c:pt>
                <c:pt idx="11">
                  <c:v>12.908666666666599</c:v>
                </c:pt>
                <c:pt idx="12">
                  <c:v>13.8986666666666</c:v>
                </c:pt>
                <c:pt idx="13">
                  <c:v>15.1126666666666</c:v>
                </c:pt>
                <c:pt idx="14">
                  <c:v>16.3526666666666</c:v>
                </c:pt>
                <c:pt idx="15">
                  <c:v>17.692</c:v>
                </c:pt>
                <c:pt idx="16">
                  <c:v>18.594666666666601</c:v>
                </c:pt>
                <c:pt idx="17">
                  <c:v>19.9873333333333</c:v>
                </c:pt>
                <c:pt idx="18">
                  <c:v>21.132000000000001</c:v>
                </c:pt>
                <c:pt idx="19">
                  <c:v>22.344000000000001</c:v>
                </c:pt>
                <c:pt idx="20">
                  <c:v>23.182666666666599</c:v>
                </c:pt>
                <c:pt idx="21">
                  <c:v>24.542000000000002</c:v>
                </c:pt>
                <c:pt idx="22">
                  <c:v>25.481999999999999</c:v>
                </c:pt>
                <c:pt idx="23">
                  <c:v>27.2753333333333</c:v>
                </c:pt>
                <c:pt idx="24">
                  <c:v>27.934666666666601</c:v>
                </c:pt>
                <c:pt idx="25">
                  <c:v>29.302</c:v>
                </c:pt>
                <c:pt idx="26">
                  <c:v>30.400666666666599</c:v>
                </c:pt>
                <c:pt idx="27">
                  <c:v>31.4886666666666</c:v>
                </c:pt>
                <c:pt idx="28">
                  <c:v>33.008000000000003</c:v>
                </c:pt>
                <c:pt idx="29">
                  <c:v>33.795333333333303</c:v>
                </c:pt>
                <c:pt idx="30">
                  <c:v>35.239333333333299</c:v>
                </c:pt>
                <c:pt idx="31">
                  <c:v>36.22</c:v>
                </c:pt>
                <c:pt idx="32">
                  <c:v>37.895333333333298</c:v>
                </c:pt>
                <c:pt idx="33">
                  <c:v>38.528666666666602</c:v>
                </c:pt>
                <c:pt idx="34">
                  <c:v>40.08</c:v>
                </c:pt>
                <c:pt idx="35">
                  <c:v>40.783999999999999</c:v>
                </c:pt>
                <c:pt idx="36">
                  <c:v>42.134666666666597</c:v>
                </c:pt>
                <c:pt idx="37">
                  <c:v>43.042666666666598</c:v>
                </c:pt>
                <c:pt idx="38">
                  <c:v>44.537999999999997</c:v>
                </c:pt>
                <c:pt idx="39">
                  <c:v>45.6993333333333</c:v>
                </c:pt>
                <c:pt idx="40">
                  <c:v>46.549333333333301</c:v>
                </c:pt>
                <c:pt idx="41">
                  <c:v>48.148000000000003</c:v>
                </c:pt>
                <c:pt idx="42">
                  <c:v>48.849333333333298</c:v>
                </c:pt>
                <c:pt idx="43">
                  <c:v>50.3913333333333</c:v>
                </c:pt>
                <c:pt idx="44">
                  <c:v>51.688000000000002</c:v>
                </c:pt>
                <c:pt idx="45">
                  <c:v>52.812666666666601</c:v>
                </c:pt>
                <c:pt idx="46">
                  <c:v>53.752666666666599</c:v>
                </c:pt>
                <c:pt idx="47">
                  <c:v>54.886000000000003</c:v>
                </c:pt>
                <c:pt idx="48">
                  <c:v>56.223333333333301</c:v>
                </c:pt>
                <c:pt idx="49">
                  <c:v>57.52</c:v>
                </c:pt>
                <c:pt idx="50">
                  <c:v>57.960666666666597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2-4DD5-B939-3BCBF2366E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1712"/>
        <c:axId val="368992104"/>
      </c:lineChart>
      <c:catAx>
        <c:axId val="3689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104"/>
        <c:crosses val="autoZero"/>
        <c:auto val="1"/>
        <c:lblAlgn val="ctr"/>
        <c:lblOffset val="100"/>
        <c:noMultiLvlLbl val="0"/>
      </c:catAx>
      <c:valAx>
        <c:axId val="36899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t=0'!$A$49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t=0'!$B$49:$AZ$49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4-4FE7-9782-53F724844A41}"/>
            </c:ext>
          </c:extLst>
        </c:ser>
        <c:ser>
          <c:idx val="1"/>
          <c:order val="1"/>
          <c:tx>
            <c:strRef>
              <c:f>'Results t=0'!$A$50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t=0'!$B$50:$AZ$50</c:f>
              <c:numCache>
                <c:formatCode>General</c:formatCode>
                <c:ptCount val="5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4-4FE7-9782-53F724844A41}"/>
            </c:ext>
          </c:extLst>
        </c:ser>
        <c:ser>
          <c:idx val="2"/>
          <c:order val="2"/>
          <c:tx>
            <c:strRef>
              <c:f>'Results t=0'!$A$51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t=0'!$B$51:$AZ$51</c:f>
              <c:numCache>
                <c:formatCode>General</c:formatCode>
                <c:ptCount val="5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4-4FE7-9782-53F724844A41}"/>
            </c:ext>
          </c:extLst>
        </c:ser>
        <c:ser>
          <c:idx val="3"/>
          <c:order val="3"/>
          <c:tx>
            <c:strRef>
              <c:f>'Results t=0'!$A$52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t=0'!$B$52:$AZ$52</c:f>
              <c:numCache>
                <c:formatCode>General</c:formatCode>
                <c:ptCount val="51"/>
                <c:pt idx="0">
                  <c:v>0</c:v>
                </c:pt>
                <c:pt idx="1">
                  <c:v>0.39733333333333298</c:v>
                </c:pt>
                <c:pt idx="2">
                  <c:v>0.63400000000000001</c:v>
                </c:pt>
                <c:pt idx="3">
                  <c:v>1.0533333333333299</c:v>
                </c:pt>
                <c:pt idx="4">
                  <c:v>1.3140000000000001</c:v>
                </c:pt>
                <c:pt idx="5">
                  <c:v>1.67333333333333</c:v>
                </c:pt>
                <c:pt idx="6">
                  <c:v>1.95733333333333</c:v>
                </c:pt>
                <c:pt idx="7">
                  <c:v>2.3473333333333302</c:v>
                </c:pt>
                <c:pt idx="8">
                  <c:v>2.4993333333333299</c:v>
                </c:pt>
                <c:pt idx="9">
                  <c:v>3.0760000000000001</c:v>
                </c:pt>
                <c:pt idx="10">
                  <c:v>3.21</c:v>
                </c:pt>
                <c:pt idx="11">
                  <c:v>3.6653333333333298</c:v>
                </c:pt>
                <c:pt idx="12">
                  <c:v>4.0026666666666602</c:v>
                </c:pt>
                <c:pt idx="13">
                  <c:v>4.3813333333333304</c:v>
                </c:pt>
                <c:pt idx="14">
                  <c:v>4.62466666666666</c:v>
                </c:pt>
                <c:pt idx="15">
                  <c:v>4.9786666666666601</c:v>
                </c:pt>
                <c:pt idx="16">
                  <c:v>5.1633333333333304</c:v>
                </c:pt>
                <c:pt idx="17">
                  <c:v>5.63266666666666</c:v>
                </c:pt>
                <c:pt idx="18">
                  <c:v>5.7613333333333303</c:v>
                </c:pt>
                <c:pt idx="19">
                  <c:v>6.1893333333333302</c:v>
                </c:pt>
                <c:pt idx="20">
                  <c:v>6.4486666666666599</c:v>
                </c:pt>
                <c:pt idx="21">
                  <c:v>7.0213333333333301</c:v>
                </c:pt>
                <c:pt idx="22">
                  <c:v>7.2433333333333296</c:v>
                </c:pt>
                <c:pt idx="23">
                  <c:v>7.4740000000000002</c:v>
                </c:pt>
                <c:pt idx="24">
                  <c:v>7.8033333333333301</c:v>
                </c:pt>
                <c:pt idx="25">
                  <c:v>8.0839999999999996</c:v>
                </c:pt>
                <c:pt idx="26">
                  <c:v>8.5093333333333305</c:v>
                </c:pt>
                <c:pt idx="27">
                  <c:v>8.8420000000000005</c:v>
                </c:pt>
                <c:pt idx="28">
                  <c:v>9.0020000000000007</c:v>
                </c:pt>
                <c:pt idx="29">
                  <c:v>9.4600000000000009</c:v>
                </c:pt>
                <c:pt idx="30">
                  <c:v>9.8766666666666598</c:v>
                </c:pt>
                <c:pt idx="31">
                  <c:v>9.9233333333333302</c:v>
                </c:pt>
                <c:pt idx="32">
                  <c:v>10.126666666666599</c:v>
                </c:pt>
                <c:pt idx="33">
                  <c:v>10.96</c:v>
                </c:pt>
                <c:pt idx="34">
                  <c:v>11.0526666666666</c:v>
                </c:pt>
                <c:pt idx="35">
                  <c:v>11.3566666666666</c:v>
                </c:pt>
                <c:pt idx="36">
                  <c:v>11.348666666666601</c:v>
                </c:pt>
                <c:pt idx="37">
                  <c:v>12.3013333333333</c:v>
                </c:pt>
                <c:pt idx="38">
                  <c:v>12.5006666666666</c:v>
                </c:pt>
                <c:pt idx="39">
                  <c:v>12.686</c:v>
                </c:pt>
                <c:pt idx="40">
                  <c:v>13.2706666666666</c:v>
                </c:pt>
                <c:pt idx="41">
                  <c:v>13.172666666666601</c:v>
                </c:pt>
                <c:pt idx="42">
                  <c:v>13.392666666666599</c:v>
                </c:pt>
                <c:pt idx="43">
                  <c:v>14.4526666666666</c:v>
                </c:pt>
                <c:pt idx="44">
                  <c:v>14.591333333333299</c:v>
                </c:pt>
                <c:pt idx="45">
                  <c:v>15.055999999999999</c:v>
                </c:pt>
                <c:pt idx="46">
                  <c:v>15.324</c:v>
                </c:pt>
                <c:pt idx="47">
                  <c:v>15.9426666666666</c:v>
                </c:pt>
                <c:pt idx="48">
                  <c:v>15.8726666666666</c:v>
                </c:pt>
                <c:pt idx="49">
                  <c:v>16.158666666666601</c:v>
                </c:pt>
                <c:pt idx="50">
                  <c:v>16.492666666666601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4-4FE7-9782-53F724844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992888"/>
        <c:axId val="368993280"/>
      </c:lineChart>
      <c:catAx>
        <c:axId val="368992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3280"/>
        <c:crosses val="autoZero"/>
        <c:auto val="1"/>
        <c:lblAlgn val="ctr"/>
        <c:lblOffset val="100"/>
        <c:noMultiLvlLbl val="0"/>
      </c:catAx>
      <c:valAx>
        <c:axId val="3689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992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t=0'!$A$55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t=0'!$B$55:$CX$55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2.5</c:v>
                </c:pt>
                <c:pt idx="3">
                  <c:v>3.8</c:v>
                </c:pt>
                <c:pt idx="4">
                  <c:v>5</c:v>
                </c:pt>
                <c:pt idx="5">
                  <c:v>6.3</c:v>
                </c:pt>
                <c:pt idx="6">
                  <c:v>7.5</c:v>
                </c:pt>
                <c:pt idx="7">
                  <c:v>8.8000000000000007</c:v>
                </c:pt>
                <c:pt idx="8">
                  <c:v>10</c:v>
                </c:pt>
                <c:pt idx="9">
                  <c:v>11.3</c:v>
                </c:pt>
                <c:pt idx="10">
                  <c:v>12.5</c:v>
                </c:pt>
                <c:pt idx="11">
                  <c:v>13.8</c:v>
                </c:pt>
                <c:pt idx="12">
                  <c:v>15</c:v>
                </c:pt>
                <c:pt idx="13">
                  <c:v>16.3</c:v>
                </c:pt>
                <c:pt idx="14">
                  <c:v>17.5</c:v>
                </c:pt>
                <c:pt idx="15">
                  <c:v>18.8</c:v>
                </c:pt>
                <c:pt idx="16">
                  <c:v>20</c:v>
                </c:pt>
                <c:pt idx="17">
                  <c:v>21.3</c:v>
                </c:pt>
                <c:pt idx="18">
                  <c:v>22.5</c:v>
                </c:pt>
                <c:pt idx="19">
                  <c:v>23.8</c:v>
                </c:pt>
                <c:pt idx="20">
                  <c:v>25</c:v>
                </c:pt>
                <c:pt idx="21">
                  <c:v>26.3</c:v>
                </c:pt>
                <c:pt idx="22">
                  <c:v>27.5</c:v>
                </c:pt>
                <c:pt idx="23">
                  <c:v>28.8</c:v>
                </c:pt>
                <c:pt idx="24">
                  <c:v>30</c:v>
                </c:pt>
                <c:pt idx="25">
                  <c:v>31.3</c:v>
                </c:pt>
                <c:pt idx="26">
                  <c:v>32.5</c:v>
                </c:pt>
                <c:pt idx="27">
                  <c:v>33.799999999999997</c:v>
                </c:pt>
                <c:pt idx="28">
                  <c:v>35</c:v>
                </c:pt>
                <c:pt idx="29">
                  <c:v>36.299999999999997</c:v>
                </c:pt>
                <c:pt idx="30">
                  <c:v>37.5</c:v>
                </c:pt>
                <c:pt idx="31">
                  <c:v>38.799999999999997</c:v>
                </c:pt>
                <c:pt idx="32">
                  <c:v>40</c:v>
                </c:pt>
                <c:pt idx="33">
                  <c:v>41.3</c:v>
                </c:pt>
                <c:pt idx="34">
                  <c:v>42.5</c:v>
                </c:pt>
                <c:pt idx="35">
                  <c:v>43.8</c:v>
                </c:pt>
                <c:pt idx="36">
                  <c:v>45</c:v>
                </c:pt>
                <c:pt idx="37">
                  <c:v>46.3</c:v>
                </c:pt>
                <c:pt idx="38">
                  <c:v>47.5</c:v>
                </c:pt>
                <c:pt idx="39">
                  <c:v>48.8</c:v>
                </c:pt>
                <c:pt idx="40">
                  <c:v>50</c:v>
                </c:pt>
                <c:pt idx="41">
                  <c:v>51.3</c:v>
                </c:pt>
                <c:pt idx="42">
                  <c:v>52.5</c:v>
                </c:pt>
                <c:pt idx="43">
                  <c:v>53.8</c:v>
                </c:pt>
                <c:pt idx="44">
                  <c:v>55</c:v>
                </c:pt>
                <c:pt idx="45">
                  <c:v>56.3</c:v>
                </c:pt>
                <c:pt idx="46">
                  <c:v>57.5</c:v>
                </c:pt>
                <c:pt idx="47">
                  <c:v>58.8</c:v>
                </c:pt>
                <c:pt idx="48">
                  <c:v>60</c:v>
                </c:pt>
                <c:pt idx="49">
                  <c:v>61.3</c:v>
                </c:pt>
                <c:pt idx="50">
                  <c:v>62.5</c:v>
                </c:pt>
                <c:pt idx="51">
                  <c:v>63.8</c:v>
                </c:pt>
                <c:pt idx="52">
                  <c:v>65</c:v>
                </c:pt>
                <c:pt idx="53">
                  <c:v>66.3</c:v>
                </c:pt>
                <c:pt idx="54">
                  <c:v>67.5</c:v>
                </c:pt>
                <c:pt idx="55">
                  <c:v>68.8</c:v>
                </c:pt>
                <c:pt idx="56">
                  <c:v>70</c:v>
                </c:pt>
                <c:pt idx="57">
                  <c:v>71.3</c:v>
                </c:pt>
                <c:pt idx="58">
                  <c:v>72.5</c:v>
                </c:pt>
                <c:pt idx="59">
                  <c:v>73.8</c:v>
                </c:pt>
                <c:pt idx="60">
                  <c:v>75</c:v>
                </c:pt>
                <c:pt idx="61">
                  <c:v>76.3</c:v>
                </c:pt>
                <c:pt idx="62">
                  <c:v>77.5</c:v>
                </c:pt>
                <c:pt idx="63">
                  <c:v>78.8</c:v>
                </c:pt>
                <c:pt idx="64">
                  <c:v>80</c:v>
                </c:pt>
                <c:pt idx="65">
                  <c:v>81.3</c:v>
                </c:pt>
                <c:pt idx="66">
                  <c:v>82.5</c:v>
                </c:pt>
                <c:pt idx="67">
                  <c:v>83.8</c:v>
                </c:pt>
                <c:pt idx="68">
                  <c:v>85</c:v>
                </c:pt>
                <c:pt idx="69">
                  <c:v>86.3</c:v>
                </c:pt>
                <c:pt idx="70">
                  <c:v>87.5</c:v>
                </c:pt>
                <c:pt idx="71">
                  <c:v>88.8</c:v>
                </c:pt>
                <c:pt idx="72">
                  <c:v>90</c:v>
                </c:pt>
                <c:pt idx="73">
                  <c:v>91.3</c:v>
                </c:pt>
                <c:pt idx="74">
                  <c:v>92.5</c:v>
                </c:pt>
                <c:pt idx="75">
                  <c:v>93.8</c:v>
                </c:pt>
                <c:pt idx="76">
                  <c:v>95</c:v>
                </c:pt>
                <c:pt idx="77">
                  <c:v>96.3</c:v>
                </c:pt>
                <c:pt idx="78">
                  <c:v>97.5</c:v>
                </c:pt>
                <c:pt idx="79">
                  <c:v>98.8</c:v>
                </c:pt>
                <c:pt idx="80">
                  <c:v>100</c:v>
                </c:pt>
                <c:pt idx="81">
                  <c:v>101.3</c:v>
                </c:pt>
                <c:pt idx="82">
                  <c:v>102.5</c:v>
                </c:pt>
                <c:pt idx="83">
                  <c:v>103.8</c:v>
                </c:pt>
                <c:pt idx="84">
                  <c:v>105</c:v>
                </c:pt>
                <c:pt idx="85">
                  <c:v>106.3</c:v>
                </c:pt>
                <c:pt idx="86">
                  <c:v>107.5</c:v>
                </c:pt>
                <c:pt idx="87">
                  <c:v>108.8</c:v>
                </c:pt>
                <c:pt idx="88">
                  <c:v>110</c:v>
                </c:pt>
                <c:pt idx="89">
                  <c:v>111.3</c:v>
                </c:pt>
                <c:pt idx="90">
                  <c:v>112.5</c:v>
                </c:pt>
                <c:pt idx="91">
                  <c:v>113.8</c:v>
                </c:pt>
                <c:pt idx="92">
                  <c:v>115</c:v>
                </c:pt>
                <c:pt idx="93">
                  <c:v>116.3</c:v>
                </c:pt>
                <c:pt idx="94">
                  <c:v>117.5</c:v>
                </c:pt>
                <c:pt idx="95">
                  <c:v>118.8</c:v>
                </c:pt>
                <c:pt idx="96">
                  <c:v>120</c:v>
                </c:pt>
                <c:pt idx="97">
                  <c:v>121.3</c:v>
                </c:pt>
                <c:pt idx="98">
                  <c:v>122.5</c:v>
                </c:pt>
                <c:pt idx="99">
                  <c:v>123.8</c:v>
                </c:pt>
                <c:pt idx="10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3-4A35-B3A5-BD462EE06DF3}"/>
            </c:ext>
          </c:extLst>
        </c:ser>
        <c:ser>
          <c:idx val="1"/>
          <c:order val="1"/>
          <c:tx>
            <c:strRef>
              <c:f>'Results t=0'!$A$56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t=0'!$B$56:$CX$56</c:f>
              <c:numCache>
                <c:formatCode>General</c:formatCode>
                <c:ptCount val="101"/>
                <c:pt idx="0">
                  <c:v>0</c:v>
                </c:pt>
                <c:pt idx="1">
                  <c:v>1.3</c:v>
                </c:pt>
                <c:pt idx="2">
                  <c:v>2.6</c:v>
                </c:pt>
                <c:pt idx="3">
                  <c:v>1.9</c:v>
                </c:pt>
                <c:pt idx="4">
                  <c:v>3.2</c:v>
                </c:pt>
                <c:pt idx="5">
                  <c:v>2.5</c:v>
                </c:pt>
                <c:pt idx="6">
                  <c:v>3.8</c:v>
                </c:pt>
                <c:pt idx="7">
                  <c:v>3.1</c:v>
                </c:pt>
                <c:pt idx="8">
                  <c:v>4.4000000000000004</c:v>
                </c:pt>
                <c:pt idx="9">
                  <c:v>3.7</c:v>
                </c:pt>
                <c:pt idx="10">
                  <c:v>5</c:v>
                </c:pt>
                <c:pt idx="11">
                  <c:v>4.3</c:v>
                </c:pt>
                <c:pt idx="12">
                  <c:v>5.6</c:v>
                </c:pt>
                <c:pt idx="13">
                  <c:v>4.9000000000000004</c:v>
                </c:pt>
                <c:pt idx="14">
                  <c:v>6.2</c:v>
                </c:pt>
                <c:pt idx="15">
                  <c:v>5.5</c:v>
                </c:pt>
                <c:pt idx="16">
                  <c:v>6.8</c:v>
                </c:pt>
                <c:pt idx="17">
                  <c:v>6.1</c:v>
                </c:pt>
                <c:pt idx="18">
                  <c:v>7.4</c:v>
                </c:pt>
                <c:pt idx="19">
                  <c:v>6.7</c:v>
                </c:pt>
                <c:pt idx="20">
                  <c:v>8</c:v>
                </c:pt>
                <c:pt idx="21">
                  <c:v>7.3</c:v>
                </c:pt>
                <c:pt idx="22">
                  <c:v>8.6</c:v>
                </c:pt>
                <c:pt idx="23">
                  <c:v>7.9</c:v>
                </c:pt>
                <c:pt idx="24">
                  <c:v>9.1999999999999993</c:v>
                </c:pt>
                <c:pt idx="25">
                  <c:v>8.5</c:v>
                </c:pt>
                <c:pt idx="26">
                  <c:v>9.8000000000000007</c:v>
                </c:pt>
                <c:pt idx="27">
                  <c:v>9.1</c:v>
                </c:pt>
                <c:pt idx="28">
                  <c:v>10.4</c:v>
                </c:pt>
                <c:pt idx="29">
                  <c:v>9.6999999999999993</c:v>
                </c:pt>
                <c:pt idx="30">
                  <c:v>11</c:v>
                </c:pt>
                <c:pt idx="31">
                  <c:v>10.3</c:v>
                </c:pt>
                <c:pt idx="32">
                  <c:v>11.6</c:v>
                </c:pt>
                <c:pt idx="33">
                  <c:v>10.9</c:v>
                </c:pt>
                <c:pt idx="34">
                  <c:v>12.2</c:v>
                </c:pt>
                <c:pt idx="35">
                  <c:v>11.5</c:v>
                </c:pt>
                <c:pt idx="36">
                  <c:v>12.8</c:v>
                </c:pt>
                <c:pt idx="37">
                  <c:v>12.1</c:v>
                </c:pt>
                <c:pt idx="38">
                  <c:v>13.4</c:v>
                </c:pt>
                <c:pt idx="39">
                  <c:v>12.7</c:v>
                </c:pt>
                <c:pt idx="40">
                  <c:v>14</c:v>
                </c:pt>
                <c:pt idx="41">
                  <c:v>13.3</c:v>
                </c:pt>
                <c:pt idx="42">
                  <c:v>14.6</c:v>
                </c:pt>
                <c:pt idx="43">
                  <c:v>13.9</c:v>
                </c:pt>
                <c:pt idx="44">
                  <c:v>15.2</c:v>
                </c:pt>
                <c:pt idx="45">
                  <c:v>14.5</c:v>
                </c:pt>
                <c:pt idx="46">
                  <c:v>15.8</c:v>
                </c:pt>
                <c:pt idx="47">
                  <c:v>15.1</c:v>
                </c:pt>
                <c:pt idx="48">
                  <c:v>16.399999999999999</c:v>
                </c:pt>
                <c:pt idx="49">
                  <c:v>15.7</c:v>
                </c:pt>
                <c:pt idx="50">
                  <c:v>17</c:v>
                </c:pt>
                <c:pt idx="51">
                  <c:v>16.3</c:v>
                </c:pt>
                <c:pt idx="52">
                  <c:v>17.600000000000001</c:v>
                </c:pt>
                <c:pt idx="53">
                  <c:v>16.899999999999999</c:v>
                </c:pt>
                <c:pt idx="54">
                  <c:v>18.2</c:v>
                </c:pt>
                <c:pt idx="55">
                  <c:v>17.5</c:v>
                </c:pt>
                <c:pt idx="56">
                  <c:v>18.8</c:v>
                </c:pt>
                <c:pt idx="57">
                  <c:v>18.100000000000001</c:v>
                </c:pt>
                <c:pt idx="58">
                  <c:v>19.399999999999999</c:v>
                </c:pt>
                <c:pt idx="59">
                  <c:v>18.7</c:v>
                </c:pt>
                <c:pt idx="60">
                  <c:v>20</c:v>
                </c:pt>
                <c:pt idx="61">
                  <c:v>19.3</c:v>
                </c:pt>
                <c:pt idx="62">
                  <c:v>20.6</c:v>
                </c:pt>
                <c:pt idx="63">
                  <c:v>19.899999999999999</c:v>
                </c:pt>
                <c:pt idx="64">
                  <c:v>21.2</c:v>
                </c:pt>
                <c:pt idx="65">
                  <c:v>20.5</c:v>
                </c:pt>
                <c:pt idx="66">
                  <c:v>21.8</c:v>
                </c:pt>
                <c:pt idx="67">
                  <c:v>21.1</c:v>
                </c:pt>
                <c:pt idx="68">
                  <c:v>22.4</c:v>
                </c:pt>
                <c:pt idx="69">
                  <c:v>21.7</c:v>
                </c:pt>
                <c:pt idx="70">
                  <c:v>23</c:v>
                </c:pt>
                <c:pt idx="71">
                  <c:v>22.3</c:v>
                </c:pt>
                <c:pt idx="72">
                  <c:v>23.6</c:v>
                </c:pt>
                <c:pt idx="73">
                  <c:v>22.9</c:v>
                </c:pt>
                <c:pt idx="74">
                  <c:v>24.2</c:v>
                </c:pt>
                <c:pt idx="75">
                  <c:v>23.5</c:v>
                </c:pt>
                <c:pt idx="76">
                  <c:v>24.8</c:v>
                </c:pt>
                <c:pt idx="77">
                  <c:v>24.1</c:v>
                </c:pt>
                <c:pt idx="78">
                  <c:v>25.4</c:v>
                </c:pt>
                <c:pt idx="79">
                  <c:v>24.7</c:v>
                </c:pt>
                <c:pt idx="80">
                  <c:v>26</c:v>
                </c:pt>
                <c:pt idx="81">
                  <c:v>25.3</c:v>
                </c:pt>
                <c:pt idx="82">
                  <c:v>26.6</c:v>
                </c:pt>
                <c:pt idx="83">
                  <c:v>25.9</c:v>
                </c:pt>
                <c:pt idx="84">
                  <c:v>27.2</c:v>
                </c:pt>
                <c:pt idx="85">
                  <c:v>26.5</c:v>
                </c:pt>
                <c:pt idx="86">
                  <c:v>27.8</c:v>
                </c:pt>
                <c:pt idx="87">
                  <c:v>27.1</c:v>
                </c:pt>
                <c:pt idx="88">
                  <c:v>28.4</c:v>
                </c:pt>
                <c:pt idx="89">
                  <c:v>27.7</c:v>
                </c:pt>
                <c:pt idx="90">
                  <c:v>29</c:v>
                </c:pt>
                <c:pt idx="91">
                  <c:v>28.3</c:v>
                </c:pt>
                <c:pt idx="92">
                  <c:v>29.6</c:v>
                </c:pt>
                <c:pt idx="93">
                  <c:v>28.9</c:v>
                </c:pt>
                <c:pt idx="94">
                  <c:v>30.2</c:v>
                </c:pt>
                <c:pt idx="95">
                  <c:v>29.5</c:v>
                </c:pt>
                <c:pt idx="96">
                  <c:v>30.8</c:v>
                </c:pt>
                <c:pt idx="97">
                  <c:v>30.1</c:v>
                </c:pt>
                <c:pt idx="98">
                  <c:v>31.4</c:v>
                </c:pt>
                <c:pt idx="99">
                  <c:v>30.7</c:v>
                </c:pt>
                <c:pt idx="10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3-4A35-B3A5-BD462EE06DF3}"/>
            </c:ext>
          </c:extLst>
        </c:ser>
        <c:ser>
          <c:idx val="2"/>
          <c:order val="2"/>
          <c:tx>
            <c:strRef>
              <c:f>'Results t=0'!$A$57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t=0'!$B$57:$CX$57</c:f>
              <c:numCache>
                <c:formatCode>General</c:formatCode>
                <c:ptCount val="101"/>
                <c:pt idx="0">
                  <c:v>0</c:v>
                </c:pt>
                <c:pt idx="1">
                  <c:v>1.1886666666666601</c:v>
                </c:pt>
                <c:pt idx="2">
                  <c:v>2.0720000000000001</c:v>
                </c:pt>
                <c:pt idx="3">
                  <c:v>3.1259999999999999</c:v>
                </c:pt>
                <c:pt idx="4">
                  <c:v>3.8946666666666601</c:v>
                </c:pt>
                <c:pt idx="5">
                  <c:v>4.88</c:v>
                </c:pt>
                <c:pt idx="6">
                  <c:v>5.5866666666666598</c:v>
                </c:pt>
                <c:pt idx="7">
                  <c:v>6.5759999999999996</c:v>
                </c:pt>
                <c:pt idx="8">
                  <c:v>7.2933333333333303</c:v>
                </c:pt>
                <c:pt idx="9">
                  <c:v>8.2066666666666599</c:v>
                </c:pt>
                <c:pt idx="10">
                  <c:v>8.8753333333333302</c:v>
                </c:pt>
                <c:pt idx="11">
                  <c:v>9.6660000000000004</c:v>
                </c:pt>
                <c:pt idx="12">
                  <c:v>10.373333333333299</c:v>
                </c:pt>
                <c:pt idx="13">
                  <c:v>11.354666666666599</c:v>
                </c:pt>
                <c:pt idx="14">
                  <c:v>11.938666666666601</c:v>
                </c:pt>
                <c:pt idx="15">
                  <c:v>12.933999999999999</c:v>
                </c:pt>
                <c:pt idx="16">
                  <c:v>13.7226666666666</c:v>
                </c:pt>
                <c:pt idx="17">
                  <c:v>14.652666666666599</c:v>
                </c:pt>
                <c:pt idx="18">
                  <c:v>15.3653333333333</c:v>
                </c:pt>
                <c:pt idx="19">
                  <c:v>16.414000000000001</c:v>
                </c:pt>
                <c:pt idx="20">
                  <c:v>17.063333333333301</c:v>
                </c:pt>
                <c:pt idx="21">
                  <c:v>18.126666666666601</c:v>
                </c:pt>
                <c:pt idx="22">
                  <c:v>18.932666666666599</c:v>
                </c:pt>
                <c:pt idx="23">
                  <c:v>19.797333333333299</c:v>
                </c:pt>
                <c:pt idx="24">
                  <c:v>20.588000000000001</c:v>
                </c:pt>
                <c:pt idx="25">
                  <c:v>21.4493333333333</c:v>
                </c:pt>
                <c:pt idx="26">
                  <c:v>22.253333333333298</c:v>
                </c:pt>
                <c:pt idx="27">
                  <c:v>22.992000000000001</c:v>
                </c:pt>
                <c:pt idx="28">
                  <c:v>23.931999999999999</c:v>
                </c:pt>
                <c:pt idx="29">
                  <c:v>24.672666666666601</c:v>
                </c:pt>
                <c:pt idx="30">
                  <c:v>25.62</c:v>
                </c:pt>
                <c:pt idx="31">
                  <c:v>26.360666666666599</c:v>
                </c:pt>
                <c:pt idx="32">
                  <c:v>27.358666666666601</c:v>
                </c:pt>
                <c:pt idx="33">
                  <c:v>28.310666666666599</c:v>
                </c:pt>
                <c:pt idx="34">
                  <c:v>29.38</c:v>
                </c:pt>
                <c:pt idx="35">
                  <c:v>30.194666666666599</c:v>
                </c:pt>
                <c:pt idx="36">
                  <c:v>31.265333333333299</c:v>
                </c:pt>
                <c:pt idx="37">
                  <c:v>32.012</c:v>
                </c:pt>
                <c:pt idx="38">
                  <c:v>33.0206666666666</c:v>
                </c:pt>
                <c:pt idx="39">
                  <c:v>33.756666666666597</c:v>
                </c:pt>
                <c:pt idx="40">
                  <c:v>34.695999999999998</c:v>
                </c:pt>
                <c:pt idx="41">
                  <c:v>35.508666666666599</c:v>
                </c:pt>
                <c:pt idx="42">
                  <c:v>36.587333333333298</c:v>
                </c:pt>
                <c:pt idx="43">
                  <c:v>37.313333333333297</c:v>
                </c:pt>
                <c:pt idx="44">
                  <c:v>38.031999999999996</c:v>
                </c:pt>
                <c:pt idx="45">
                  <c:v>39.0446666666666</c:v>
                </c:pt>
                <c:pt idx="46">
                  <c:v>40.046666666666603</c:v>
                </c:pt>
                <c:pt idx="47">
                  <c:v>40.862666666666598</c:v>
                </c:pt>
                <c:pt idx="48">
                  <c:v>41.881333333333302</c:v>
                </c:pt>
                <c:pt idx="49">
                  <c:v>42.825333333333298</c:v>
                </c:pt>
                <c:pt idx="50">
                  <c:v>43.758000000000003</c:v>
                </c:pt>
                <c:pt idx="51">
                  <c:v>44.631999999999998</c:v>
                </c:pt>
                <c:pt idx="52">
                  <c:v>45.512666666666597</c:v>
                </c:pt>
                <c:pt idx="53">
                  <c:v>46.317999999999998</c:v>
                </c:pt>
                <c:pt idx="54">
                  <c:v>47.267333333333298</c:v>
                </c:pt>
                <c:pt idx="55">
                  <c:v>48.146000000000001</c:v>
                </c:pt>
                <c:pt idx="56">
                  <c:v>49.165333333333301</c:v>
                </c:pt>
                <c:pt idx="57">
                  <c:v>49.853999999999999</c:v>
                </c:pt>
                <c:pt idx="58">
                  <c:v>50.914666666666598</c:v>
                </c:pt>
                <c:pt idx="59">
                  <c:v>51.783999999999999</c:v>
                </c:pt>
                <c:pt idx="60">
                  <c:v>52.646666666666597</c:v>
                </c:pt>
                <c:pt idx="61">
                  <c:v>53.4686666666666</c:v>
                </c:pt>
                <c:pt idx="62">
                  <c:v>54.457999999999998</c:v>
                </c:pt>
                <c:pt idx="63">
                  <c:v>55.41</c:v>
                </c:pt>
                <c:pt idx="64">
                  <c:v>56.500666666666604</c:v>
                </c:pt>
                <c:pt idx="65">
                  <c:v>57.17</c:v>
                </c:pt>
                <c:pt idx="66">
                  <c:v>58.087333333333298</c:v>
                </c:pt>
                <c:pt idx="67">
                  <c:v>59.094666666666598</c:v>
                </c:pt>
                <c:pt idx="68">
                  <c:v>60.026000000000003</c:v>
                </c:pt>
                <c:pt idx="69">
                  <c:v>60.899333333333303</c:v>
                </c:pt>
                <c:pt idx="70">
                  <c:v>61.832666666666597</c:v>
                </c:pt>
                <c:pt idx="71">
                  <c:v>62.642000000000003</c:v>
                </c:pt>
                <c:pt idx="72">
                  <c:v>63.573999999999998</c:v>
                </c:pt>
                <c:pt idx="73">
                  <c:v>64.447999999999993</c:v>
                </c:pt>
                <c:pt idx="74">
                  <c:v>65.380666666666599</c:v>
                </c:pt>
                <c:pt idx="75">
                  <c:v>66.331333333333305</c:v>
                </c:pt>
                <c:pt idx="76">
                  <c:v>67.331999999999994</c:v>
                </c:pt>
                <c:pt idx="77">
                  <c:v>68.209333333333305</c:v>
                </c:pt>
                <c:pt idx="78">
                  <c:v>69.138666666666595</c:v>
                </c:pt>
                <c:pt idx="79">
                  <c:v>70.0713333333333</c:v>
                </c:pt>
                <c:pt idx="80">
                  <c:v>70.834000000000003</c:v>
                </c:pt>
                <c:pt idx="81">
                  <c:v>71.6546666666666</c:v>
                </c:pt>
                <c:pt idx="82">
                  <c:v>72.651333333333298</c:v>
                </c:pt>
                <c:pt idx="83">
                  <c:v>73.513333333333307</c:v>
                </c:pt>
                <c:pt idx="84">
                  <c:v>74.117333333333306</c:v>
                </c:pt>
                <c:pt idx="85">
                  <c:v>74.929333333333304</c:v>
                </c:pt>
                <c:pt idx="86">
                  <c:v>75.872</c:v>
                </c:pt>
                <c:pt idx="87">
                  <c:v>76.811999999999998</c:v>
                </c:pt>
                <c:pt idx="88">
                  <c:v>77.627333333333297</c:v>
                </c:pt>
                <c:pt idx="89">
                  <c:v>78.445333333333295</c:v>
                </c:pt>
                <c:pt idx="90">
                  <c:v>79.380666666666599</c:v>
                </c:pt>
                <c:pt idx="91">
                  <c:v>80.279333333333298</c:v>
                </c:pt>
                <c:pt idx="92">
                  <c:v>81.372666666666603</c:v>
                </c:pt>
                <c:pt idx="93">
                  <c:v>82.048000000000002</c:v>
                </c:pt>
                <c:pt idx="94">
                  <c:v>82.914000000000001</c:v>
                </c:pt>
                <c:pt idx="95">
                  <c:v>83.798666666666605</c:v>
                </c:pt>
                <c:pt idx="96">
                  <c:v>84.751333333333307</c:v>
                </c:pt>
                <c:pt idx="97">
                  <c:v>85.438000000000002</c:v>
                </c:pt>
                <c:pt idx="98">
                  <c:v>86.355333333333306</c:v>
                </c:pt>
                <c:pt idx="99">
                  <c:v>86.897333333333293</c:v>
                </c:pt>
                <c:pt idx="100">
                  <c:v>87.774666666666604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3-4A35-B3A5-BD462EE06DF3}"/>
            </c:ext>
          </c:extLst>
        </c:ser>
        <c:ser>
          <c:idx val="3"/>
          <c:order val="3"/>
          <c:tx>
            <c:strRef>
              <c:f>'Results t=0'!$A$58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t=0'!$B$58:$CX$58</c:f>
              <c:numCache>
                <c:formatCode>General</c:formatCode>
                <c:ptCount val="101"/>
                <c:pt idx="0">
                  <c:v>0</c:v>
                </c:pt>
                <c:pt idx="1">
                  <c:v>1.246</c:v>
                </c:pt>
                <c:pt idx="2">
                  <c:v>2.3253333333333299</c:v>
                </c:pt>
                <c:pt idx="3">
                  <c:v>3.5833333333333299</c:v>
                </c:pt>
                <c:pt idx="4">
                  <c:v>4.6539999999999999</c:v>
                </c:pt>
                <c:pt idx="5">
                  <c:v>5.8879999999999999</c:v>
                </c:pt>
                <c:pt idx="6">
                  <c:v>7</c:v>
                </c:pt>
                <c:pt idx="7">
                  <c:v>8.2613333333333294</c:v>
                </c:pt>
                <c:pt idx="8">
                  <c:v>9.4153333333333293</c:v>
                </c:pt>
                <c:pt idx="9">
                  <c:v>10.6633333333333</c:v>
                </c:pt>
                <c:pt idx="10">
                  <c:v>11.7386666666666</c:v>
                </c:pt>
                <c:pt idx="11">
                  <c:v>12.872</c:v>
                </c:pt>
                <c:pt idx="12">
                  <c:v>13.940666666666599</c:v>
                </c:pt>
                <c:pt idx="13">
                  <c:v>15.207333333333301</c:v>
                </c:pt>
                <c:pt idx="14">
                  <c:v>16.294</c:v>
                </c:pt>
                <c:pt idx="15">
                  <c:v>17.635999999999999</c:v>
                </c:pt>
                <c:pt idx="16">
                  <c:v>18.522666666666598</c:v>
                </c:pt>
                <c:pt idx="17">
                  <c:v>19.986666666666601</c:v>
                </c:pt>
                <c:pt idx="18">
                  <c:v>20.860666666666599</c:v>
                </c:pt>
                <c:pt idx="19">
                  <c:v>22.3913333333333</c:v>
                </c:pt>
                <c:pt idx="20">
                  <c:v>23.3346666666666</c:v>
                </c:pt>
                <c:pt idx="21">
                  <c:v>24.626666666666601</c:v>
                </c:pt>
                <c:pt idx="22">
                  <c:v>25.42</c:v>
                </c:pt>
                <c:pt idx="23">
                  <c:v>26.895333333333301</c:v>
                </c:pt>
                <c:pt idx="24">
                  <c:v>28.0526666666666</c:v>
                </c:pt>
                <c:pt idx="25">
                  <c:v>29.149333333333299</c:v>
                </c:pt>
                <c:pt idx="26">
                  <c:v>30.502666666666599</c:v>
                </c:pt>
                <c:pt idx="27">
                  <c:v>31.682666666666599</c:v>
                </c:pt>
                <c:pt idx="28">
                  <c:v>32.508000000000003</c:v>
                </c:pt>
                <c:pt idx="29">
                  <c:v>34.0193333333333</c:v>
                </c:pt>
                <c:pt idx="30">
                  <c:v>35.157333333333298</c:v>
                </c:pt>
                <c:pt idx="31">
                  <c:v>36.165333333333301</c:v>
                </c:pt>
                <c:pt idx="32">
                  <c:v>37.029333333333298</c:v>
                </c:pt>
                <c:pt idx="33">
                  <c:v>38.892666666666599</c:v>
                </c:pt>
                <c:pt idx="34">
                  <c:v>39.715333333333298</c:v>
                </c:pt>
                <c:pt idx="35">
                  <c:v>41.054000000000002</c:v>
                </c:pt>
                <c:pt idx="36">
                  <c:v>41.972666666666598</c:v>
                </c:pt>
                <c:pt idx="37">
                  <c:v>43.390666666666597</c:v>
                </c:pt>
                <c:pt idx="38">
                  <c:v>44.252666666666599</c:v>
                </c:pt>
                <c:pt idx="39">
                  <c:v>45.723333333333301</c:v>
                </c:pt>
                <c:pt idx="40">
                  <c:v>46.712000000000003</c:v>
                </c:pt>
                <c:pt idx="41">
                  <c:v>48.367333333333299</c:v>
                </c:pt>
                <c:pt idx="42">
                  <c:v>49.245333333333299</c:v>
                </c:pt>
                <c:pt idx="43">
                  <c:v>50.156666666666602</c:v>
                </c:pt>
                <c:pt idx="44">
                  <c:v>51.672666666666601</c:v>
                </c:pt>
                <c:pt idx="45">
                  <c:v>52.322000000000003</c:v>
                </c:pt>
                <c:pt idx="46">
                  <c:v>53.814</c:v>
                </c:pt>
                <c:pt idx="47">
                  <c:v>54.606666666666598</c:v>
                </c:pt>
                <c:pt idx="48">
                  <c:v>56.066000000000003</c:v>
                </c:pt>
                <c:pt idx="49">
                  <c:v>58.063333333333297</c:v>
                </c:pt>
                <c:pt idx="50">
                  <c:v>59.103333333333303</c:v>
                </c:pt>
                <c:pt idx="51">
                  <c:v>59.47</c:v>
                </c:pt>
                <c:pt idx="52">
                  <c:v>60.7633333333333</c:v>
                </c:pt>
                <c:pt idx="53">
                  <c:v>61.558666666666603</c:v>
                </c:pt>
                <c:pt idx="54">
                  <c:v>62.9166666666666</c:v>
                </c:pt>
                <c:pt idx="55">
                  <c:v>64.733333333333306</c:v>
                </c:pt>
                <c:pt idx="56">
                  <c:v>65.658000000000001</c:v>
                </c:pt>
                <c:pt idx="57">
                  <c:v>66.3</c:v>
                </c:pt>
                <c:pt idx="58">
                  <c:v>67.501999999999995</c:v>
                </c:pt>
                <c:pt idx="59">
                  <c:v>69.411333333333303</c:v>
                </c:pt>
                <c:pt idx="60">
                  <c:v>69.606666666666598</c:v>
                </c:pt>
                <c:pt idx="61">
                  <c:v>71.614000000000004</c:v>
                </c:pt>
                <c:pt idx="62">
                  <c:v>73.015333333333302</c:v>
                </c:pt>
                <c:pt idx="63">
                  <c:v>73.86</c:v>
                </c:pt>
                <c:pt idx="64">
                  <c:v>74.156000000000006</c:v>
                </c:pt>
                <c:pt idx="65">
                  <c:v>76.346666666666593</c:v>
                </c:pt>
                <c:pt idx="66">
                  <c:v>77.278666666666595</c:v>
                </c:pt>
                <c:pt idx="67">
                  <c:v>79.2706666666666</c:v>
                </c:pt>
                <c:pt idx="68">
                  <c:v>79.980666666666593</c:v>
                </c:pt>
                <c:pt idx="69">
                  <c:v>80.581999999999994</c:v>
                </c:pt>
                <c:pt idx="70">
                  <c:v>81.872666666666603</c:v>
                </c:pt>
                <c:pt idx="71">
                  <c:v>82.785333333333298</c:v>
                </c:pt>
                <c:pt idx="72">
                  <c:v>84.106666666666598</c:v>
                </c:pt>
                <c:pt idx="73">
                  <c:v>85.668666666666596</c:v>
                </c:pt>
                <c:pt idx="74">
                  <c:v>86.509333333333302</c:v>
                </c:pt>
                <c:pt idx="75">
                  <c:v>87.757333333333307</c:v>
                </c:pt>
                <c:pt idx="76">
                  <c:v>88.195999999999998</c:v>
                </c:pt>
                <c:pt idx="77">
                  <c:v>90.361333333333306</c:v>
                </c:pt>
                <c:pt idx="78">
                  <c:v>90.641999999999996</c:v>
                </c:pt>
                <c:pt idx="79">
                  <c:v>92.882000000000005</c:v>
                </c:pt>
                <c:pt idx="80">
                  <c:v>93.784666666666595</c:v>
                </c:pt>
                <c:pt idx="81">
                  <c:v>94.221333333333305</c:v>
                </c:pt>
                <c:pt idx="82">
                  <c:v>96.487333333333297</c:v>
                </c:pt>
                <c:pt idx="83">
                  <c:v>97.022666666666595</c:v>
                </c:pt>
                <c:pt idx="84">
                  <c:v>98.911333333333303</c:v>
                </c:pt>
                <c:pt idx="85">
                  <c:v>100.23</c:v>
                </c:pt>
                <c:pt idx="86">
                  <c:v>100.224666666666</c:v>
                </c:pt>
                <c:pt idx="87">
                  <c:v>100.961333333333</c:v>
                </c:pt>
                <c:pt idx="88">
                  <c:v>104.077333333333</c:v>
                </c:pt>
                <c:pt idx="89">
                  <c:v>104.734666666666</c:v>
                </c:pt>
                <c:pt idx="90">
                  <c:v>105.760666666666</c:v>
                </c:pt>
                <c:pt idx="91">
                  <c:v>105.72199999999999</c:v>
                </c:pt>
                <c:pt idx="92">
                  <c:v>108.062666666666</c:v>
                </c:pt>
                <c:pt idx="93">
                  <c:v>108.048</c:v>
                </c:pt>
                <c:pt idx="94">
                  <c:v>110.380666666666</c:v>
                </c:pt>
                <c:pt idx="95">
                  <c:v>110.96533333333301</c:v>
                </c:pt>
                <c:pt idx="96">
                  <c:v>112.20333333333301</c:v>
                </c:pt>
                <c:pt idx="97">
                  <c:v>113.88800000000001</c:v>
                </c:pt>
                <c:pt idx="98">
                  <c:v>114.944666666666</c:v>
                </c:pt>
                <c:pt idx="99">
                  <c:v>115.172</c:v>
                </c:pt>
                <c:pt idx="100">
                  <c:v>117.281333333333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03-4A35-B3A5-BD462EE06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1944"/>
        <c:axId val="405652336"/>
      </c:lineChart>
      <c:catAx>
        <c:axId val="405651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2336"/>
        <c:crosses val="autoZero"/>
        <c:auto val="1"/>
        <c:lblAlgn val="ctr"/>
        <c:lblOffset val="100"/>
        <c:noMultiLvlLbl val="0"/>
      </c:catAx>
      <c:valAx>
        <c:axId val="4056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1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Bias 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 t=0'!$A$61</c:f>
              <c:strCache>
                <c:ptCount val="1"/>
                <c:pt idx="0">
                  <c:v>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t=0'!$B$61:$CX$61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0.8</c:v>
                </c:pt>
                <c:pt idx="3">
                  <c:v>1.25</c:v>
                </c:pt>
                <c:pt idx="4">
                  <c:v>1.6</c:v>
                </c:pt>
                <c:pt idx="5">
                  <c:v>2.0499999999999998</c:v>
                </c:pt>
                <c:pt idx="6">
                  <c:v>2.4</c:v>
                </c:pt>
                <c:pt idx="7">
                  <c:v>2.85</c:v>
                </c:pt>
                <c:pt idx="8">
                  <c:v>3.2</c:v>
                </c:pt>
                <c:pt idx="9">
                  <c:v>3.65</c:v>
                </c:pt>
                <c:pt idx="10">
                  <c:v>4</c:v>
                </c:pt>
                <c:pt idx="11">
                  <c:v>4.45</c:v>
                </c:pt>
                <c:pt idx="12">
                  <c:v>4.8</c:v>
                </c:pt>
                <c:pt idx="13">
                  <c:v>5.25</c:v>
                </c:pt>
                <c:pt idx="14">
                  <c:v>5.6</c:v>
                </c:pt>
                <c:pt idx="15">
                  <c:v>6.05</c:v>
                </c:pt>
                <c:pt idx="16">
                  <c:v>6.4</c:v>
                </c:pt>
                <c:pt idx="17">
                  <c:v>6.85</c:v>
                </c:pt>
                <c:pt idx="18">
                  <c:v>7.2</c:v>
                </c:pt>
                <c:pt idx="19">
                  <c:v>7.65</c:v>
                </c:pt>
                <c:pt idx="20">
                  <c:v>8</c:v>
                </c:pt>
                <c:pt idx="21">
                  <c:v>8.4499999999999993</c:v>
                </c:pt>
                <c:pt idx="22">
                  <c:v>8.8000000000000007</c:v>
                </c:pt>
                <c:pt idx="23">
                  <c:v>9.25</c:v>
                </c:pt>
                <c:pt idx="24">
                  <c:v>9.6</c:v>
                </c:pt>
                <c:pt idx="25">
                  <c:v>10.050000000000001</c:v>
                </c:pt>
                <c:pt idx="26">
                  <c:v>10.4</c:v>
                </c:pt>
                <c:pt idx="27">
                  <c:v>10.85</c:v>
                </c:pt>
                <c:pt idx="28">
                  <c:v>11.2</c:v>
                </c:pt>
                <c:pt idx="29">
                  <c:v>11.65</c:v>
                </c:pt>
                <c:pt idx="30">
                  <c:v>12</c:v>
                </c:pt>
                <c:pt idx="31">
                  <c:v>12.45</c:v>
                </c:pt>
                <c:pt idx="32">
                  <c:v>12.8</c:v>
                </c:pt>
                <c:pt idx="33">
                  <c:v>13.25</c:v>
                </c:pt>
                <c:pt idx="34">
                  <c:v>13.6</c:v>
                </c:pt>
                <c:pt idx="35">
                  <c:v>14.05</c:v>
                </c:pt>
                <c:pt idx="36">
                  <c:v>14.4</c:v>
                </c:pt>
                <c:pt idx="37">
                  <c:v>14.85</c:v>
                </c:pt>
                <c:pt idx="38">
                  <c:v>15.2</c:v>
                </c:pt>
                <c:pt idx="39">
                  <c:v>15.65</c:v>
                </c:pt>
                <c:pt idx="40">
                  <c:v>16</c:v>
                </c:pt>
                <c:pt idx="41">
                  <c:v>16.45</c:v>
                </c:pt>
                <c:pt idx="42">
                  <c:v>16.8</c:v>
                </c:pt>
                <c:pt idx="43">
                  <c:v>17.25</c:v>
                </c:pt>
                <c:pt idx="44">
                  <c:v>17.600000000000001</c:v>
                </c:pt>
                <c:pt idx="45">
                  <c:v>18.05</c:v>
                </c:pt>
                <c:pt idx="46">
                  <c:v>18.399999999999999</c:v>
                </c:pt>
                <c:pt idx="47">
                  <c:v>18.850000000000001</c:v>
                </c:pt>
                <c:pt idx="48">
                  <c:v>19.2</c:v>
                </c:pt>
                <c:pt idx="49">
                  <c:v>19.649999999999999</c:v>
                </c:pt>
                <c:pt idx="50">
                  <c:v>20</c:v>
                </c:pt>
                <c:pt idx="51">
                  <c:v>20.45</c:v>
                </c:pt>
                <c:pt idx="52">
                  <c:v>20.8</c:v>
                </c:pt>
                <c:pt idx="53">
                  <c:v>21.25</c:v>
                </c:pt>
                <c:pt idx="54">
                  <c:v>21.6</c:v>
                </c:pt>
                <c:pt idx="55">
                  <c:v>22.05</c:v>
                </c:pt>
                <c:pt idx="56">
                  <c:v>22.4</c:v>
                </c:pt>
                <c:pt idx="57">
                  <c:v>22.85</c:v>
                </c:pt>
                <c:pt idx="58">
                  <c:v>23.2</c:v>
                </c:pt>
                <c:pt idx="59">
                  <c:v>23.65</c:v>
                </c:pt>
                <c:pt idx="60">
                  <c:v>24</c:v>
                </c:pt>
                <c:pt idx="61">
                  <c:v>24.45</c:v>
                </c:pt>
                <c:pt idx="62">
                  <c:v>24.8</c:v>
                </c:pt>
                <c:pt idx="63">
                  <c:v>25.25</c:v>
                </c:pt>
                <c:pt idx="64">
                  <c:v>25.6</c:v>
                </c:pt>
                <c:pt idx="65">
                  <c:v>26.05</c:v>
                </c:pt>
                <c:pt idx="66">
                  <c:v>26.4</c:v>
                </c:pt>
                <c:pt idx="67">
                  <c:v>26.85</c:v>
                </c:pt>
                <c:pt idx="68">
                  <c:v>27.2</c:v>
                </c:pt>
                <c:pt idx="69">
                  <c:v>27.65</c:v>
                </c:pt>
                <c:pt idx="70">
                  <c:v>28</c:v>
                </c:pt>
                <c:pt idx="71">
                  <c:v>28.45</c:v>
                </c:pt>
                <c:pt idx="72">
                  <c:v>28.8</c:v>
                </c:pt>
                <c:pt idx="73">
                  <c:v>29.25</c:v>
                </c:pt>
                <c:pt idx="74">
                  <c:v>29.6</c:v>
                </c:pt>
                <c:pt idx="75">
                  <c:v>30.05</c:v>
                </c:pt>
                <c:pt idx="76">
                  <c:v>30.4</c:v>
                </c:pt>
                <c:pt idx="77">
                  <c:v>30.85</c:v>
                </c:pt>
                <c:pt idx="78">
                  <c:v>31.2</c:v>
                </c:pt>
                <c:pt idx="79">
                  <c:v>31.65</c:v>
                </c:pt>
                <c:pt idx="80">
                  <c:v>32</c:v>
                </c:pt>
                <c:pt idx="81">
                  <c:v>32.450000000000003</c:v>
                </c:pt>
                <c:pt idx="82">
                  <c:v>32.799999999999997</c:v>
                </c:pt>
                <c:pt idx="83">
                  <c:v>33.25</c:v>
                </c:pt>
                <c:pt idx="84">
                  <c:v>33.6</c:v>
                </c:pt>
                <c:pt idx="85">
                  <c:v>34.049999999999997</c:v>
                </c:pt>
                <c:pt idx="86">
                  <c:v>34.4</c:v>
                </c:pt>
                <c:pt idx="87">
                  <c:v>34.85</c:v>
                </c:pt>
                <c:pt idx="88">
                  <c:v>35.200000000000003</c:v>
                </c:pt>
                <c:pt idx="89">
                  <c:v>35.65</c:v>
                </c:pt>
                <c:pt idx="90">
                  <c:v>36</c:v>
                </c:pt>
                <c:pt idx="91">
                  <c:v>36.450000000000003</c:v>
                </c:pt>
                <c:pt idx="92">
                  <c:v>36.799999999999997</c:v>
                </c:pt>
                <c:pt idx="93">
                  <c:v>37.25</c:v>
                </c:pt>
                <c:pt idx="94">
                  <c:v>37.6</c:v>
                </c:pt>
                <c:pt idx="95">
                  <c:v>38.049999999999997</c:v>
                </c:pt>
                <c:pt idx="96">
                  <c:v>38.4</c:v>
                </c:pt>
                <c:pt idx="97">
                  <c:v>38.85</c:v>
                </c:pt>
                <c:pt idx="98">
                  <c:v>39.200000000000003</c:v>
                </c:pt>
                <c:pt idx="99">
                  <c:v>39.65</c:v>
                </c:pt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18-4833-B616-643442C20F29}"/>
            </c:ext>
          </c:extLst>
        </c:ser>
        <c:ser>
          <c:idx val="1"/>
          <c:order val="1"/>
          <c:tx>
            <c:strRef>
              <c:f>'Results t=0'!$A$62</c:f>
              <c:strCache>
                <c:ptCount val="1"/>
                <c:pt idx="0">
                  <c:v>EDO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t=0'!$B$62:$CX$62</c:f>
              <c:numCache>
                <c:formatCode>General</c:formatCode>
                <c:ptCount val="101"/>
                <c:pt idx="0">
                  <c:v>0</c:v>
                </c:pt>
                <c:pt idx="1">
                  <c:v>0.45</c:v>
                </c:pt>
                <c:pt idx="2">
                  <c:v>0.9</c:v>
                </c:pt>
                <c:pt idx="3">
                  <c:v>1.05</c:v>
                </c:pt>
                <c:pt idx="4">
                  <c:v>1.5</c:v>
                </c:pt>
                <c:pt idx="5">
                  <c:v>1.65</c:v>
                </c:pt>
                <c:pt idx="6">
                  <c:v>2.1</c:v>
                </c:pt>
                <c:pt idx="7">
                  <c:v>2.25</c:v>
                </c:pt>
                <c:pt idx="8">
                  <c:v>2.7</c:v>
                </c:pt>
                <c:pt idx="9">
                  <c:v>2.85</c:v>
                </c:pt>
                <c:pt idx="10">
                  <c:v>3.3</c:v>
                </c:pt>
                <c:pt idx="11">
                  <c:v>3.45</c:v>
                </c:pt>
                <c:pt idx="12">
                  <c:v>3.9</c:v>
                </c:pt>
                <c:pt idx="13">
                  <c:v>4.05</c:v>
                </c:pt>
                <c:pt idx="14">
                  <c:v>4.5</c:v>
                </c:pt>
                <c:pt idx="15">
                  <c:v>4.6500000000000004</c:v>
                </c:pt>
                <c:pt idx="16">
                  <c:v>5.0999999999999996</c:v>
                </c:pt>
                <c:pt idx="17">
                  <c:v>5.25</c:v>
                </c:pt>
                <c:pt idx="18">
                  <c:v>5.7</c:v>
                </c:pt>
                <c:pt idx="19">
                  <c:v>5.85</c:v>
                </c:pt>
                <c:pt idx="20">
                  <c:v>6.3</c:v>
                </c:pt>
                <c:pt idx="21">
                  <c:v>6.45</c:v>
                </c:pt>
                <c:pt idx="22">
                  <c:v>6.9</c:v>
                </c:pt>
                <c:pt idx="23">
                  <c:v>7.05</c:v>
                </c:pt>
                <c:pt idx="24">
                  <c:v>7.5</c:v>
                </c:pt>
                <c:pt idx="25">
                  <c:v>7.65</c:v>
                </c:pt>
                <c:pt idx="26">
                  <c:v>8.1</c:v>
                </c:pt>
                <c:pt idx="27">
                  <c:v>8.25</c:v>
                </c:pt>
                <c:pt idx="28">
                  <c:v>8.6999999999999993</c:v>
                </c:pt>
                <c:pt idx="29">
                  <c:v>8.85</c:v>
                </c:pt>
                <c:pt idx="30">
                  <c:v>9.3000000000000007</c:v>
                </c:pt>
                <c:pt idx="31">
                  <c:v>9.4499999999999993</c:v>
                </c:pt>
                <c:pt idx="32">
                  <c:v>9.9</c:v>
                </c:pt>
                <c:pt idx="33">
                  <c:v>10.050000000000001</c:v>
                </c:pt>
                <c:pt idx="34">
                  <c:v>10.5</c:v>
                </c:pt>
                <c:pt idx="35">
                  <c:v>10.65</c:v>
                </c:pt>
                <c:pt idx="36">
                  <c:v>11.1</c:v>
                </c:pt>
                <c:pt idx="37">
                  <c:v>11.25</c:v>
                </c:pt>
                <c:pt idx="38">
                  <c:v>11.7</c:v>
                </c:pt>
                <c:pt idx="39">
                  <c:v>11.85</c:v>
                </c:pt>
                <c:pt idx="40">
                  <c:v>12.3</c:v>
                </c:pt>
                <c:pt idx="41">
                  <c:v>12.45</c:v>
                </c:pt>
                <c:pt idx="42">
                  <c:v>12.9</c:v>
                </c:pt>
                <c:pt idx="43">
                  <c:v>13.05</c:v>
                </c:pt>
                <c:pt idx="44">
                  <c:v>13.5</c:v>
                </c:pt>
                <c:pt idx="45">
                  <c:v>13.65</c:v>
                </c:pt>
                <c:pt idx="46">
                  <c:v>14.1</c:v>
                </c:pt>
                <c:pt idx="47">
                  <c:v>14.25</c:v>
                </c:pt>
                <c:pt idx="48">
                  <c:v>14.7</c:v>
                </c:pt>
                <c:pt idx="49">
                  <c:v>14.85</c:v>
                </c:pt>
                <c:pt idx="50">
                  <c:v>15.3</c:v>
                </c:pt>
                <c:pt idx="51">
                  <c:v>15.45</c:v>
                </c:pt>
                <c:pt idx="52">
                  <c:v>15.9</c:v>
                </c:pt>
                <c:pt idx="53">
                  <c:v>16.05</c:v>
                </c:pt>
                <c:pt idx="54">
                  <c:v>16.5</c:v>
                </c:pt>
                <c:pt idx="55">
                  <c:v>16.649999999999999</c:v>
                </c:pt>
                <c:pt idx="56">
                  <c:v>17.100000000000001</c:v>
                </c:pt>
                <c:pt idx="57">
                  <c:v>17.25</c:v>
                </c:pt>
                <c:pt idx="58">
                  <c:v>17.7</c:v>
                </c:pt>
                <c:pt idx="59">
                  <c:v>17.850000000000001</c:v>
                </c:pt>
                <c:pt idx="60">
                  <c:v>18.3</c:v>
                </c:pt>
                <c:pt idx="61">
                  <c:v>18.45</c:v>
                </c:pt>
                <c:pt idx="62">
                  <c:v>18.899999999999999</c:v>
                </c:pt>
                <c:pt idx="63">
                  <c:v>19.05</c:v>
                </c:pt>
                <c:pt idx="64">
                  <c:v>19.5</c:v>
                </c:pt>
                <c:pt idx="65">
                  <c:v>19.649999999999999</c:v>
                </c:pt>
                <c:pt idx="66">
                  <c:v>20.100000000000001</c:v>
                </c:pt>
                <c:pt idx="67">
                  <c:v>20.25</c:v>
                </c:pt>
                <c:pt idx="68">
                  <c:v>20.7</c:v>
                </c:pt>
                <c:pt idx="69">
                  <c:v>20.85</c:v>
                </c:pt>
                <c:pt idx="70">
                  <c:v>21.3</c:v>
                </c:pt>
                <c:pt idx="71">
                  <c:v>21.45</c:v>
                </c:pt>
                <c:pt idx="72">
                  <c:v>21.9</c:v>
                </c:pt>
                <c:pt idx="73">
                  <c:v>22.05</c:v>
                </c:pt>
                <c:pt idx="74">
                  <c:v>22.5</c:v>
                </c:pt>
                <c:pt idx="75">
                  <c:v>22.65</c:v>
                </c:pt>
                <c:pt idx="76">
                  <c:v>23.1</c:v>
                </c:pt>
                <c:pt idx="77">
                  <c:v>23.25</c:v>
                </c:pt>
                <c:pt idx="78">
                  <c:v>23.7</c:v>
                </c:pt>
                <c:pt idx="79">
                  <c:v>23.85</c:v>
                </c:pt>
                <c:pt idx="80">
                  <c:v>24.3</c:v>
                </c:pt>
                <c:pt idx="81">
                  <c:v>24.45</c:v>
                </c:pt>
                <c:pt idx="82">
                  <c:v>24.9</c:v>
                </c:pt>
                <c:pt idx="83">
                  <c:v>25.05</c:v>
                </c:pt>
                <c:pt idx="84">
                  <c:v>25.5</c:v>
                </c:pt>
                <c:pt idx="85">
                  <c:v>25.65</c:v>
                </c:pt>
                <c:pt idx="86">
                  <c:v>26.1</c:v>
                </c:pt>
                <c:pt idx="87">
                  <c:v>26.25</c:v>
                </c:pt>
                <c:pt idx="88">
                  <c:v>26.7</c:v>
                </c:pt>
                <c:pt idx="89">
                  <c:v>26.85</c:v>
                </c:pt>
                <c:pt idx="90">
                  <c:v>27.3</c:v>
                </c:pt>
                <c:pt idx="91">
                  <c:v>27.45</c:v>
                </c:pt>
                <c:pt idx="92">
                  <c:v>27.9</c:v>
                </c:pt>
                <c:pt idx="93">
                  <c:v>28.05</c:v>
                </c:pt>
                <c:pt idx="94">
                  <c:v>28.5</c:v>
                </c:pt>
                <c:pt idx="95">
                  <c:v>28.65</c:v>
                </c:pt>
                <c:pt idx="96">
                  <c:v>29.1</c:v>
                </c:pt>
                <c:pt idx="97">
                  <c:v>29.25</c:v>
                </c:pt>
                <c:pt idx="98">
                  <c:v>29.7</c:v>
                </c:pt>
                <c:pt idx="99">
                  <c:v>29.85</c:v>
                </c:pt>
                <c:pt idx="100">
                  <c:v>30.3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18-4833-B616-643442C20F29}"/>
            </c:ext>
          </c:extLst>
        </c:ser>
        <c:ser>
          <c:idx val="2"/>
          <c:order val="2"/>
          <c:tx>
            <c:strRef>
              <c:f>'Results t=0'!$A$63</c:f>
              <c:strCache>
                <c:ptCount val="1"/>
                <c:pt idx="0">
                  <c:v>QLearning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t=0'!$B$63:$CX$63</c:f>
              <c:numCache>
                <c:formatCode>General</c:formatCode>
                <c:ptCount val="101"/>
                <c:pt idx="0">
                  <c:v>0</c:v>
                </c:pt>
                <c:pt idx="1">
                  <c:v>0.33866666666666601</c:v>
                </c:pt>
                <c:pt idx="2">
                  <c:v>0.48533333333333301</c:v>
                </c:pt>
                <c:pt idx="3">
                  <c:v>0.80266666666666597</c:v>
                </c:pt>
                <c:pt idx="4">
                  <c:v>0.94799999999999995</c:v>
                </c:pt>
                <c:pt idx="5">
                  <c:v>1.2586666666666599</c:v>
                </c:pt>
                <c:pt idx="6">
                  <c:v>1.4086666666666601</c:v>
                </c:pt>
                <c:pt idx="7">
                  <c:v>1.7233333333333301</c:v>
                </c:pt>
                <c:pt idx="8">
                  <c:v>1.88533333333333</c:v>
                </c:pt>
                <c:pt idx="9">
                  <c:v>2.1819999999999999</c:v>
                </c:pt>
                <c:pt idx="10">
                  <c:v>2.3686666666666598</c:v>
                </c:pt>
                <c:pt idx="11">
                  <c:v>2.6386666666666598</c:v>
                </c:pt>
                <c:pt idx="12">
                  <c:v>2.8119999999999998</c:v>
                </c:pt>
                <c:pt idx="13">
                  <c:v>3.07666666666666</c:v>
                </c:pt>
                <c:pt idx="14">
                  <c:v>3.2446666666666601</c:v>
                </c:pt>
                <c:pt idx="15">
                  <c:v>3.5179999999999998</c:v>
                </c:pt>
                <c:pt idx="16">
                  <c:v>3.71133333333333</c:v>
                </c:pt>
                <c:pt idx="17">
                  <c:v>3.9753333333333298</c:v>
                </c:pt>
                <c:pt idx="18">
                  <c:v>4.1539999999999999</c:v>
                </c:pt>
                <c:pt idx="19">
                  <c:v>4.4180000000000001</c:v>
                </c:pt>
                <c:pt idx="20">
                  <c:v>4.6059999999999999</c:v>
                </c:pt>
                <c:pt idx="21">
                  <c:v>4.8733333333333304</c:v>
                </c:pt>
                <c:pt idx="22">
                  <c:v>5.0933333333333302</c:v>
                </c:pt>
                <c:pt idx="23">
                  <c:v>5.3386666666666596</c:v>
                </c:pt>
                <c:pt idx="24">
                  <c:v>5.53666666666666</c:v>
                </c:pt>
                <c:pt idx="25">
                  <c:v>5.8019999999999996</c:v>
                </c:pt>
                <c:pt idx="26">
                  <c:v>6.0220000000000002</c:v>
                </c:pt>
                <c:pt idx="27">
                  <c:v>6.2679999999999998</c:v>
                </c:pt>
                <c:pt idx="28">
                  <c:v>6.4973333333333301</c:v>
                </c:pt>
                <c:pt idx="29">
                  <c:v>6.73</c:v>
                </c:pt>
                <c:pt idx="30">
                  <c:v>6.9320000000000004</c:v>
                </c:pt>
                <c:pt idx="31">
                  <c:v>7.17533333333333</c:v>
                </c:pt>
                <c:pt idx="32">
                  <c:v>7.3793333333333297</c:v>
                </c:pt>
                <c:pt idx="33">
                  <c:v>7.6520000000000001</c:v>
                </c:pt>
                <c:pt idx="34">
                  <c:v>7.8879999999999999</c:v>
                </c:pt>
                <c:pt idx="35">
                  <c:v>8.1253333333333302</c:v>
                </c:pt>
                <c:pt idx="36">
                  <c:v>8.3446666666666598</c:v>
                </c:pt>
                <c:pt idx="37">
                  <c:v>8.5786666666666598</c:v>
                </c:pt>
                <c:pt idx="38">
                  <c:v>8.7913333333333306</c:v>
                </c:pt>
                <c:pt idx="39">
                  <c:v>9.0286666666666608</c:v>
                </c:pt>
                <c:pt idx="40">
                  <c:v>9.2620000000000005</c:v>
                </c:pt>
                <c:pt idx="41">
                  <c:v>9.4933333333333305</c:v>
                </c:pt>
                <c:pt idx="42">
                  <c:v>9.7473333333333301</c:v>
                </c:pt>
                <c:pt idx="43">
                  <c:v>9.9613333333333305</c:v>
                </c:pt>
                <c:pt idx="44">
                  <c:v>10.166</c:v>
                </c:pt>
                <c:pt idx="45">
                  <c:v>10.4013333333333</c:v>
                </c:pt>
                <c:pt idx="46">
                  <c:v>10.624000000000001</c:v>
                </c:pt>
                <c:pt idx="47">
                  <c:v>10.864000000000001</c:v>
                </c:pt>
                <c:pt idx="48">
                  <c:v>11.0933333333333</c:v>
                </c:pt>
                <c:pt idx="49">
                  <c:v>11.358666666666601</c:v>
                </c:pt>
                <c:pt idx="50">
                  <c:v>11.5806666666666</c:v>
                </c:pt>
                <c:pt idx="51">
                  <c:v>11.825333333333299</c:v>
                </c:pt>
                <c:pt idx="52">
                  <c:v>12.0426666666666</c:v>
                </c:pt>
                <c:pt idx="53">
                  <c:v>12.283333333333299</c:v>
                </c:pt>
                <c:pt idx="54">
                  <c:v>12.526</c:v>
                </c:pt>
                <c:pt idx="55">
                  <c:v>12.77</c:v>
                </c:pt>
                <c:pt idx="56">
                  <c:v>13.018000000000001</c:v>
                </c:pt>
                <c:pt idx="57">
                  <c:v>13.242000000000001</c:v>
                </c:pt>
                <c:pt idx="58">
                  <c:v>13.5006666666666</c:v>
                </c:pt>
                <c:pt idx="59">
                  <c:v>13.7113333333333</c:v>
                </c:pt>
                <c:pt idx="60">
                  <c:v>13.956</c:v>
                </c:pt>
                <c:pt idx="61">
                  <c:v>14.172666666666601</c:v>
                </c:pt>
                <c:pt idx="62">
                  <c:v>14.4333333333333</c:v>
                </c:pt>
                <c:pt idx="63">
                  <c:v>14.6506666666666</c:v>
                </c:pt>
                <c:pt idx="64">
                  <c:v>14.957333333333301</c:v>
                </c:pt>
                <c:pt idx="65">
                  <c:v>15.123333333333299</c:v>
                </c:pt>
                <c:pt idx="66">
                  <c:v>15.4006666666666</c:v>
                </c:pt>
                <c:pt idx="67">
                  <c:v>15.59</c:v>
                </c:pt>
                <c:pt idx="68">
                  <c:v>15.866</c:v>
                </c:pt>
                <c:pt idx="69">
                  <c:v>16.0526666666666</c:v>
                </c:pt>
                <c:pt idx="70">
                  <c:v>16.332666666666601</c:v>
                </c:pt>
                <c:pt idx="71">
                  <c:v>16.5126666666666</c:v>
                </c:pt>
                <c:pt idx="72">
                  <c:v>16.793333333333301</c:v>
                </c:pt>
                <c:pt idx="73">
                  <c:v>16.971333333333298</c:v>
                </c:pt>
                <c:pt idx="74">
                  <c:v>17.2446666666666</c:v>
                </c:pt>
                <c:pt idx="75">
                  <c:v>17.45</c:v>
                </c:pt>
                <c:pt idx="76">
                  <c:v>17.731999999999999</c:v>
                </c:pt>
                <c:pt idx="77">
                  <c:v>17.9233333333333</c:v>
                </c:pt>
                <c:pt idx="78">
                  <c:v>18.214666666666599</c:v>
                </c:pt>
                <c:pt idx="79">
                  <c:v>18.3786666666666</c:v>
                </c:pt>
                <c:pt idx="80">
                  <c:v>18.652666666666601</c:v>
                </c:pt>
                <c:pt idx="81">
                  <c:v>18.850000000000001</c:v>
                </c:pt>
                <c:pt idx="82">
                  <c:v>19.16</c:v>
                </c:pt>
                <c:pt idx="83">
                  <c:v>19.318666666666601</c:v>
                </c:pt>
                <c:pt idx="84">
                  <c:v>19.600666666666601</c:v>
                </c:pt>
                <c:pt idx="85">
                  <c:v>19.758666666666599</c:v>
                </c:pt>
                <c:pt idx="86">
                  <c:v>20.053999999999998</c:v>
                </c:pt>
                <c:pt idx="87">
                  <c:v>20.234666666666602</c:v>
                </c:pt>
                <c:pt idx="88">
                  <c:v>20.508666666666599</c:v>
                </c:pt>
                <c:pt idx="89">
                  <c:v>20.6806666666666</c:v>
                </c:pt>
                <c:pt idx="90">
                  <c:v>20.971333333333298</c:v>
                </c:pt>
                <c:pt idx="91">
                  <c:v>21.1606666666666</c:v>
                </c:pt>
                <c:pt idx="92">
                  <c:v>21.481999999999999</c:v>
                </c:pt>
                <c:pt idx="93">
                  <c:v>21.636666666666599</c:v>
                </c:pt>
                <c:pt idx="94">
                  <c:v>21.946666666666601</c:v>
                </c:pt>
                <c:pt idx="95">
                  <c:v>22.106000000000002</c:v>
                </c:pt>
                <c:pt idx="96">
                  <c:v>22.427333333333301</c:v>
                </c:pt>
                <c:pt idx="97">
                  <c:v>22.582666666666601</c:v>
                </c:pt>
                <c:pt idx="98">
                  <c:v>22.902000000000001</c:v>
                </c:pt>
                <c:pt idx="99">
                  <c:v>23.074666666666602</c:v>
                </c:pt>
                <c:pt idx="100">
                  <c:v>23.396000000000001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18-4833-B616-643442C20F29}"/>
            </c:ext>
          </c:extLst>
        </c:ser>
        <c:ser>
          <c:idx val="3"/>
          <c:order val="3"/>
          <c:tx>
            <c:strRef>
              <c:f>'Results t=0'!$A$64</c:f>
              <c:strCache>
                <c:ptCount val="1"/>
                <c:pt idx="0">
                  <c:v>QBEA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'Results t=0'!$B$64:$CX$64</c:f>
              <c:numCache>
                <c:formatCode>General</c:formatCode>
                <c:ptCount val="101"/>
                <c:pt idx="0">
                  <c:v>0</c:v>
                </c:pt>
                <c:pt idx="1">
                  <c:v>0.40533333333333299</c:v>
                </c:pt>
                <c:pt idx="2">
                  <c:v>0.67200000000000004</c:v>
                </c:pt>
                <c:pt idx="3">
                  <c:v>1.03066666666666</c:v>
                </c:pt>
                <c:pt idx="4">
                  <c:v>1.3320000000000001</c:v>
                </c:pt>
                <c:pt idx="5">
                  <c:v>1.6646666666666601</c:v>
                </c:pt>
                <c:pt idx="6">
                  <c:v>1.9953333333333301</c:v>
                </c:pt>
                <c:pt idx="7">
                  <c:v>2.3533333333333299</c:v>
                </c:pt>
                <c:pt idx="8">
                  <c:v>2.5906666666666598</c:v>
                </c:pt>
                <c:pt idx="9">
                  <c:v>3.0053333333333301</c:v>
                </c:pt>
                <c:pt idx="10">
                  <c:v>3.2546666666666599</c:v>
                </c:pt>
                <c:pt idx="11">
                  <c:v>3.71</c:v>
                </c:pt>
                <c:pt idx="12">
                  <c:v>3.9473333333333298</c:v>
                </c:pt>
                <c:pt idx="13">
                  <c:v>4.2213333333333303</c:v>
                </c:pt>
                <c:pt idx="14">
                  <c:v>4.6706666666666603</c:v>
                </c:pt>
                <c:pt idx="15">
                  <c:v>4.9966666666666599</c:v>
                </c:pt>
                <c:pt idx="16">
                  <c:v>5.2226666666666599</c:v>
                </c:pt>
                <c:pt idx="17">
                  <c:v>5.7720000000000002</c:v>
                </c:pt>
                <c:pt idx="18">
                  <c:v>5.9406666666666599</c:v>
                </c:pt>
                <c:pt idx="19">
                  <c:v>6.1933333333333298</c:v>
                </c:pt>
                <c:pt idx="20">
                  <c:v>6.6953333333333296</c:v>
                </c:pt>
                <c:pt idx="21">
                  <c:v>6.69133333333333</c:v>
                </c:pt>
                <c:pt idx="22">
                  <c:v>7.1686666666666596</c:v>
                </c:pt>
                <c:pt idx="23">
                  <c:v>7.5006666666666604</c:v>
                </c:pt>
                <c:pt idx="24">
                  <c:v>7.86133333333333</c:v>
                </c:pt>
                <c:pt idx="25">
                  <c:v>8.1679999999999993</c:v>
                </c:pt>
                <c:pt idx="26">
                  <c:v>8.3006666666666593</c:v>
                </c:pt>
                <c:pt idx="27">
                  <c:v>9.21533333333333</c:v>
                </c:pt>
                <c:pt idx="28">
                  <c:v>8.9053333333333295</c:v>
                </c:pt>
                <c:pt idx="29">
                  <c:v>9.4373333333333296</c:v>
                </c:pt>
                <c:pt idx="30">
                  <c:v>9.9986666666666597</c:v>
                </c:pt>
                <c:pt idx="31">
                  <c:v>9.9313333333333293</c:v>
                </c:pt>
                <c:pt idx="32">
                  <c:v>10.422666666666601</c:v>
                </c:pt>
                <c:pt idx="33">
                  <c:v>11.149333333333299</c:v>
                </c:pt>
                <c:pt idx="34">
                  <c:v>10.7946666666666</c:v>
                </c:pt>
                <c:pt idx="35">
                  <c:v>11.5486666666666</c:v>
                </c:pt>
                <c:pt idx="36">
                  <c:v>11.7546666666666</c:v>
                </c:pt>
                <c:pt idx="37">
                  <c:v>12.4613333333333</c:v>
                </c:pt>
                <c:pt idx="38">
                  <c:v>12.5813333333333</c:v>
                </c:pt>
                <c:pt idx="39">
                  <c:v>13.004</c:v>
                </c:pt>
                <c:pt idx="40">
                  <c:v>13.223333333333301</c:v>
                </c:pt>
                <c:pt idx="41">
                  <c:v>13.207333333333301</c:v>
                </c:pt>
                <c:pt idx="42">
                  <c:v>14.0366666666666</c:v>
                </c:pt>
                <c:pt idx="43">
                  <c:v>14.210666666666601</c:v>
                </c:pt>
                <c:pt idx="44">
                  <c:v>14.67</c:v>
                </c:pt>
                <c:pt idx="45">
                  <c:v>14.564</c:v>
                </c:pt>
                <c:pt idx="46">
                  <c:v>15.055999999999999</c:v>
                </c:pt>
                <c:pt idx="47">
                  <c:v>15.280666666666599</c:v>
                </c:pt>
                <c:pt idx="48">
                  <c:v>15.364000000000001</c:v>
                </c:pt>
                <c:pt idx="49">
                  <c:v>16.248666666666601</c:v>
                </c:pt>
                <c:pt idx="50">
                  <c:v>16.315999999999999</c:v>
                </c:pt>
                <c:pt idx="51">
                  <c:v>16.456</c:v>
                </c:pt>
                <c:pt idx="52">
                  <c:v>17.036666666666601</c:v>
                </c:pt>
                <c:pt idx="53">
                  <c:v>16.952000000000002</c:v>
                </c:pt>
                <c:pt idx="54">
                  <c:v>17.886666666666599</c:v>
                </c:pt>
                <c:pt idx="55">
                  <c:v>18.454000000000001</c:v>
                </c:pt>
                <c:pt idx="56">
                  <c:v>18.7953333333333</c:v>
                </c:pt>
                <c:pt idx="57">
                  <c:v>18.578666666666599</c:v>
                </c:pt>
                <c:pt idx="58">
                  <c:v>19.251333333333299</c:v>
                </c:pt>
                <c:pt idx="59">
                  <c:v>19.486000000000001</c:v>
                </c:pt>
                <c:pt idx="60">
                  <c:v>19.635999999999999</c:v>
                </c:pt>
                <c:pt idx="61">
                  <c:v>20.052</c:v>
                </c:pt>
                <c:pt idx="62">
                  <c:v>20.124666666666599</c:v>
                </c:pt>
                <c:pt idx="63">
                  <c:v>20.873333333333299</c:v>
                </c:pt>
                <c:pt idx="64">
                  <c:v>21.133333333333301</c:v>
                </c:pt>
                <c:pt idx="65">
                  <c:v>21.082666666666601</c:v>
                </c:pt>
                <c:pt idx="66">
                  <c:v>21.864666666666601</c:v>
                </c:pt>
                <c:pt idx="67">
                  <c:v>21.696666666666601</c:v>
                </c:pt>
                <c:pt idx="68">
                  <c:v>22.778666666666599</c:v>
                </c:pt>
                <c:pt idx="69">
                  <c:v>23.315333333333299</c:v>
                </c:pt>
                <c:pt idx="70">
                  <c:v>23.4753333333333</c:v>
                </c:pt>
                <c:pt idx="71">
                  <c:v>23.232666666666599</c:v>
                </c:pt>
                <c:pt idx="72">
                  <c:v>23.682666666666599</c:v>
                </c:pt>
                <c:pt idx="73">
                  <c:v>23.815999999999999</c:v>
                </c:pt>
                <c:pt idx="74">
                  <c:v>24.59</c:v>
                </c:pt>
                <c:pt idx="75">
                  <c:v>25.268000000000001</c:v>
                </c:pt>
                <c:pt idx="76">
                  <c:v>25.341999999999999</c:v>
                </c:pt>
                <c:pt idx="77">
                  <c:v>25.303999999999998</c:v>
                </c:pt>
                <c:pt idx="78">
                  <c:v>25.874666666666599</c:v>
                </c:pt>
                <c:pt idx="79">
                  <c:v>25.545999999999999</c:v>
                </c:pt>
                <c:pt idx="80">
                  <c:v>26.11</c:v>
                </c:pt>
                <c:pt idx="81">
                  <c:v>26.120666666666601</c:v>
                </c:pt>
                <c:pt idx="82">
                  <c:v>27.317333333333298</c:v>
                </c:pt>
                <c:pt idx="83">
                  <c:v>26.8793333333333</c:v>
                </c:pt>
                <c:pt idx="84">
                  <c:v>26.925999999999998</c:v>
                </c:pt>
                <c:pt idx="85">
                  <c:v>28.380666666666599</c:v>
                </c:pt>
                <c:pt idx="86">
                  <c:v>28.194666666666599</c:v>
                </c:pt>
                <c:pt idx="87">
                  <c:v>28.277333333333299</c:v>
                </c:pt>
                <c:pt idx="88">
                  <c:v>29.131333333333298</c:v>
                </c:pt>
                <c:pt idx="89">
                  <c:v>30.182666666666599</c:v>
                </c:pt>
                <c:pt idx="90">
                  <c:v>29.702666666666602</c:v>
                </c:pt>
                <c:pt idx="91">
                  <c:v>29.518666666666601</c:v>
                </c:pt>
                <c:pt idx="92">
                  <c:v>29.842666666666599</c:v>
                </c:pt>
                <c:pt idx="93">
                  <c:v>31.6353333333333</c:v>
                </c:pt>
                <c:pt idx="94">
                  <c:v>31.736666666666601</c:v>
                </c:pt>
                <c:pt idx="95">
                  <c:v>29.9493333333333</c:v>
                </c:pt>
                <c:pt idx="96">
                  <c:v>30.783333333333299</c:v>
                </c:pt>
                <c:pt idx="97">
                  <c:v>33.027999999999999</c:v>
                </c:pt>
                <c:pt idx="98">
                  <c:v>32.5326666666666</c:v>
                </c:pt>
                <c:pt idx="99">
                  <c:v>33.529333333333298</c:v>
                </c:pt>
                <c:pt idx="100">
                  <c:v>32.473333333333301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18-4833-B616-643442C20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53120"/>
        <c:axId val="378098600"/>
      </c:lineChart>
      <c:catAx>
        <c:axId val="405653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098600"/>
        <c:crosses val="autoZero"/>
        <c:auto val="1"/>
        <c:lblAlgn val="ctr"/>
        <c:lblOffset val="100"/>
        <c:noMultiLvlLbl val="0"/>
      </c:catAx>
      <c:valAx>
        <c:axId val="37809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5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7.xml"/><Relationship Id="rId5" Type="http://schemas.openxmlformats.org/officeDocument/2006/relationships/chart" Target="../charts/chart26.xml"/><Relationship Id="rId4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167640</xdr:colOff>
      <xdr:row>2</xdr:row>
      <xdr:rowOff>34290</xdr:rowOff>
    </xdr:from>
    <xdr:to>
      <xdr:col>20</xdr:col>
      <xdr:colOff>472440</xdr:colOff>
      <xdr:row>22</xdr:row>
      <xdr:rowOff>175260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23</xdr:row>
      <xdr:rowOff>80010</xdr:rowOff>
    </xdr:from>
    <xdr:to>
      <xdr:col>20</xdr:col>
      <xdr:colOff>342900</xdr:colOff>
      <xdr:row>38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358140</xdr:colOff>
      <xdr:row>1</xdr:row>
      <xdr:rowOff>80010</xdr:rowOff>
    </xdr:from>
    <xdr:to>
      <xdr:col>23</xdr:col>
      <xdr:colOff>53340</xdr:colOff>
      <xdr:row>16</xdr:row>
      <xdr:rowOff>80010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68580</xdr:colOff>
      <xdr:row>6</xdr:row>
      <xdr:rowOff>87630</xdr:rowOff>
    </xdr:from>
    <xdr:to>
      <xdr:col>18</xdr:col>
      <xdr:colOff>373380</xdr:colOff>
      <xdr:row>21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76200</xdr:colOff>
      <xdr:row>21</xdr:row>
      <xdr:rowOff>179070</xdr:rowOff>
    </xdr:from>
    <xdr:to>
      <xdr:col>18</xdr:col>
      <xdr:colOff>381000</xdr:colOff>
      <xdr:row>36</xdr:row>
      <xdr:rowOff>179070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464820</xdr:colOff>
      <xdr:row>6</xdr:row>
      <xdr:rowOff>95250</xdr:rowOff>
    </xdr:from>
    <xdr:to>
      <xdr:col>26</xdr:col>
      <xdr:colOff>160020</xdr:colOff>
      <xdr:row>21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464820</xdr:colOff>
      <xdr:row>22</xdr:row>
      <xdr:rowOff>3810</xdr:rowOff>
    </xdr:from>
    <xdr:to>
      <xdr:col>26</xdr:col>
      <xdr:colOff>160020</xdr:colOff>
      <xdr:row>37</xdr:row>
      <xdr:rowOff>3810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373380</xdr:colOff>
      <xdr:row>6</xdr:row>
      <xdr:rowOff>133350</xdr:rowOff>
    </xdr:from>
    <xdr:to>
      <xdr:col>34</xdr:col>
      <xdr:colOff>68580</xdr:colOff>
      <xdr:row>21</xdr:row>
      <xdr:rowOff>133350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388620</xdr:colOff>
      <xdr:row>22</xdr:row>
      <xdr:rowOff>49530</xdr:rowOff>
    </xdr:from>
    <xdr:to>
      <xdr:col>34</xdr:col>
      <xdr:colOff>83820</xdr:colOff>
      <xdr:row>37</xdr:row>
      <xdr:rowOff>49530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187960</xdr:colOff>
      <xdr:row>0</xdr:row>
      <xdr:rowOff>128270</xdr:rowOff>
    </xdr:from>
    <xdr:to>
      <xdr:col>24</xdr:col>
      <xdr:colOff>492760</xdr:colOff>
      <xdr:row>15</xdr:row>
      <xdr:rowOff>128270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175260</xdr:colOff>
      <xdr:row>15</xdr:row>
      <xdr:rowOff>156210</xdr:rowOff>
    </xdr:from>
    <xdr:to>
      <xdr:col>24</xdr:col>
      <xdr:colOff>480060</xdr:colOff>
      <xdr:row>30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586740</xdr:colOff>
      <xdr:row>0</xdr:row>
      <xdr:rowOff>138430</xdr:rowOff>
    </xdr:from>
    <xdr:to>
      <xdr:col>32</xdr:col>
      <xdr:colOff>281940</xdr:colOff>
      <xdr:row>15</xdr:row>
      <xdr:rowOff>138430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586740</xdr:colOff>
      <xdr:row>15</xdr:row>
      <xdr:rowOff>148590</xdr:rowOff>
    </xdr:from>
    <xdr:to>
      <xdr:col>32</xdr:col>
      <xdr:colOff>281940</xdr:colOff>
      <xdr:row>30</xdr:row>
      <xdr:rowOff>148590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203200</xdr:colOff>
      <xdr:row>32</xdr:row>
      <xdr:rowOff>69850</xdr:rowOff>
    </xdr:from>
    <xdr:to>
      <xdr:col>24</xdr:col>
      <xdr:colOff>508000</xdr:colOff>
      <xdr:row>47</xdr:row>
      <xdr:rowOff>146050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215900</xdr:colOff>
      <xdr:row>48</xdr:row>
      <xdr:rowOff>57150</xdr:rowOff>
    </xdr:from>
    <xdr:to>
      <xdr:col>24</xdr:col>
      <xdr:colOff>520700</xdr:colOff>
      <xdr:row>63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25400</xdr:colOff>
      <xdr:row>32</xdr:row>
      <xdr:rowOff>95250</xdr:rowOff>
    </xdr:from>
    <xdr:to>
      <xdr:col>32</xdr:col>
      <xdr:colOff>330200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12700</xdr:colOff>
      <xdr:row>48</xdr:row>
      <xdr:rowOff>69850</xdr:rowOff>
    </xdr:from>
    <xdr:to>
      <xdr:col>32</xdr:col>
      <xdr:colOff>317500</xdr:colOff>
      <xdr:row>63</xdr:row>
      <xdr:rowOff>146050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50800</xdr:colOff>
      <xdr:row>66</xdr:row>
      <xdr:rowOff>107950</xdr:rowOff>
    </xdr:from>
    <xdr:to>
      <xdr:col>24</xdr:col>
      <xdr:colOff>355600</xdr:colOff>
      <xdr:row>82</xdr:row>
      <xdr:rowOff>6350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88900</xdr:colOff>
      <xdr:row>84</xdr:row>
      <xdr:rowOff>146050</xdr:rowOff>
    </xdr:from>
    <xdr:to>
      <xdr:col>24</xdr:col>
      <xdr:colOff>393700</xdr:colOff>
      <xdr:row>100</xdr:row>
      <xdr:rowOff>44450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241300</xdr:colOff>
      <xdr:row>66</xdr:row>
      <xdr:rowOff>6350</xdr:rowOff>
    </xdr:from>
    <xdr:to>
      <xdr:col>32</xdr:col>
      <xdr:colOff>546100</xdr:colOff>
      <xdr:row>81</xdr:row>
      <xdr:rowOff>82550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406400</xdr:colOff>
      <xdr:row>89</xdr:row>
      <xdr:rowOff>133350</xdr:rowOff>
    </xdr:from>
    <xdr:to>
      <xdr:col>35</xdr:col>
      <xdr:colOff>101600</xdr:colOff>
      <xdr:row>105</xdr:row>
      <xdr:rowOff>31750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16</xdr:row>
      <xdr:rowOff>118110</xdr:rowOff>
    </xdr:from>
    <xdr:to>
      <xdr:col>21</xdr:col>
      <xdr:colOff>365760</xdr:colOff>
      <xdr:row>31</xdr:row>
      <xdr:rowOff>118110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</xdr:colOff>
      <xdr:row>31</xdr:row>
      <xdr:rowOff>163830</xdr:rowOff>
    </xdr:from>
    <xdr:to>
      <xdr:col>21</xdr:col>
      <xdr:colOff>365760</xdr:colOff>
      <xdr:row>46</xdr:row>
      <xdr:rowOff>163830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7620</xdr:colOff>
      <xdr:row>47</xdr:row>
      <xdr:rowOff>171450</xdr:rowOff>
    </xdr:from>
    <xdr:to>
      <xdr:col>21</xdr:col>
      <xdr:colOff>312420</xdr:colOff>
      <xdr:row>62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38100</xdr:colOff>
      <xdr:row>63</xdr:row>
      <xdr:rowOff>11430</xdr:rowOff>
    </xdr:from>
    <xdr:to>
      <xdr:col>21</xdr:col>
      <xdr:colOff>342900</xdr:colOff>
      <xdr:row>78</xdr:row>
      <xdr:rowOff>11430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373380</xdr:colOff>
      <xdr:row>47</xdr:row>
      <xdr:rowOff>171450</xdr:rowOff>
    </xdr:from>
    <xdr:to>
      <xdr:col>29</xdr:col>
      <xdr:colOff>68580</xdr:colOff>
      <xdr:row>62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365760</xdr:colOff>
      <xdr:row>62</xdr:row>
      <xdr:rowOff>179070</xdr:rowOff>
    </xdr:from>
    <xdr:to>
      <xdr:col>29</xdr:col>
      <xdr:colOff>60960</xdr:colOff>
      <xdr:row>77</xdr:row>
      <xdr:rowOff>179070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workbookViewId="0">
      <selection activeCell="M23" sqref="M23"/>
    </sheetView>
  </sheetViews>
  <sheetFormatPr defaultRowHeight="14.4" x14ac:dyDescent="0.3"/>
  <cols>
    <col min="1" max="1" width="15.44140625" bestFit="1" customWidth="1"/>
    <col min="6" max="6" width="15.44140625" bestFit="1" customWidth="1"/>
  </cols>
  <sheetData>
    <row r="1" spans="1:12" x14ac:dyDescent="0.3">
      <c r="A1" t="s">
        <v>65</v>
      </c>
      <c r="C1">
        <v>22433.5333333333</v>
      </c>
    </row>
    <row r="2" spans="1:12" x14ac:dyDescent="0.3">
      <c r="A2" t="s">
        <v>61</v>
      </c>
      <c r="B2">
        <v>21</v>
      </c>
      <c r="C2">
        <v>30200</v>
      </c>
      <c r="G2">
        <v>21</v>
      </c>
    </row>
    <row r="3" spans="1:12" x14ac:dyDescent="0.3">
      <c r="A3" t="s">
        <v>64</v>
      </c>
      <c r="B3">
        <v>0</v>
      </c>
      <c r="C3">
        <v>22433.5333333333</v>
      </c>
    </row>
    <row r="4" spans="1:12" x14ac:dyDescent="0.3">
      <c r="A4" t="s">
        <v>64</v>
      </c>
      <c r="B4">
        <v>1</v>
      </c>
      <c r="C4">
        <v>22209.0666666666</v>
      </c>
      <c r="G4" t="s">
        <v>39</v>
      </c>
      <c r="H4" t="s">
        <v>64</v>
      </c>
      <c r="I4" t="s">
        <v>63</v>
      </c>
      <c r="J4" t="s">
        <v>65</v>
      </c>
      <c r="K4" t="s">
        <v>61</v>
      </c>
      <c r="L4" t="s">
        <v>11</v>
      </c>
    </row>
    <row r="5" spans="1:12" x14ac:dyDescent="0.3">
      <c r="A5" t="s">
        <v>64</v>
      </c>
      <c r="B5">
        <v>2</v>
      </c>
      <c r="C5">
        <v>28001.666666666599</v>
      </c>
      <c r="G5">
        <v>0</v>
      </c>
      <c r="H5">
        <v>22433.5333333333</v>
      </c>
      <c r="I5">
        <v>22433.5333333333</v>
      </c>
      <c r="J5">
        <v>22433.5333333333</v>
      </c>
      <c r="K5">
        <v>30200</v>
      </c>
      <c r="L5">
        <v>122844.46666666601</v>
      </c>
    </row>
    <row r="6" spans="1:12" x14ac:dyDescent="0.3">
      <c r="A6" t="s">
        <v>64</v>
      </c>
      <c r="B6">
        <v>3</v>
      </c>
      <c r="C6">
        <v>28739.200000000001</v>
      </c>
      <c r="G6">
        <v>1</v>
      </c>
      <c r="H6">
        <v>22209.0666666666</v>
      </c>
      <c r="I6">
        <v>22209.0666666666</v>
      </c>
      <c r="J6">
        <v>22433.5333333333</v>
      </c>
      <c r="K6">
        <v>30200</v>
      </c>
      <c r="L6">
        <v>118761.2</v>
      </c>
    </row>
    <row r="7" spans="1:12" x14ac:dyDescent="0.3">
      <c r="A7" t="s">
        <v>64</v>
      </c>
      <c r="B7">
        <v>4</v>
      </c>
      <c r="C7">
        <v>29552</v>
      </c>
      <c r="G7">
        <v>2</v>
      </c>
      <c r="H7">
        <v>28001.666666666599</v>
      </c>
      <c r="I7">
        <v>27359.5333333333</v>
      </c>
      <c r="J7">
        <v>22433.5333333333</v>
      </c>
      <c r="K7">
        <v>30200</v>
      </c>
      <c r="L7">
        <v>117000</v>
      </c>
    </row>
    <row r="8" spans="1:12" x14ac:dyDescent="0.3">
      <c r="A8" t="s">
        <v>64</v>
      </c>
      <c r="B8">
        <v>5</v>
      </c>
      <c r="C8">
        <v>28986.0666666666</v>
      </c>
      <c r="G8">
        <v>3</v>
      </c>
      <c r="H8">
        <v>28739.200000000001</v>
      </c>
      <c r="I8">
        <v>28649.933333333302</v>
      </c>
      <c r="J8">
        <v>22433.5333333333</v>
      </c>
      <c r="K8">
        <v>30200</v>
      </c>
      <c r="L8">
        <v>116000.26666666599</v>
      </c>
    </row>
    <row r="9" spans="1:12" x14ac:dyDescent="0.3">
      <c r="A9" t="s">
        <v>64</v>
      </c>
      <c r="B9">
        <v>6</v>
      </c>
      <c r="C9">
        <v>28966.2</v>
      </c>
      <c r="G9">
        <v>4</v>
      </c>
      <c r="H9">
        <v>29552</v>
      </c>
      <c r="I9">
        <v>28597.4</v>
      </c>
      <c r="J9">
        <v>22433.5333333333</v>
      </c>
      <c r="K9">
        <v>30200</v>
      </c>
      <c r="L9">
        <v>122000</v>
      </c>
    </row>
    <row r="10" spans="1:12" x14ac:dyDescent="0.3">
      <c r="A10" t="s">
        <v>64</v>
      </c>
      <c r="B10">
        <v>7</v>
      </c>
      <c r="C10">
        <v>28658</v>
      </c>
      <c r="G10">
        <v>5</v>
      </c>
      <c r="H10">
        <v>28986.0666666666</v>
      </c>
      <c r="I10">
        <v>28577.866666666599</v>
      </c>
      <c r="J10">
        <v>22433.5333333333</v>
      </c>
      <c r="K10">
        <v>30200</v>
      </c>
      <c r="L10">
        <v>120000</v>
      </c>
    </row>
    <row r="11" spans="1:12" x14ac:dyDescent="0.3">
      <c r="A11" t="s">
        <v>64</v>
      </c>
      <c r="B11">
        <v>8</v>
      </c>
      <c r="C11">
        <v>28537.133333333299</v>
      </c>
      <c r="G11">
        <v>6</v>
      </c>
      <c r="H11">
        <v>28966.2</v>
      </c>
      <c r="I11">
        <v>28336.733333333301</v>
      </c>
      <c r="J11">
        <v>22433.5333333333</v>
      </c>
      <c r="K11">
        <v>30200</v>
      </c>
      <c r="L11">
        <v>111000.4</v>
      </c>
    </row>
    <row r="12" spans="1:12" x14ac:dyDescent="0.3">
      <c r="A12" t="s">
        <v>64</v>
      </c>
      <c r="B12">
        <v>9</v>
      </c>
      <c r="C12">
        <v>28541.4</v>
      </c>
      <c r="G12">
        <v>7</v>
      </c>
      <c r="H12">
        <v>28658</v>
      </c>
      <c r="I12">
        <v>28347.4</v>
      </c>
      <c r="J12">
        <v>22433.5333333333</v>
      </c>
      <c r="K12">
        <v>30200</v>
      </c>
      <c r="L12">
        <v>118000</v>
      </c>
    </row>
    <row r="13" spans="1:12" x14ac:dyDescent="0.3">
      <c r="A13" t="s">
        <v>64</v>
      </c>
      <c r="B13">
        <v>10</v>
      </c>
      <c r="C13">
        <v>28601.333333333299</v>
      </c>
      <c r="G13">
        <v>8</v>
      </c>
      <c r="H13">
        <v>28537.133333333299</v>
      </c>
      <c r="I13">
        <v>28408.5333333333</v>
      </c>
      <c r="J13">
        <v>22433.5333333333</v>
      </c>
      <c r="K13">
        <v>30200</v>
      </c>
      <c r="L13">
        <v>115152.4</v>
      </c>
    </row>
    <row r="14" spans="1:12" x14ac:dyDescent="0.3">
      <c r="A14" t="s">
        <v>64</v>
      </c>
      <c r="B14">
        <v>11</v>
      </c>
      <c r="C14">
        <v>28569.466666666602</v>
      </c>
      <c r="G14">
        <v>9</v>
      </c>
      <c r="H14">
        <v>28541.4</v>
      </c>
      <c r="I14">
        <v>28403.266666666601</v>
      </c>
      <c r="J14">
        <v>22433.5333333333</v>
      </c>
      <c r="K14">
        <v>30200</v>
      </c>
      <c r="L14">
        <v>119855.2</v>
      </c>
    </row>
    <row r="15" spans="1:12" x14ac:dyDescent="0.3">
      <c r="A15" t="s">
        <v>64</v>
      </c>
      <c r="B15">
        <v>12</v>
      </c>
      <c r="C15">
        <v>28637.466666666602</v>
      </c>
      <c r="G15">
        <v>10</v>
      </c>
      <c r="H15">
        <v>28601.333333333299</v>
      </c>
      <c r="I15">
        <v>28503.133333333299</v>
      </c>
      <c r="J15">
        <v>22433.5333333333</v>
      </c>
      <c r="K15">
        <v>30200</v>
      </c>
      <c r="L15">
        <v>123930.53333333301</v>
      </c>
    </row>
    <row r="16" spans="1:12" x14ac:dyDescent="0.3">
      <c r="A16" t="s">
        <v>64</v>
      </c>
      <c r="B16">
        <v>13</v>
      </c>
      <c r="C16">
        <v>28628.400000000001</v>
      </c>
      <c r="G16">
        <v>11</v>
      </c>
      <c r="H16">
        <v>28569.466666666602</v>
      </c>
      <c r="I16">
        <v>28591.4</v>
      </c>
      <c r="J16">
        <v>22433.5333333333</v>
      </c>
      <c r="K16">
        <v>30200</v>
      </c>
      <c r="L16">
        <v>116067.933333333</v>
      </c>
    </row>
    <row r="17" spans="1:12" x14ac:dyDescent="0.3">
      <c r="A17" t="s">
        <v>64</v>
      </c>
      <c r="B17">
        <v>14</v>
      </c>
      <c r="C17">
        <v>28740.266666666601</v>
      </c>
      <c r="G17">
        <v>12</v>
      </c>
      <c r="H17">
        <v>28637.466666666602</v>
      </c>
      <c r="I17">
        <v>28738.933333333302</v>
      </c>
      <c r="J17">
        <v>22433.5333333333</v>
      </c>
      <c r="K17">
        <v>30200</v>
      </c>
      <c r="L17">
        <v>116000</v>
      </c>
    </row>
    <row r="18" spans="1:12" x14ac:dyDescent="0.3">
      <c r="A18" t="s">
        <v>64</v>
      </c>
      <c r="B18">
        <v>15</v>
      </c>
      <c r="C18">
        <v>28779.733333333301</v>
      </c>
      <c r="G18">
        <v>13</v>
      </c>
      <c r="H18">
        <v>28628.400000000001</v>
      </c>
      <c r="I18">
        <v>28819.5333333333</v>
      </c>
      <c r="J18">
        <v>22433.5333333333</v>
      </c>
      <c r="K18">
        <v>30200</v>
      </c>
      <c r="L18">
        <v>119000</v>
      </c>
    </row>
    <row r="19" spans="1:12" x14ac:dyDescent="0.3">
      <c r="A19" t="s">
        <v>64</v>
      </c>
      <c r="B19">
        <v>16</v>
      </c>
      <c r="C19">
        <v>28875.333333333299</v>
      </c>
      <c r="G19">
        <v>14</v>
      </c>
      <c r="H19">
        <v>28740.266666666601</v>
      </c>
      <c r="I19">
        <v>28912.933333333302</v>
      </c>
      <c r="J19">
        <v>22433.5333333333</v>
      </c>
      <c r="K19">
        <v>30200</v>
      </c>
      <c r="L19">
        <v>121000</v>
      </c>
    </row>
    <row r="20" spans="1:12" x14ac:dyDescent="0.3">
      <c r="A20" t="s">
        <v>64</v>
      </c>
      <c r="B20">
        <v>17</v>
      </c>
      <c r="C20">
        <v>28897.666666666599</v>
      </c>
      <c r="G20">
        <v>15</v>
      </c>
      <c r="H20">
        <v>28779.733333333301</v>
      </c>
      <c r="I20">
        <v>29021.866666666599</v>
      </c>
      <c r="J20">
        <v>22433.5333333333</v>
      </c>
      <c r="K20">
        <v>30200</v>
      </c>
      <c r="L20">
        <v>116000</v>
      </c>
    </row>
    <row r="21" spans="1:12" x14ac:dyDescent="0.3">
      <c r="A21" t="s">
        <v>64</v>
      </c>
      <c r="B21">
        <v>18</v>
      </c>
      <c r="C21">
        <v>28922.466666666602</v>
      </c>
      <c r="G21">
        <v>16</v>
      </c>
      <c r="H21">
        <v>28875.333333333299</v>
      </c>
      <c r="I21">
        <v>29090.466666666602</v>
      </c>
      <c r="J21">
        <v>22433.5333333333</v>
      </c>
      <c r="K21">
        <v>30200</v>
      </c>
      <c r="L21">
        <v>122300.866666666</v>
      </c>
    </row>
    <row r="22" spans="1:12" x14ac:dyDescent="0.3">
      <c r="A22" t="s">
        <v>64</v>
      </c>
      <c r="B22">
        <v>19</v>
      </c>
      <c r="C22">
        <v>29006.400000000001</v>
      </c>
      <c r="G22">
        <v>17</v>
      </c>
      <c r="H22">
        <v>28897.666666666599</v>
      </c>
      <c r="I22">
        <v>29164.2</v>
      </c>
      <c r="J22">
        <v>22433.5333333333</v>
      </c>
      <c r="K22">
        <v>30200</v>
      </c>
      <c r="L22">
        <v>119562.666666666</v>
      </c>
    </row>
    <row r="23" spans="1:12" x14ac:dyDescent="0.3">
      <c r="A23" t="s">
        <v>64</v>
      </c>
      <c r="B23">
        <v>20</v>
      </c>
      <c r="C23">
        <v>29030.0666666666</v>
      </c>
      <c r="G23">
        <v>18</v>
      </c>
      <c r="H23">
        <v>28922.466666666602</v>
      </c>
      <c r="I23">
        <v>29230.733333333301</v>
      </c>
      <c r="J23">
        <v>22433.5333333333</v>
      </c>
      <c r="K23">
        <v>30200</v>
      </c>
      <c r="L23">
        <v>116031.46666666601</v>
      </c>
    </row>
    <row r="24" spans="1:12" x14ac:dyDescent="0.3">
      <c r="A24" t="s">
        <v>64</v>
      </c>
      <c r="B24">
        <v>21</v>
      </c>
      <c r="C24">
        <v>30200</v>
      </c>
      <c r="G24">
        <v>19</v>
      </c>
      <c r="H24">
        <v>29006.400000000001</v>
      </c>
      <c r="I24">
        <v>29279.8</v>
      </c>
      <c r="J24">
        <v>22433.5333333333</v>
      </c>
      <c r="K24">
        <v>30200</v>
      </c>
      <c r="L24">
        <v>115602.8</v>
      </c>
    </row>
    <row r="25" spans="1:12" x14ac:dyDescent="0.3">
      <c r="G25">
        <v>20</v>
      </c>
      <c r="H25">
        <v>29030.0666666666</v>
      </c>
      <c r="I25">
        <v>29354.266666666601</v>
      </c>
      <c r="J25">
        <v>22433.5333333333</v>
      </c>
      <c r="K25">
        <v>30200</v>
      </c>
      <c r="L25">
        <v>113157</v>
      </c>
    </row>
    <row r="26" spans="1:12" x14ac:dyDescent="0.3">
      <c r="A26" t="s">
        <v>63</v>
      </c>
      <c r="B26">
        <v>0</v>
      </c>
      <c r="C26">
        <v>22433.5333333333</v>
      </c>
      <c r="G26">
        <v>21</v>
      </c>
      <c r="H26">
        <v>30200</v>
      </c>
      <c r="I26">
        <v>30200</v>
      </c>
      <c r="J26">
        <v>22433.5333333333</v>
      </c>
      <c r="K26">
        <v>30200</v>
      </c>
      <c r="L26">
        <v>118199.866666666</v>
      </c>
    </row>
    <row r="27" spans="1:12" x14ac:dyDescent="0.3">
      <c r="A27" t="s">
        <v>63</v>
      </c>
      <c r="B27">
        <v>1</v>
      </c>
      <c r="C27">
        <v>22209.0666666666</v>
      </c>
    </row>
    <row r="28" spans="1:12" x14ac:dyDescent="0.3">
      <c r="A28" t="s">
        <v>63</v>
      </c>
      <c r="B28">
        <v>2</v>
      </c>
      <c r="C28">
        <v>27359.5333333333</v>
      </c>
    </row>
    <row r="29" spans="1:12" x14ac:dyDescent="0.3">
      <c r="A29" t="s">
        <v>63</v>
      </c>
      <c r="B29">
        <v>3</v>
      </c>
      <c r="C29">
        <v>28649.933333333302</v>
      </c>
    </row>
    <row r="30" spans="1:12" x14ac:dyDescent="0.3">
      <c r="A30" t="s">
        <v>63</v>
      </c>
      <c r="B30">
        <v>4</v>
      </c>
      <c r="C30">
        <v>28597.4</v>
      </c>
    </row>
    <row r="31" spans="1:12" x14ac:dyDescent="0.3">
      <c r="A31" t="s">
        <v>63</v>
      </c>
      <c r="B31">
        <v>5</v>
      </c>
      <c r="C31">
        <v>28577.866666666599</v>
      </c>
    </row>
    <row r="32" spans="1:12" x14ac:dyDescent="0.3">
      <c r="A32" t="s">
        <v>63</v>
      </c>
      <c r="B32">
        <v>6</v>
      </c>
      <c r="C32">
        <v>28336.733333333301</v>
      </c>
    </row>
    <row r="33" spans="1:3" x14ac:dyDescent="0.3">
      <c r="A33" t="s">
        <v>63</v>
      </c>
      <c r="B33">
        <v>7</v>
      </c>
      <c r="C33">
        <v>28347.4</v>
      </c>
    </row>
    <row r="34" spans="1:3" x14ac:dyDescent="0.3">
      <c r="A34" t="s">
        <v>63</v>
      </c>
      <c r="B34">
        <v>8</v>
      </c>
      <c r="C34">
        <v>28408.5333333333</v>
      </c>
    </row>
    <row r="35" spans="1:3" x14ac:dyDescent="0.3">
      <c r="A35" t="s">
        <v>63</v>
      </c>
      <c r="B35">
        <v>9</v>
      </c>
      <c r="C35">
        <v>28403.266666666601</v>
      </c>
    </row>
    <row r="36" spans="1:3" x14ac:dyDescent="0.3">
      <c r="A36" t="s">
        <v>63</v>
      </c>
      <c r="B36">
        <v>10</v>
      </c>
      <c r="C36">
        <v>28503.133333333299</v>
      </c>
    </row>
    <row r="37" spans="1:3" x14ac:dyDescent="0.3">
      <c r="A37" t="s">
        <v>63</v>
      </c>
      <c r="B37">
        <v>11</v>
      </c>
      <c r="C37">
        <v>28591.4</v>
      </c>
    </row>
    <row r="38" spans="1:3" x14ac:dyDescent="0.3">
      <c r="A38" t="s">
        <v>63</v>
      </c>
      <c r="B38">
        <v>12</v>
      </c>
      <c r="C38">
        <v>28738.933333333302</v>
      </c>
    </row>
    <row r="39" spans="1:3" x14ac:dyDescent="0.3">
      <c r="A39" t="s">
        <v>63</v>
      </c>
      <c r="B39">
        <v>13</v>
      </c>
      <c r="C39">
        <v>28819.5333333333</v>
      </c>
    </row>
    <row r="40" spans="1:3" x14ac:dyDescent="0.3">
      <c r="A40" t="s">
        <v>63</v>
      </c>
      <c r="B40">
        <v>14</v>
      </c>
      <c r="C40">
        <v>28912.933333333302</v>
      </c>
    </row>
    <row r="41" spans="1:3" x14ac:dyDescent="0.3">
      <c r="A41" t="s">
        <v>63</v>
      </c>
      <c r="B41">
        <v>15</v>
      </c>
      <c r="C41">
        <v>29021.866666666599</v>
      </c>
    </row>
    <row r="42" spans="1:3" x14ac:dyDescent="0.3">
      <c r="A42" t="s">
        <v>63</v>
      </c>
      <c r="B42">
        <v>16</v>
      </c>
      <c r="C42">
        <v>29090.466666666602</v>
      </c>
    </row>
    <row r="43" spans="1:3" x14ac:dyDescent="0.3">
      <c r="A43" t="s">
        <v>63</v>
      </c>
      <c r="B43">
        <v>17</v>
      </c>
      <c r="C43">
        <v>29164.2</v>
      </c>
    </row>
    <row r="44" spans="1:3" x14ac:dyDescent="0.3">
      <c r="A44" t="s">
        <v>63</v>
      </c>
      <c r="B44">
        <v>18</v>
      </c>
      <c r="C44">
        <v>29230.733333333301</v>
      </c>
    </row>
    <row r="45" spans="1:3" x14ac:dyDescent="0.3">
      <c r="A45" t="s">
        <v>63</v>
      </c>
      <c r="B45">
        <v>19</v>
      </c>
      <c r="C45">
        <v>29279.8</v>
      </c>
    </row>
    <row r="46" spans="1:3" x14ac:dyDescent="0.3">
      <c r="A46" t="s">
        <v>63</v>
      </c>
      <c r="B46">
        <v>20</v>
      </c>
      <c r="C46">
        <v>29354.266666666601</v>
      </c>
    </row>
    <row r="47" spans="1:3" x14ac:dyDescent="0.3">
      <c r="A47" t="s">
        <v>63</v>
      </c>
      <c r="B47">
        <v>21</v>
      </c>
      <c r="C47">
        <v>30200</v>
      </c>
    </row>
    <row r="50" spans="1:7" x14ac:dyDescent="0.3">
      <c r="A50" t="s">
        <v>66</v>
      </c>
      <c r="B50" t="s">
        <v>64</v>
      </c>
      <c r="C50" t="s">
        <v>62</v>
      </c>
      <c r="D50">
        <v>100</v>
      </c>
      <c r="E50">
        <v>0</v>
      </c>
      <c r="F50" t="s">
        <v>59</v>
      </c>
      <c r="G50">
        <v>122844.46666666601</v>
      </c>
    </row>
    <row r="51" spans="1:7" x14ac:dyDescent="0.3">
      <c r="A51" t="s">
        <v>66</v>
      </c>
      <c r="B51" t="s">
        <v>64</v>
      </c>
      <c r="C51" t="s">
        <v>62</v>
      </c>
      <c r="D51">
        <v>100</v>
      </c>
      <c r="E51">
        <v>1</v>
      </c>
      <c r="F51" t="s">
        <v>59</v>
      </c>
      <c r="G51">
        <v>118761.2</v>
      </c>
    </row>
    <row r="52" spans="1:7" x14ac:dyDescent="0.3">
      <c r="A52" t="s">
        <v>66</v>
      </c>
      <c r="B52" t="s">
        <v>64</v>
      </c>
      <c r="C52" t="s">
        <v>62</v>
      </c>
      <c r="D52">
        <v>100</v>
      </c>
      <c r="E52">
        <v>2</v>
      </c>
      <c r="F52" t="s">
        <v>59</v>
      </c>
      <c r="G52">
        <v>117000</v>
      </c>
    </row>
    <row r="53" spans="1:7" x14ac:dyDescent="0.3">
      <c r="A53" t="s">
        <v>66</v>
      </c>
      <c r="B53" t="s">
        <v>64</v>
      </c>
      <c r="C53" t="s">
        <v>62</v>
      </c>
      <c r="D53">
        <v>100</v>
      </c>
      <c r="E53">
        <v>3</v>
      </c>
      <c r="F53" t="s">
        <v>59</v>
      </c>
      <c r="G53">
        <v>116000.26666666599</v>
      </c>
    </row>
    <row r="54" spans="1:7" x14ac:dyDescent="0.3">
      <c r="A54" t="s">
        <v>66</v>
      </c>
      <c r="B54" t="s">
        <v>64</v>
      </c>
      <c r="C54" t="s">
        <v>62</v>
      </c>
      <c r="D54">
        <v>100</v>
      </c>
      <c r="E54">
        <v>4</v>
      </c>
      <c r="F54" t="s">
        <v>59</v>
      </c>
      <c r="G54">
        <v>122000</v>
      </c>
    </row>
    <row r="55" spans="1:7" x14ac:dyDescent="0.3">
      <c r="A55" t="s">
        <v>66</v>
      </c>
      <c r="B55" t="s">
        <v>64</v>
      </c>
      <c r="C55" t="s">
        <v>62</v>
      </c>
      <c r="D55">
        <v>100</v>
      </c>
      <c r="E55">
        <v>5</v>
      </c>
      <c r="F55" t="s">
        <v>59</v>
      </c>
      <c r="G55">
        <v>120000</v>
      </c>
    </row>
    <row r="56" spans="1:7" x14ac:dyDescent="0.3">
      <c r="A56" t="s">
        <v>66</v>
      </c>
      <c r="B56" t="s">
        <v>64</v>
      </c>
      <c r="C56" t="s">
        <v>62</v>
      </c>
      <c r="D56">
        <v>100</v>
      </c>
      <c r="E56">
        <v>6</v>
      </c>
      <c r="F56" t="s">
        <v>59</v>
      </c>
      <c r="G56">
        <v>111000.4</v>
      </c>
    </row>
    <row r="57" spans="1:7" x14ac:dyDescent="0.3">
      <c r="A57" t="s">
        <v>66</v>
      </c>
      <c r="B57" t="s">
        <v>64</v>
      </c>
      <c r="C57" t="s">
        <v>62</v>
      </c>
      <c r="D57">
        <v>100</v>
      </c>
      <c r="E57">
        <v>7</v>
      </c>
      <c r="F57" t="s">
        <v>59</v>
      </c>
      <c r="G57">
        <v>118000</v>
      </c>
    </row>
    <row r="58" spans="1:7" x14ac:dyDescent="0.3">
      <c r="A58" t="s">
        <v>66</v>
      </c>
      <c r="B58" t="s">
        <v>64</v>
      </c>
      <c r="C58" t="s">
        <v>62</v>
      </c>
      <c r="D58">
        <v>100</v>
      </c>
      <c r="E58">
        <v>8</v>
      </c>
      <c r="F58" t="s">
        <v>59</v>
      </c>
      <c r="G58">
        <v>115152.4</v>
      </c>
    </row>
    <row r="59" spans="1:7" x14ac:dyDescent="0.3">
      <c r="A59" t="s">
        <v>66</v>
      </c>
      <c r="B59" t="s">
        <v>64</v>
      </c>
      <c r="C59" t="s">
        <v>62</v>
      </c>
      <c r="D59">
        <v>100</v>
      </c>
      <c r="E59">
        <v>9</v>
      </c>
      <c r="F59" t="s">
        <v>59</v>
      </c>
      <c r="G59">
        <v>119855.2</v>
      </c>
    </row>
    <row r="60" spans="1:7" x14ac:dyDescent="0.3">
      <c r="A60" t="s">
        <v>66</v>
      </c>
      <c r="B60" t="s">
        <v>64</v>
      </c>
      <c r="C60" t="s">
        <v>62</v>
      </c>
      <c r="D60">
        <v>100</v>
      </c>
      <c r="E60">
        <v>10</v>
      </c>
      <c r="F60" t="s">
        <v>59</v>
      </c>
      <c r="G60">
        <v>123930.53333333301</v>
      </c>
    </row>
    <row r="61" spans="1:7" x14ac:dyDescent="0.3">
      <c r="A61" t="s">
        <v>66</v>
      </c>
      <c r="B61" t="s">
        <v>64</v>
      </c>
      <c r="C61" t="s">
        <v>62</v>
      </c>
      <c r="D61">
        <v>100</v>
      </c>
      <c r="E61">
        <v>11</v>
      </c>
      <c r="F61" t="s">
        <v>59</v>
      </c>
      <c r="G61">
        <v>116067.933333333</v>
      </c>
    </row>
    <row r="62" spans="1:7" x14ac:dyDescent="0.3">
      <c r="A62" t="s">
        <v>66</v>
      </c>
      <c r="B62" t="s">
        <v>64</v>
      </c>
      <c r="C62" t="s">
        <v>62</v>
      </c>
      <c r="D62">
        <v>100</v>
      </c>
      <c r="E62">
        <v>12</v>
      </c>
      <c r="F62" t="s">
        <v>59</v>
      </c>
      <c r="G62">
        <v>116000</v>
      </c>
    </row>
    <row r="63" spans="1:7" x14ac:dyDescent="0.3">
      <c r="A63" t="s">
        <v>66</v>
      </c>
      <c r="B63" t="s">
        <v>64</v>
      </c>
      <c r="C63" t="s">
        <v>62</v>
      </c>
      <c r="D63">
        <v>100</v>
      </c>
      <c r="E63">
        <v>13</v>
      </c>
      <c r="F63" t="s">
        <v>59</v>
      </c>
      <c r="G63">
        <v>119000</v>
      </c>
    </row>
    <row r="64" spans="1:7" x14ac:dyDescent="0.3">
      <c r="A64" t="s">
        <v>66</v>
      </c>
      <c r="B64" t="s">
        <v>64</v>
      </c>
      <c r="C64" t="s">
        <v>62</v>
      </c>
      <c r="D64">
        <v>100</v>
      </c>
      <c r="E64">
        <v>14</v>
      </c>
      <c r="F64" t="s">
        <v>59</v>
      </c>
      <c r="G64">
        <v>121000</v>
      </c>
    </row>
    <row r="65" spans="1:7" x14ac:dyDescent="0.3">
      <c r="A65" t="s">
        <v>66</v>
      </c>
      <c r="B65" t="s">
        <v>64</v>
      </c>
      <c r="C65" t="s">
        <v>62</v>
      </c>
      <c r="D65">
        <v>100</v>
      </c>
      <c r="E65">
        <v>15</v>
      </c>
      <c r="F65" t="s">
        <v>59</v>
      </c>
      <c r="G65">
        <v>116000</v>
      </c>
    </row>
    <row r="66" spans="1:7" x14ac:dyDescent="0.3">
      <c r="A66" t="s">
        <v>66</v>
      </c>
      <c r="B66" t="s">
        <v>64</v>
      </c>
      <c r="C66" t="s">
        <v>62</v>
      </c>
      <c r="D66">
        <v>100</v>
      </c>
      <c r="E66">
        <v>16</v>
      </c>
      <c r="F66" t="s">
        <v>59</v>
      </c>
      <c r="G66">
        <v>122300.866666666</v>
      </c>
    </row>
    <row r="67" spans="1:7" x14ac:dyDescent="0.3">
      <c r="A67" t="s">
        <v>66</v>
      </c>
      <c r="B67" t="s">
        <v>64</v>
      </c>
      <c r="C67" t="s">
        <v>62</v>
      </c>
      <c r="D67">
        <v>100</v>
      </c>
      <c r="E67">
        <v>17</v>
      </c>
      <c r="F67" t="s">
        <v>59</v>
      </c>
      <c r="G67">
        <v>119562.666666666</v>
      </c>
    </row>
    <row r="68" spans="1:7" x14ac:dyDescent="0.3">
      <c r="A68" t="s">
        <v>66</v>
      </c>
      <c r="B68" t="s">
        <v>64</v>
      </c>
      <c r="C68" t="s">
        <v>62</v>
      </c>
      <c r="D68">
        <v>100</v>
      </c>
      <c r="E68">
        <v>18</v>
      </c>
      <c r="F68" t="s">
        <v>59</v>
      </c>
      <c r="G68">
        <v>116031.46666666601</v>
      </c>
    </row>
    <row r="69" spans="1:7" x14ac:dyDescent="0.3">
      <c r="A69" t="s">
        <v>66</v>
      </c>
      <c r="B69" t="s">
        <v>64</v>
      </c>
      <c r="C69" t="s">
        <v>62</v>
      </c>
      <c r="D69">
        <v>100</v>
      </c>
      <c r="E69">
        <v>19</v>
      </c>
      <c r="F69" t="s">
        <v>59</v>
      </c>
      <c r="G69">
        <v>115602.8</v>
      </c>
    </row>
    <row r="70" spans="1:7" x14ac:dyDescent="0.3">
      <c r="A70" t="s">
        <v>66</v>
      </c>
      <c r="B70" t="s">
        <v>64</v>
      </c>
      <c r="C70" t="s">
        <v>62</v>
      </c>
      <c r="D70">
        <v>100</v>
      </c>
      <c r="E70">
        <v>20</v>
      </c>
      <c r="F70" t="s">
        <v>59</v>
      </c>
      <c r="G70">
        <v>113157</v>
      </c>
    </row>
    <row r="71" spans="1:7" x14ac:dyDescent="0.3">
      <c r="A71" t="s">
        <v>66</v>
      </c>
      <c r="B71" t="s">
        <v>64</v>
      </c>
      <c r="C71" t="s">
        <v>62</v>
      </c>
      <c r="D71">
        <v>100</v>
      </c>
      <c r="E71">
        <v>21</v>
      </c>
      <c r="F71" t="s">
        <v>59</v>
      </c>
      <c r="G71">
        <v>118199.866666666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abSelected="1" topLeftCell="A16" workbookViewId="0">
      <selection activeCell="D29" sqref="D29"/>
    </sheetView>
  </sheetViews>
  <sheetFormatPr defaultRowHeight="14.4" x14ac:dyDescent="0.3"/>
  <cols>
    <col min="1" max="1" width="11" bestFit="1" customWidth="1"/>
    <col min="2" max="2" width="12" bestFit="1" customWidth="1"/>
    <col min="3" max="3" width="15.88671875" bestFit="1" customWidth="1"/>
  </cols>
  <sheetData>
    <row r="1" spans="1:9" x14ac:dyDescent="0.3">
      <c r="A1" t="s">
        <v>16</v>
      </c>
      <c r="F1" t="s">
        <v>17</v>
      </c>
    </row>
    <row r="2" spans="1:9" x14ac:dyDescent="0.3">
      <c r="A2" s="5"/>
      <c r="B2" s="5" t="s">
        <v>67</v>
      </c>
      <c r="C2" s="5" t="s">
        <v>68</v>
      </c>
      <c r="D2" t="s">
        <v>69</v>
      </c>
      <c r="F2" s="5"/>
      <c r="G2" s="5" t="s">
        <v>67</v>
      </c>
      <c r="H2" s="5" t="s">
        <v>68</v>
      </c>
      <c r="I2" t="s">
        <v>69</v>
      </c>
    </row>
    <row r="3" spans="1:9" x14ac:dyDescent="0.3">
      <c r="A3" s="5">
        <v>0</v>
      </c>
      <c r="B3" s="5">
        <v>22209.0666666666</v>
      </c>
      <c r="C3" s="5">
        <v>22209.0666666666</v>
      </c>
      <c r="D3" s="5">
        <f>C3-B3</f>
        <v>0</v>
      </c>
      <c r="F3" s="5">
        <v>0</v>
      </c>
      <c r="G3" s="5">
        <v>17806.0666666666</v>
      </c>
      <c r="H3" s="5">
        <v>17806.0666666666</v>
      </c>
      <c r="I3" s="5">
        <f>H3-G3</f>
        <v>0</v>
      </c>
    </row>
    <row r="4" spans="1:9" x14ac:dyDescent="0.3">
      <c r="A4" s="5">
        <v>1</v>
      </c>
      <c r="B4" s="5">
        <v>22209.0666666666</v>
      </c>
      <c r="C4" s="5">
        <v>22209.0666666666</v>
      </c>
      <c r="D4" s="5">
        <f t="shared" ref="D4:D24" si="0">C4-B4</f>
        <v>0</v>
      </c>
      <c r="F4" s="5">
        <v>1</v>
      </c>
      <c r="G4" s="5">
        <v>17806.0666666666</v>
      </c>
      <c r="H4" s="5">
        <v>17806.0666666666</v>
      </c>
      <c r="I4" s="5">
        <f t="shared" ref="I4:I24" si="1">H4-G4</f>
        <v>0</v>
      </c>
    </row>
    <row r="5" spans="1:9" x14ac:dyDescent="0.3">
      <c r="A5" s="5">
        <v>2</v>
      </c>
      <c r="B5" s="5">
        <v>27359.5333333333</v>
      </c>
      <c r="C5" s="5">
        <v>28046.933333333302</v>
      </c>
      <c r="D5" s="5">
        <f t="shared" si="0"/>
        <v>687.40000000000146</v>
      </c>
      <c r="F5" s="5">
        <v>2</v>
      </c>
      <c r="G5" s="5">
        <v>22996.2</v>
      </c>
      <c r="H5" s="5">
        <v>23014.933333333302</v>
      </c>
      <c r="I5" s="5">
        <f t="shared" si="1"/>
        <v>18.733333333300834</v>
      </c>
    </row>
    <row r="6" spans="1:9" x14ac:dyDescent="0.3">
      <c r="A6" s="5">
        <v>3</v>
      </c>
      <c r="B6" s="5">
        <v>28649.933333333302</v>
      </c>
      <c r="C6" s="5">
        <v>28642.733333333301</v>
      </c>
      <c r="D6" s="5">
        <f t="shared" si="0"/>
        <v>-7.2000000000007276</v>
      </c>
      <c r="F6" s="5">
        <v>3</v>
      </c>
      <c r="G6" s="5">
        <v>25096.933333333302</v>
      </c>
      <c r="H6" s="5">
        <v>25021.733333333301</v>
      </c>
      <c r="I6" s="5">
        <f t="shared" si="1"/>
        <v>-75.200000000000728</v>
      </c>
    </row>
    <row r="7" spans="1:9" x14ac:dyDescent="0.3">
      <c r="A7" s="5">
        <v>4</v>
      </c>
      <c r="B7" s="5">
        <v>28597.4</v>
      </c>
      <c r="C7" s="5">
        <v>29236.6</v>
      </c>
      <c r="D7" s="5">
        <f t="shared" si="0"/>
        <v>639.19999999999709</v>
      </c>
      <c r="F7" s="5">
        <v>4</v>
      </c>
      <c r="G7" s="5">
        <v>26177.733333333301</v>
      </c>
      <c r="H7" s="5">
        <v>26176.6</v>
      </c>
      <c r="I7" s="5">
        <f t="shared" si="1"/>
        <v>-1.1333333333022892</v>
      </c>
    </row>
    <row r="8" spans="1:9" x14ac:dyDescent="0.3">
      <c r="A8" s="5">
        <v>5</v>
      </c>
      <c r="B8" s="5">
        <v>28577.866666666599</v>
      </c>
      <c r="C8" s="5">
        <v>28821.200000000001</v>
      </c>
      <c r="D8" s="5">
        <f t="shared" si="0"/>
        <v>243.33333333340124</v>
      </c>
      <c r="F8" s="5">
        <v>5</v>
      </c>
      <c r="G8" s="5">
        <v>26804.2</v>
      </c>
      <c r="H8" s="5">
        <v>26735.866666666599</v>
      </c>
      <c r="I8" s="5">
        <f t="shared" si="1"/>
        <v>-68.333333333401242</v>
      </c>
    </row>
    <row r="9" spans="1:9" x14ac:dyDescent="0.3">
      <c r="A9" s="5">
        <v>6</v>
      </c>
      <c r="B9" s="5">
        <v>28336.733333333301</v>
      </c>
      <c r="C9" s="5">
        <v>28573.733333333301</v>
      </c>
      <c r="D9" s="5">
        <f t="shared" si="0"/>
        <v>237</v>
      </c>
      <c r="F9" s="5">
        <v>6</v>
      </c>
      <c r="G9" s="5">
        <v>27231.733333333301</v>
      </c>
      <c r="H9" s="5">
        <v>27123.0666666666</v>
      </c>
      <c r="I9" s="5">
        <f t="shared" si="1"/>
        <v>-108.66666666670062</v>
      </c>
    </row>
    <row r="10" spans="1:9" x14ac:dyDescent="0.3">
      <c r="A10" s="5">
        <v>7</v>
      </c>
      <c r="B10" s="5">
        <v>28347.4</v>
      </c>
      <c r="C10" s="5">
        <v>28579.200000000001</v>
      </c>
      <c r="D10" s="5">
        <f t="shared" si="0"/>
        <v>231.79999999999927</v>
      </c>
      <c r="F10" s="5">
        <v>7</v>
      </c>
      <c r="G10" s="5">
        <v>27582.400000000001</v>
      </c>
      <c r="H10" s="5">
        <v>27496.866666666599</v>
      </c>
      <c r="I10" s="5">
        <f t="shared" si="1"/>
        <v>-85.53333333340197</v>
      </c>
    </row>
    <row r="11" spans="1:9" x14ac:dyDescent="0.3">
      <c r="A11" s="5">
        <v>8</v>
      </c>
      <c r="B11" s="5">
        <v>28408.5333333333</v>
      </c>
      <c r="C11" s="5">
        <v>28471.599999999999</v>
      </c>
      <c r="D11" s="5">
        <f t="shared" si="0"/>
        <v>63.066666666698438</v>
      </c>
      <c r="F11" s="5">
        <v>8</v>
      </c>
      <c r="G11" s="5">
        <v>27819.200000000001</v>
      </c>
      <c r="H11" s="5">
        <v>27740.6</v>
      </c>
      <c r="I11" s="5">
        <f t="shared" si="1"/>
        <v>-78.600000000002183</v>
      </c>
    </row>
    <row r="12" spans="1:9" x14ac:dyDescent="0.3">
      <c r="A12" s="5">
        <v>9</v>
      </c>
      <c r="B12" s="5">
        <v>28403.266666666601</v>
      </c>
      <c r="C12" s="5">
        <v>28378.0666666666</v>
      </c>
      <c r="D12" s="5">
        <f t="shared" si="0"/>
        <v>-25.200000000000728</v>
      </c>
      <c r="F12" s="5">
        <v>9</v>
      </c>
      <c r="G12" s="5">
        <v>28023.599999999999</v>
      </c>
      <c r="H12" s="5">
        <v>27902.0666666666</v>
      </c>
      <c r="I12" s="5">
        <f t="shared" si="1"/>
        <v>-121.53333333339833</v>
      </c>
    </row>
    <row r="13" spans="1:9" x14ac:dyDescent="0.3">
      <c r="A13" s="5">
        <v>10</v>
      </c>
      <c r="B13" s="5">
        <v>28503.133333333299</v>
      </c>
      <c r="C13" s="5">
        <v>28533.599999999999</v>
      </c>
      <c r="D13" s="5">
        <f t="shared" si="0"/>
        <v>30.466666666699894</v>
      </c>
      <c r="F13" s="5">
        <v>10</v>
      </c>
      <c r="G13" s="5">
        <v>28208.466666666602</v>
      </c>
      <c r="H13" s="5">
        <v>28142.6</v>
      </c>
      <c r="I13" s="5">
        <f t="shared" si="1"/>
        <v>-65.866666666603123</v>
      </c>
    </row>
    <row r="14" spans="1:9" x14ac:dyDescent="0.3">
      <c r="A14" s="5">
        <v>11</v>
      </c>
      <c r="B14" s="5">
        <v>28591.4</v>
      </c>
      <c r="C14" s="5">
        <v>28539.8</v>
      </c>
      <c r="D14" s="5">
        <f t="shared" si="0"/>
        <v>-51.600000000002183</v>
      </c>
      <c r="F14" s="5">
        <v>11</v>
      </c>
      <c r="G14" s="5">
        <v>28364.733333333301</v>
      </c>
      <c r="H14" s="5">
        <v>28262.133333333299</v>
      </c>
      <c r="I14" s="5">
        <f t="shared" si="1"/>
        <v>-102.60000000000218</v>
      </c>
    </row>
    <row r="15" spans="1:9" x14ac:dyDescent="0.3">
      <c r="A15" s="5">
        <v>12</v>
      </c>
      <c r="B15" s="5">
        <v>28738.933333333302</v>
      </c>
      <c r="C15" s="5">
        <v>28655.599999999999</v>
      </c>
      <c r="D15" s="5">
        <f t="shared" si="0"/>
        <v>-83.333333333303017</v>
      </c>
      <c r="F15" s="5">
        <v>12</v>
      </c>
      <c r="G15" s="5">
        <v>28506.6</v>
      </c>
      <c r="H15" s="5">
        <v>28411.933333333302</v>
      </c>
      <c r="I15" s="5">
        <f t="shared" si="1"/>
        <v>-94.666666666696983</v>
      </c>
    </row>
    <row r="16" spans="1:9" x14ac:dyDescent="0.3">
      <c r="A16" s="5">
        <v>13</v>
      </c>
      <c r="B16" s="5">
        <v>28819.5333333333</v>
      </c>
      <c r="C16" s="5">
        <v>28752.6</v>
      </c>
      <c r="D16" s="5">
        <f t="shared" si="0"/>
        <v>-66.933333333301562</v>
      </c>
      <c r="F16" s="5">
        <v>13</v>
      </c>
      <c r="G16" s="5">
        <v>28621.200000000001</v>
      </c>
      <c r="H16" s="5">
        <v>28542.933333333302</v>
      </c>
      <c r="I16" s="5">
        <f t="shared" si="1"/>
        <v>-78.266666666699166</v>
      </c>
    </row>
    <row r="17" spans="1:12" x14ac:dyDescent="0.3">
      <c r="A17" s="5">
        <v>14</v>
      </c>
      <c r="B17" s="5">
        <v>28912.933333333302</v>
      </c>
      <c r="C17" s="5">
        <v>28815.466666666602</v>
      </c>
      <c r="D17" s="5">
        <f t="shared" si="0"/>
        <v>-97.466666666699894</v>
      </c>
      <c r="F17" s="5">
        <v>14</v>
      </c>
      <c r="G17" s="5">
        <v>28737.266666666601</v>
      </c>
      <c r="H17" s="5">
        <v>28622.799999999999</v>
      </c>
      <c r="I17" s="5">
        <f t="shared" si="1"/>
        <v>-114.46666666660167</v>
      </c>
    </row>
    <row r="18" spans="1:12" x14ac:dyDescent="0.3">
      <c r="A18" s="5">
        <v>15</v>
      </c>
      <c r="B18" s="5">
        <v>29021.866666666599</v>
      </c>
      <c r="C18" s="5">
        <v>28937.4</v>
      </c>
      <c r="D18" s="5">
        <f t="shared" si="0"/>
        <v>-84.46666666659803</v>
      </c>
      <c r="F18" s="5">
        <v>15</v>
      </c>
      <c r="G18" s="5">
        <v>28834.866666666599</v>
      </c>
      <c r="H18" s="5">
        <v>28744.733333333301</v>
      </c>
      <c r="I18" s="5">
        <f t="shared" si="1"/>
        <v>-90.133333333298651</v>
      </c>
    </row>
    <row r="19" spans="1:12" x14ac:dyDescent="0.3">
      <c r="A19" s="5">
        <v>16</v>
      </c>
      <c r="B19" s="5">
        <v>29090.466666666602</v>
      </c>
      <c r="C19" s="5">
        <v>29000.866666666599</v>
      </c>
      <c r="D19" s="5">
        <f t="shared" si="0"/>
        <v>-89.600000000002183</v>
      </c>
      <c r="F19" s="5">
        <v>16</v>
      </c>
      <c r="G19" s="5">
        <v>28914.799999999999</v>
      </c>
      <c r="H19" s="5">
        <v>28825.200000000001</v>
      </c>
      <c r="I19" s="5">
        <f t="shared" si="1"/>
        <v>-89.599999999998545</v>
      </c>
    </row>
    <row r="20" spans="1:12" x14ac:dyDescent="0.3">
      <c r="A20" s="5">
        <v>17</v>
      </c>
      <c r="B20" s="5">
        <v>29164.2</v>
      </c>
      <c r="C20" s="5">
        <v>29090.5333333333</v>
      </c>
      <c r="D20" s="5">
        <f t="shared" si="0"/>
        <v>-73.666666666700621</v>
      </c>
      <c r="F20" s="5">
        <v>17</v>
      </c>
      <c r="G20" s="5">
        <v>28988.5333333333</v>
      </c>
      <c r="H20" s="5">
        <v>28909.200000000001</v>
      </c>
      <c r="I20" s="5">
        <f t="shared" si="1"/>
        <v>-79.333333333299379</v>
      </c>
    </row>
    <row r="21" spans="1:12" x14ac:dyDescent="0.3">
      <c r="A21" s="5">
        <v>18</v>
      </c>
      <c r="B21" s="5">
        <v>29230.733333333301</v>
      </c>
      <c r="C21" s="5">
        <v>29141.4</v>
      </c>
      <c r="D21" s="5">
        <f t="shared" si="0"/>
        <v>-89.333333333299379</v>
      </c>
      <c r="F21" s="5">
        <v>18</v>
      </c>
      <c r="G21" s="5">
        <v>29055.0666666666</v>
      </c>
      <c r="H21" s="5">
        <v>28965.733333333301</v>
      </c>
      <c r="I21" s="5">
        <f t="shared" si="1"/>
        <v>-89.333333333299379</v>
      </c>
    </row>
    <row r="22" spans="1:12" x14ac:dyDescent="0.3">
      <c r="A22" s="5">
        <v>19</v>
      </c>
      <c r="B22" s="5">
        <v>29279.8</v>
      </c>
      <c r="C22" s="5">
        <v>29203.4</v>
      </c>
      <c r="D22" s="5">
        <f t="shared" si="0"/>
        <v>-76.399999999997817</v>
      </c>
      <c r="F22" s="5">
        <v>19</v>
      </c>
      <c r="G22" s="5">
        <v>29109.8</v>
      </c>
      <c r="H22" s="5">
        <v>29027.733333333301</v>
      </c>
      <c r="I22" s="5">
        <f t="shared" si="1"/>
        <v>-82.066666666698438</v>
      </c>
    </row>
    <row r="23" spans="1:12" x14ac:dyDescent="0.3">
      <c r="A23" s="5">
        <v>20</v>
      </c>
      <c r="B23" s="5">
        <v>29354.266666666601</v>
      </c>
      <c r="C23" s="5">
        <v>29264.6</v>
      </c>
      <c r="D23" s="5">
        <f t="shared" si="0"/>
        <v>-89.666666666602396</v>
      </c>
      <c r="F23" s="5">
        <v>20</v>
      </c>
      <c r="G23" s="5">
        <v>29184.266666666601</v>
      </c>
      <c r="H23" s="5">
        <v>29088.933333333302</v>
      </c>
      <c r="I23" s="5">
        <f t="shared" si="1"/>
        <v>-95.333333333299379</v>
      </c>
    </row>
    <row r="24" spans="1:12" x14ac:dyDescent="0.3">
      <c r="A24" s="5">
        <v>21</v>
      </c>
      <c r="B24" s="5">
        <v>30200</v>
      </c>
      <c r="C24" s="5">
        <v>30200</v>
      </c>
      <c r="D24" s="5">
        <f t="shared" si="0"/>
        <v>0</v>
      </c>
      <c r="F24" s="5">
        <v>21</v>
      </c>
      <c r="G24" s="5">
        <v>30030</v>
      </c>
      <c r="H24" s="5">
        <v>30030</v>
      </c>
      <c r="I24" s="5">
        <f t="shared" si="1"/>
        <v>0</v>
      </c>
    </row>
    <row r="25" spans="1:12" x14ac:dyDescent="0.3">
      <c r="A25" s="5"/>
      <c r="B25" s="5"/>
      <c r="C25" s="5"/>
    </row>
    <row r="26" spans="1:12" x14ac:dyDescent="0.3">
      <c r="A26" s="5"/>
      <c r="B26" s="5"/>
      <c r="C26" s="5"/>
    </row>
    <row r="27" spans="1:12" x14ac:dyDescent="0.3">
      <c r="A27" t="s">
        <v>11</v>
      </c>
      <c r="B27" s="5" t="s">
        <v>16</v>
      </c>
      <c r="C27" s="5">
        <v>117632.2</v>
      </c>
    </row>
    <row r="28" spans="1:12" x14ac:dyDescent="0.3">
      <c r="B28" s="5"/>
      <c r="C28" s="5"/>
      <c r="F28" t="s">
        <v>17</v>
      </c>
      <c r="K28" t="s">
        <v>61</v>
      </c>
      <c r="L28">
        <v>32712.5333333333</v>
      </c>
    </row>
    <row r="29" spans="1:12" x14ac:dyDescent="0.3">
      <c r="B29" t="s">
        <v>70</v>
      </c>
      <c r="C29" s="5" t="s">
        <v>67</v>
      </c>
      <c r="D29" s="5" t="s">
        <v>68</v>
      </c>
      <c r="G29" t="s">
        <v>70</v>
      </c>
      <c r="H29" s="5" t="s">
        <v>67</v>
      </c>
      <c r="I29" s="5" t="s">
        <v>68</v>
      </c>
    </row>
    <row r="30" spans="1:12" x14ac:dyDescent="0.3">
      <c r="A30">
        <v>0</v>
      </c>
      <c r="B30">
        <v>116979.8</v>
      </c>
      <c r="F30">
        <v>0</v>
      </c>
      <c r="G30">
        <v>32099.4</v>
      </c>
      <c r="H30">
        <v>32612.333333333299</v>
      </c>
      <c r="I30">
        <v>32294.333333333299</v>
      </c>
    </row>
    <row r="31" spans="1:12" x14ac:dyDescent="0.3">
      <c r="A31">
        <v>1</v>
      </c>
      <c r="B31">
        <v>22433.5333333333</v>
      </c>
      <c r="F31">
        <v>1</v>
      </c>
      <c r="G31">
        <v>17894.5333333333</v>
      </c>
      <c r="H31">
        <v>32242.466666666602</v>
      </c>
      <c r="I31">
        <v>31403.666666666599</v>
      </c>
    </row>
    <row r="32" spans="1:12" x14ac:dyDescent="0.3">
      <c r="A32">
        <v>2</v>
      </c>
      <c r="B32">
        <v>117004.33333333299</v>
      </c>
      <c r="F32">
        <v>2</v>
      </c>
      <c r="G32">
        <v>32190.0666666666</v>
      </c>
      <c r="H32">
        <v>31940.2</v>
      </c>
      <c r="I32">
        <v>31596.733333333301</v>
      </c>
    </row>
    <row r="33" spans="1:9" x14ac:dyDescent="0.3">
      <c r="A33">
        <v>3</v>
      </c>
      <c r="B33">
        <v>116984.8</v>
      </c>
      <c r="F33">
        <v>3</v>
      </c>
      <c r="G33">
        <v>31737.5333333333</v>
      </c>
      <c r="H33">
        <v>31755.266666666601</v>
      </c>
      <c r="I33">
        <v>31037.5333333333</v>
      </c>
    </row>
    <row r="34" spans="1:9" x14ac:dyDescent="0.3">
      <c r="A34">
        <v>4</v>
      </c>
      <c r="B34">
        <v>116545.2</v>
      </c>
      <c r="F34">
        <v>4</v>
      </c>
      <c r="G34">
        <v>31167.866666666599</v>
      </c>
      <c r="H34">
        <v>31453.5333333333</v>
      </c>
      <c r="I34">
        <v>32670.5333333333</v>
      </c>
    </row>
    <row r="35" spans="1:9" x14ac:dyDescent="0.3">
      <c r="A35">
        <v>5</v>
      </c>
      <c r="B35">
        <v>116328.066666666</v>
      </c>
      <c r="F35">
        <v>5</v>
      </c>
      <c r="G35">
        <v>31820.400000000001</v>
      </c>
      <c r="H35">
        <v>32139.200000000001</v>
      </c>
      <c r="I35">
        <v>31597.8</v>
      </c>
    </row>
    <row r="36" spans="1:9" x14ac:dyDescent="0.3">
      <c r="A36">
        <v>6</v>
      </c>
      <c r="B36">
        <v>117539.33333333299</v>
      </c>
      <c r="F36">
        <v>6</v>
      </c>
      <c r="G36">
        <v>32647.4</v>
      </c>
      <c r="H36">
        <v>31566.266666666601</v>
      </c>
      <c r="I36">
        <v>31406.733333333301</v>
      </c>
    </row>
    <row r="37" spans="1:9" x14ac:dyDescent="0.3">
      <c r="A37">
        <v>7</v>
      </c>
      <c r="B37">
        <v>117311.33333333299</v>
      </c>
      <c r="F37">
        <v>7</v>
      </c>
      <c r="G37">
        <v>31254.0666666666</v>
      </c>
      <c r="H37">
        <v>32007.666666666599</v>
      </c>
      <c r="I37">
        <v>32656.666666666599</v>
      </c>
    </row>
    <row r="38" spans="1:9" x14ac:dyDescent="0.3">
      <c r="A38">
        <v>8</v>
      </c>
      <c r="B38">
        <v>116986.933333333</v>
      </c>
      <c r="F38">
        <v>8</v>
      </c>
      <c r="G38">
        <v>32560.866666666599</v>
      </c>
      <c r="H38">
        <v>32340.333333333299</v>
      </c>
      <c r="I38">
        <v>31184.933333333302</v>
      </c>
    </row>
    <row r="39" spans="1:9" x14ac:dyDescent="0.3">
      <c r="A39">
        <v>9</v>
      </c>
      <c r="B39">
        <v>117794.8</v>
      </c>
      <c r="F39">
        <v>9</v>
      </c>
      <c r="G39">
        <v>33037.800000000003</v>
      </c>
      <c r="H39">
        <v>32099.5333333333</v>
      </c>
      <c r="I39">
        <v>31811.333333333299</v>
      </c>
    </row>
    <row r="40" spans="1:9" x14ac:dyDescent="0.3">
      <c r="A40">
        <v>10</v>
      </c>
      <c r="B40">
        <v>117677.33333333299</v>
      </c>
      <c r="F40">
        <v>10</v>
      </c>
      <c r="G40">
        <v>32348.5333333333</v>
      </c>
      <c r="H40">
        <v>31395.933333333302</v>
      </c>
      <c r="I40">
        <v>31256</v>
      </c>
    </row>
    <row r="41" spans="1:9" x14ac:dyDescent="0.3">
      <c r="A41">
        <v>11</v>
      </c>
      <c r="B41">
        <v>116952.866666666</v>
      </c>
      <c r="F41">
        <v>11</v>
      </c>
      <c r="G41">
        <v>32277.599999999999</v>
      </c>
      <c r="H41">
        <v>32458.133333333299</v>
      </c>
      <c r="I41">
        <v>32918</v>
      </c>
    </row>
    <row r="42" spans="1:9" x14ac:dyDescent="0.3">
      <c r="A42">
        <v>12</v>
      </c>
      <c r="B42">
        <v>116780.933333333</v>
      </c>
      <c r="F42">
        <v>12</v>
      </c>
      <c r="G42">
        <v>32177.5333333333</v>
      </c>
      <c r="H42">
        <v>32184.0666666666</v>
      </c>
      <c r="I42">
        <v>31114.133333333299</v>
      </c>
    </row>
    <row r="43" spans="1:9" x14ac:dyDescent="0.3">
      <c r="A43">
        <v>13</v>
      </c>
      <c r="B43">
        <v>116568.6</v>
      </c>
      <c r="F43">
        <v>13</v>
      </c>
      <c r="G43">
        <v>32217.733333333301</v>
      </c>
      <c r="H43">
        <v>32317.200000000001</v>
      </c>
      <c r="I43">
        <v>32406.733333333301</v>
      </c>
    </row>
    <row r="44" spans="1:9" x14ac:dyDescent="0.3">
      <c r="A44">
        <v>14</v>
      </c>
      <c r="B44">
        <v>117198.26666666599</v>
      </c>
      <c r="F44">
        <v>14</v>
      </c>
      <c r="G44">
        <v>34504.466666666602</v>
      </c>
      <c r="H44">
        <v>33005.933333333298</v>
      </c>
      <c r="I44">
        <v>31732.933333333302</v>
      </c>
    </row>
    <row r="45" spans="1:9" x14ac:dyDescent="0.3">
      <c r="A45">
        <v>15</v>
      </c>
      <c r="B45">
        <v>117599.8</v>
      </c>
      <c r="F45">
        <v>15</v>
      </c>
      <c r="G45">
        <v>33008.400000000001</v>
      </c>
      <c r="H45">
        <v>32367.599999999999</v>
      </c>
      <c r="I45">
        <v>31921.0666666666</v>
      </c>
    </row>
    <row r="46" spans="1:9" x14ac:dyDescent="0.3">
      <c r="A46">
        <v>16</v>
      </c>
      <c r="B46">
        <v>117154.933333333</v>
      </c>
      <c r="F46">
        <v>16</v>
      </c>
      <c r="G46">
        <v>32903.933333333298</v>
      </c>
      <c r="H46">
        <v>32716.466666666602</v>
      </c>
      <c r="I46">
        <v>32278.266666666601</v>
      </c>
    </row>
    <row r="47" spans="1:9" x14ac:dyDescent="0.3">
      <c r="A47">
        <v>17</v>
      </c>
      <c r="B47">
        <v>118157.6</v>
      </c>
      <c r="F47">
        <v>17</v>
      </c>
      <c r="G47">
        <v>33024.199999999997</v>
      </c>
      <c r="H47">
        <v>32144.0666666666</v>
      </c>
      <c r="I47">
        <v>32325.666666666599</v>
      </c>
    </row>
    <row r="48" spans="1:9" x14ac:dyDescent="0.3">
      <c r="A48">
        <v>18</v>
      </c>
      <c r="B48">
        <v>117031.666666666</v>
      </c>
      <c r="F48">
        <v>18</v>
      </c>
      <c r="G48">
        <v>33959.133333333302</v>
      </c>
      <c r="H48">
        <v>32817.266666666597</v>
      </c>
      <c r="I48">
        <v>32586.333333333299</v>
      </c>
    </row>
    <row r="49" spans="1:9" x14ac:dyDescent="0.3">
      <c r="A49">
        <v>19</v>
      </c>
      <c r="B49">
        <v>117943.8</v>
      </c>
      <c r="F49">
        <v>19</v>
      </c>
      <c r="G49">
        <v>33736.400000000001</v>
      </c>
      <c r="H49">
        <v>31875.0666666666</v>
      </c>
      <c r="I49">
        <v>32651.666666666599</v>
      </c>
    </row>
    <row r="50" spans="1:9" x14ac:dyDescent="0.3">
      <c r="A50">
        <v>20</v>
      </c>
      <c r="B50">
        <v>117401.33333333299</v>
      </c>
      <c r="F50">
        <v>20</v>
      </c>
      <c r="G50">
        <v>33162.266666666597</v>
      </c>
      <c r="H50">
        <v>32051.4</v>
      </c>
      <c r="I50">
        <v>32041.4</v>
      </c>
    </row>
    <row r="51" spans="1:9" x14ac:dyDescent="0.3">
      <c r="A51">
        <v>21</v>
      </c>
      <c r="B51">
        <v>116295.933333333</v>
      </c>
      <c r="F51">
        <v>21</v>
      </c>
      <c r="G51">
        <v>32918.6</v>
      </c>
      <c r="H51">
        <v>32182.666666666599</v>
      </c>
      <c r="I51">
        <v>32608.400000000001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4"/>
  <sheetViews>
    <sheetView topLeftCell="D1" workbookViewId="0">
      <selection activeCell="J35" sqref="J35"/>
    </sheetView>
  </sheetViews>
  <sheetFormatPr defaultRowHeight="14.4" x14ac:dyDescent="0.3"/>
  <cols>
    <col min="2" max="2" width="15.44140625" bestFit="1" customWidth="1"/>
  </cols>
  <sheetData>
    <row r="1" spans="1:14" x14ac:dyDescent="0.3">
      <c r="A1" t="s">
        <v>58</v>
      </c>
      <c r="B1">
        <v>15</v>
      </c>
      <c r="C1" t="s">
        <v>59</v>
      </c>
      <c r="D1">
        <v>17894.5333333333</v>
      </c>
    </row>
    <row r="2" spans="1:14" x14ac:dyDescent="0.3">
      <c r="A2" t="s">
        <v>60</v>
      </c>
      <c r="B2" t="s">
        <v>61</v>
      </c>
      <c r="C2" t="s">
        <v>62</v>
      </c>
      <c r="D2">
        <v>15</v>
      </c>
      <c r="E2">
        <v>21</v>
      </c>
      <c r="F2">
        <v>30030</v>
      </c>
    </row>
    <row r="3" spans="1:14" x14ac:dyDescent="0.3">
      <c r="A3" t="s">
        <v>60</v>
      </c>
      <c r="B3" t="s">
        <v>64</v>
      </c>
      <c r="C3" t="s">
        <v>62</v>
      </c>
      <c r="D3">
        <v>15</v>
      </c>
      <c r="E3">
        <v>0</v>
      </c>
      <c r="F3">
        <v>17894.5333333333</v>
      </c>
      <c r="I3" t="s">
        <v>39</v>
      </c>
      <c r="J3" t="s">
        <v>64</v>
      </c>
      <c r="K3" t="s">
        <v>63</v>
      </c>
      <c r="L3" t="s">
        <v>65</v>
      </c>
      <c r="M3" t="s">
        <v>61</v>
      </c>
      <c r="N3" t="s">
        <v>11</v>
      </c>
    </row>
    <row r="4" spans="1:14" x14ac:dyDescent="0.3">
      <c r="A4" t="s">
        <v>60</v>
      </c>
      <c r="B4" t="s">
        <v>64</v>
      </c>
      <c r="C4" t="s">
        <v>62</v>
      </c>
      <c r="D4">
        <v>15</v>
      </c>
      <c r="E4">
        <v>1</v>
      </c>
      <c r="F4">
        <v>17806.0666666666</v>
      </c>
      <c r="I4">
        <v>0</v>
      </c>
      <c r="J4">
        <v>17894.5333333333</v>
      </c>
      <c r="K4">
        <v>17894.5333333333</v>
      </c>
      <c r="L4">
        <v>17894.5333333333</v>
      </c>
      <c r="M4">
        <v>30030</v>
      </c>
      <c r="N4">
        <v>17000</v>
      </c>
    </row>
    <row r="5" spans="1:14" x14ac:dyDescent="0.3">
      <c r="A5" t="s">
        <v>60</v>
      </c>
      <c r="B5" t="s">
        <v>64</v>
      </c>
      <c r="C5" t="s">
        <v>62</v>
      </c>
      <c r="D5">
        <v>15</v>
      </c>
      <c r="E5">
        <v>2</v>
      </c>
      <c r="F5">
        <v>22930</v>
      </c>
      <c r="I5">
        <v>1</v>
      </c>
      <c r="J5">
        <v>17806.0666666666</v>
      </c>
      <c r="K5">
        <v>17806.0666666666</v>
      </c>
      <c r="L5">
        <v>17894.5333333333</v>
      </c>
      <c r="M5">
        <v>30030</v>
      </c>
      <c r="N5">
        <v>37503.800000000003</v>
      </c>
    </row>
    <row r="6" spans="1:14" x14ac:dyDescent="0.3">
      <c r="A6" t="s">
        <v>60</v>
      </c>
      <c r="B6" t="s">
        <v>64</v>
      </c>
      <c r="C6" t="s">
        <v>62</v>
      </c>
      <c r="D6">
        <v>15</v>
      </c>
      <c r="E6">
        <v>3</v>
      </c>
      <c r="F6">
        <v>24919.866666666599</v>
      </c>
      <c r="I6">
        <v>2</v>
      </c>
      <c r="J6">
        <v>22930</v>
      </c>
      <c r="K6">
        <v>22996.2</v>
      </c>
      <c r="L6">
        <v>17894.5333333333</v>
      </c>
      <c r="M6">
        <v>30030</v>
      </c>
      <c r="N6">
        <v>37992</v>
      </c>
    </row>
    <row r="7" spans="1:14" x14ac:dyDescent="0.3">
      <c r="A7" t="s">
        <v>60</v>
      </c>
      <c r="B7" t="s">
        <v>64</v>
      </c>
      <c r="C7" t="s">
        <v>62</v>
      </c>
      <c r="D7">
        <v>15</v>
      </c>
      <c r="E7">
        <v>4</v>
      </c>
      <c r="F7">
        <v>26089.666666666599</v>
      </c>
      <c r="I7">
        <v>3</v>
      </c>
      <c r="J7">
        <v>24919.866666666599</v>
      </c>
      <c r="K7">
        <v>25096.933333333302</v>
      </c>
      <c r="L7">
        <v>17894.5333333333</v>
      </c>
      <c r="M7">
        <v>30030</v>
      </c>
      <c r="N7">
        <v>34994.933333333298</v>
      </c>
    </row>
    <row r="8" spans="1:14" x14ac:dyDescent="0.3">
      <c r="A8" t="s">
        <v>60</v>
      </c>
      <c r="B8" t="s">
        <v>64</v>
      </c>
      <c r="C8" t="s">
        <v>62</v>
      </c>
      <c r="D8">
        <v>15</v>
      </c>
      <c r="E8">
        <v>5</v>
      </c>
      <c r="F8">
        <v>26611.733333333301</v>
      </c>
      <c r="I8">
        <v>4</v>
      </c>
      <c r="J8">
        <v>26089.666666666599</v>
      </c>
      <c r="K8">
        <v>26177.733333333301</v>
      </c>
      <c r="L8">
        <v>17894.5333333333</v>
      </c>
      <c r="M8">
        <v>30030</v>
      </c>
      <c r="N8">
        <v>35154.266666666597</v>
      </c>
    </row>
    <row r="9" spans="1:14" x14ac:dyDescent="0.3">
      <c r="A9" t="s">
        <v>60</v>
      </c>
      <c r="B9" t="s">
        <v>64</v>
      </c>
      <c r="C9" t="s">
        <v>62</v>
      </c>
      <c r="D9">
        <v>15</v>
      </c>
      <c r="E9">
        <v>6</v>
      </c>
      <c r="F9">
        <v>27028.2</v>
      </c>
      <c r="I9">
        <v>5</v>
      </c>
      <c r="J9">
        <v>26611.733333333301</v>
      </c>
      <c r="K9">
        <v>26804.2</v>
      </c>
      <c r="L9">
        <v>17894.5333333333</v>
      </c>
      <c r="M9">
        <v>30030</v>
      </c>
      <c r="N9">
        <v>35225.0666666666</v>
      </c>
    </row>
    <row r="10" spans="1:14" x14ac:dyDescent="0.3">
      <c r="A10" t="s">
        <v>60</v>
      </c>
      <c r="B10" t="s">
        <v>64</v>
      </c>
      <c r="C10" t="s">
        <v>62</v>
      </c>
      <c r="D10">
        <v>15</v>
      </c>
      <c r="E10">
        <v>7</v>
      </c>
      <c r="F10">
        <v>27349</v>
      </c>
      <c r="I10">
        <v>6</v>
      </c>
      <c r="J10">
        <v>27028.2</v>
      </c>
      <c r="K10">
        <v>27231.733333333301</v>
      </c>
      <c r="L10">
        <v>17894.5333333333</v>
      </c>
      <c r="M10">
        <v>30030</v>
      </c>
      <c r="N10">
        <v>30818.933333333302</v>
      </c>
    </row>
    <row r="11" spans="1:14" x14ac:dyDescent="0.3">
      <c r="A11" t="s">
        <v>60</v>
      </c>
      <c r="B11" t="s">
        <v>64</v>
      </c>
      <c r="C11" t="s">
        <v>62</v>
      </c>
      <c r="D11">
        <v>15</v>
      </c>
      <c r="E11">
        <v>8</v>
      </c>
      <c r="F11">
        <v>27590.799999999999</v>
      </c>
      <c r="I11">
        <v>7</v>
      </c>
      <c r="J11">
        <v>27349</v>
      </c>
      <c r="K11">
        <v>27582.400000000001</v>
      </c>
      <c r="L11">
        <v>17894.5333333333</v>
      </c>
      <c r="M11">
        <v>30030</v>
      </c>
      <c r="N11">
        <v>37374.199999999997</v>
      </c>
    </row>
    <row r="12" spans="1:14" x14ac:dyDescent="0.3">
      <c r="A12" t="s">
        <v>60</v>
      </c>
      <c r="B12" t="s">
        <v>64</v>
      </c>
      <c r="C12" t="s">
        <v>62</v>
      </c>
      <c r="D12">
        <v>15</v>
      </c>
      <c r="E12">
        <v>9</v>
      </c>
      <c r="F12">
        <v>27759.4</v>
      </c>
      <c r="I12">
        <v>8</v>
      </c>
      <c r="J12">
        <v>27590.799999999999</v>
      </c>
      <c r="K12">
        <v>27819.200000000001</v>
      </c>
      <c r="L12">
        <v>17894.5333333333</v>
      </c>
      <c r="M12">
        <v>30030</v>
      </c>
      <c r="N12">
        <v>35945.133333333302</v>
      </c>
    </row>
    <row r="13" spans="1:14" x14ac:dyDescent="0.3">
      <c r="A13" t="s">
        <v>60</v>
      </c>
      <c r="B13" t="s">
        <v>64</v>
      </c>
      <c r="C13" t="s">
        <v>62</v>
      </c>
      <c r="D13">
        <v>15</v>
      </c>
      <c r="E13">
        <v>10</v>
      </c>
      <c r="F13">
        <v>27972.333333333299</v>
      </c>
      <c r="I13">
        <v>9</v>
      </c>
      <c r="J13">
        <v>27759.4</v>
      </c>
      <c r="K13">
        <v>28023.599999999999</v>
      </c>
      <c r="L13">
        <v>17894.5333333333</v>
      </c>
      <c r="M13">
        <v>30030</v>
      </c>
      <c r="N13">
        <v>39000</v>
      </c>
    </row>
    <row r="14" spans="1:14" x14ac:dyDescent="0.3">
      <c r="A14" t="s">
        <v>60</v>
      </c>
      <c r="B14" t="s">
        <v>64</v>
      </c>
      <c r="C14" t="s">
        <v>62</v>
      </c>
      <c r="D14">
        <v>15</v>
      </c>
      <c r="E14">
        <v>11</v>
      </c>
      <c r="F14">
        <v>28099.133333333299</v>
      </c>
      <c r="I14">
        <v>10</v>
      </c>
      <c r="J14">
        <v>27972.333333333299</v>
      </c>
      <c r="K14">
        <v>28208.466666666602</v>
      </c>
      <c r="L14">
        <v>17894.5333333333</v>
      </c>
      <c r="M14">
        <v>30030</v>
      </c>
      <c r="N14">
        <v>38271.466666666602</v>
      </c>
    </row>
    <row r="15" spans="1:14" x14ac:dyDescent="0.3">
      <c r="A15" t="s">
        <v>60</v>
      </c>
      <c r="B15" t="s">
        <v>64</v>
      </c>
      <c r="C15" t="s">
        <v>62</v>
      </c>
      <c r="D15">
        <v>15</v>
      </c>
      <c r="E15">
        <v>12</v>
      </c>
      <c r="F15">
        <v>28223.8</v>
      </c>
      <c r="I15">
        <v>11</v>
      </c>
      <c r="J15">
        <v>28099.133333333299</v>
      </c>
      <c r="K15">
        <v>28364.733333333301</v>
      </c>
      <c r="L15">
        <v>17894.5333333333</v>
      </c>
      <c r="M15">
        <v>30030</v>
      </c>
      <c r="N15">
        <v>37409.199999999997</v>
      </c>
    </row>
    <row r="16" spans="1:14" x14ac:dyDescent="0.3">
      <c r="A16" t="s">
        <v>60</v>
      </c>
      <c r="B16" t="s">
        <v>64</v>
      </c>
      <c r="C16" t="s">
        <v>62</v>
      </c>
      <c r="D16">
        <v>15</v>
      </c>
      <c r="E16">
        <v>13</v>
      </c>
      <c r="F16">
        <v>28328.0666666666</v>
      </c>
      <c r="I16">
        <v>12</v>
      </c>
      <c r="J16">
        <v>28223.8</v>
      </c>
      <c r="K16">
        <v>28506.6</v>
      </c>
      <c r="L16">
        <v>17894.5333333333</v>
      </c>
      <c r="M16">
        <v>30030</v>
      </c>
      <c r="N16">
        <v>30474.2</v>
      </c>
    </row>
    <row r="17" spans="1:14" x14ac:dyDescent="0.3">
      <c r="A17" t="s">
        <v>60</v>
      </c>
      <c r="B17" t="s">
        <v>64</v>
      </c>
      <c r="C17" t="s">
        <v>62</v>
      </c>
      <c r="D17">
        <v>15</v>
      </c>
      <c r="E17">
        <v>14</v>
      </c>
      <c r="F17">
        <v>28422.933333333302</v>
      </c>
      <c r="I17">
        <v>13</v>
      </c>
      <c r="J17">
        <v>28328.0666666666</v>
      </c>
      <c r="K17">
        <v>28621.200000000001</v>
      </c>
      <c r="L17">
        <v>17894.5333333333</v>
      </c>
      <c r="M17">
        <v>30030</v>
      </c>
      <c r="N17">
        <v>30835.666666666599</v>
      </c>
    </row>
    <row r="18" spans="1:14" x14ac:dyDescent="0.3">
      <c r="A18" t="s">
        <v>60</v>
      </c>
      <c r="B18" t="s">
        <v>64</v>
      </c>
      <c r="C18" t="s">
        <v>62</v>
      </c>
      <c r="D18">
        <v>15</v>
      </c>
      <c r="E18">
        <v>15</v>
      </c>
      <c r="F18">
        <v>28524.733333333301</v>
      </c>
      <c r="I18">
        <v>14</v>
      </c>
      <c r="J18">
        <v>28422.933333333302</v>
      </c>
      <c r="K18">
        <v>28737.266666666601</v>
      </c>
      <c r="L18">
        <v>17894.5333333333</v>
      </c>
      <c r="M18">
        <v>30030</v>
      </c>
      <c r="N18">
        <v>34990.400000000001</v>
      </c>
    </row>
    <row r="19" spans="1:14" x14ac:dyDescent="0.3">
      <c r="A19" t="s">
        <v>60</v>
      </c>
      <c r="B19" t="s">
        <v>64</v>
      </c>
      <c r="C19" t="s">
        <v>62</v>
      </c>
      <c r="D19">
        <v>15</v>
      </c>
      <c r="E19">
        <v>16</v>
      </c>
      <c r="F19">
        <v>28614.666666666599</v>
      </c>
      <c r="I19">
        <v>15</v>
      </c>
      <c r="J19">
        <v>28524.733333333301</v>
      </c>
      <c r="K19">
        <v>28834.866666666599</v>
      </c>
      <c r="L19">
        <v>17894.5333333333</v>
      </c>
      <c r="M19">
        <v>30030</v>
      </c>
      <c r="N19">
        <v>32928.333333333299</v>
      </c>
    </row>
    <row r="20" spans="1:14" x14ac:dyDescent="0.3">
      <c r="A20" t="s">
        <v>60</v>
      </c>
      <c r="B20" t="s">
        <v>64</v>
      </c>
      <c r="C20" t="s">
        <v>62</v>
      </c>
      <c r="D20">
        <v>15</v>
      </c>
      <c r="E20">
        <v>17</v>
      </c>
      <c r="F20">
        <v>28676.666666666599</v>
      </c>
      <c r="I20">
        <v>16</v>
      </c>
      <c r="J20">
        <v>28614.666666666599</v>
      </c>
      <c r="K20">
        <v>28914.799999999999</v>
      </c>
      <c r="L20">
        <v>17894.5333333333</v>
      </c>
      <c r="M20">
        <v>30030</v>
      </c>
      <c r="N20">
        <v>34653.0666666666</v>
      </c>
    </row>
    <row r="21" spans="1:14" x14ac:dyDescent="0.3">
      <c r="A21" t="s">
        <v>60</v>
      </c>
      <c r="B21" t="s">
        <v>64</v>
      </c>
      <c r="C21" t="s">
        <v>62</v>
      </c>
      <c r="D21">
        <v>15</v>
      </c>
      <c r="E21">
        <v>18</v>
      </c>
      <c r="F21">
        <v>28729.8</v>
      </c>
      <c r="I21">
        <v>17</v>
      </c>
      <c r="J21">
        <v>28676.666666666599</v>
      </c>
      <c r="K21">
        <v>28988.5333333333</v>
      </c>
      <c r="L21">
        <v>17894.5333333333</v>
      </c>
      <c r="M21">
        <v>30030</v>
      </c>
      <c r="N21">
        <v>35658.400000000001</v>
      </c>
    </row>
    <row r="22" spans="1:14" x14ac:dyDescent="0.3">
      <c r="A22" t="s">
        <v>60</v>
      </c>
      <c r="B22" t="s">
        <v>64</v>
      </c>
      <c r="C22" t="s">
        <v>62</v>
      </c>
      <c r="D22">
        <v>15</v>
      </c>
      <c r="E22">
        <v>19</v>
      </c>
      <c r="F22">
        <v>28796.733333333301</v>
      </c>
      <c r="I22">
        <v>18</v>
      </c>
      <c r="J22">
        <v>28729.8</v>
      </c>
      <c r="K22">
        <v>29055.0666666666</v>
      </c>
      <c r="L22">
        <v>17894.5333333333</v>
      </c>
      <c r="M22">
        <v>30030</v>
      </c>
      <c r="N22">
        <v>31692.400000000001</v>
      </c>
    </row>
    <row r="23" spans="1:14" x14ac:dyDescent="0.3">
      <c r="A23" t="s">
        <v>60</v>
      </c>
      <c r="B23" t="s">
        <v>64</v>
      </c>
      <c r="C23" t="s">
        <v>62</v>
      </c>
      <c r="D23">
        <v>15</v>
      </c>
      <c r="E23">
        <v>20</v>
      </c>
      <c r="F23">
        <v>28854.400000000001</v>
      </c>
      <c r="I23">
        <v>19</v>
      </c>
      <c r="J23">
        <v>28796.733333333301</v>
      </c>
      <c r="K23">
        <v>29109.8</v>
      </c>
      <c r="L23">
        <v>17894.5333333333</v>
      </c>
      <c r="M23">
        <v>30030</v>
      </c>
      <c r="N23">
        <v>30871.4</v>
      </c>
    </row>
    <row r="24" spans="1:14" x14ac:dyDescent="0.3">
      <c r="A24" t="s">
        <v>60</v>
      </c>
      <c r="B24" t="s">
        <v>64</v>
      </c>
      <c r="C24" t="s">
        <v>62</v>
      </c>
      <c r="D24">
        <v>15</v>
      </c>
      <c r="E24">
        <v>21</v>
      </c>
      <c r="F24">
        <v>30030</v>
      </c>
      <c r="I24">
        <v>20</v>
      </c>
      <c r="J24">
        <v>28854.400000000001</v>
      </c>
      <c r="K24">
        <v>29184.266666666601</v>
      </c>
      <c r="L24">
        <v>17894.5333333333</v>
      </c>
      <c r="M24">
        <v>30030</v>
      </c>
      <c r="N24">
        <v>34724.466666666602</v>
      </c>
    </row>
    <row r="25" spans="1:14" x14ac:dyDescent="0.3">
      <c r="I25">
        <v>21</v>
      </c>
      <c r="J25">
        <v>30030</v>
      </c>
      <c r="K25">
        <v>30030</v>
      </c>
      <c r="L25">
        <v>17894.5333333333</v>
      </c>
      <c r="M25">
        <v>30030</v>
      </c>
      <c r="N25">
        <v>31217.200000000001</v>
      </c>
    </row>
    <row r="26" spans="1:14" x14ac:dyDescent="0.3">
      <c r="A26" t="s">
        <v>60</v>
      </c>
      <c r="B26" t="s">
        <v>63</v>
      </c>
      <c r="C26" t="s">
        <v>62</v>
      </c>
      <c r="D26">
        <v>15</v>
      </c>
      <c r="E26">
        <v>0</v>
      </c>
      <c r="F26">
        <v>17894.5333333333</v>
      </c>
    </row>
    <row r="27" spans="1:14" x14ac:dyDescent="0.3">
      <c r="A27" t="s">
        <v>60</v>
      </c>
      <c r="B27" t="s">
        <v>63</v>
      </c>
      <c r="C27" t="s">
        <v>62</v>
      </c>
      <c r="D27">
        <v>15</v>
      </c>
      <c r="E27">
        <v>1</v>
      </c>
      <c r="F27">
        <v>17806.0666666666</v>
      </c>
    </row>
    <row r="28" spans="1:14" x14ac:dyDescent="0.3">
      <c r="A28" t="s">
        <v>60</v>
      </c>
      <c r="B28" t="s">
        <v>63</v>
      </c>
      <c r="C28" t="s">
        <v>62</v>
      </c>
      <c r="D28">
        <v>15</v>
      </c>
      <c r="E28">
        <v>2</v>
      </c>
      <c r="F28">
        <v>22996.2</v>
      </c>
    </row>
    <row r="29" spans="1:14" x14ac:dyDescent="0.3">
      <c r="A29" t="s">
        <v>60</v>
      </c>
      <c r="B29" t="s">
        <v>63</v>
      </c>
      <c r="C29" t="s">
        <v>62</v>
      </c>
      <c r="D29">
        <v>15</v>
      </c>
      <c r="E29">
        <v>3</v>
      </c>
      <c r="F29">
        <v>25096.933333333302</v>
      </c>
    </row>
    <row r="30" spans="1:14" x14ac:dyDescent="0.3">
      <c r="A30" t="s">
        <v>60</v>
      </c>
      <c r="B30" t="s">
        <v>63</v>
      </c>
      <c r="C30" t="s">
        <v>62</v>
      </c>
      <c r="D30">
        <v>15</v>
      </c>
      <c r="E30">
        <v>4</v>
      </c>
      <c r="F30">
        <v>26177.733333333301</v>
      </c>
    </row>
    <row r="31" spans="1:14" x14ac:dyDescent="0.3">
      <c r="A31" t="s">
        <v>60</v>
      </c>
      <c r="B31" t="s">
        <v>63</v>
      </c>
      <c r="C31" t="s">
        <v>62</v>
      </c>
      <c r="D31">
        <v>15</v>
      </c>
      <c r="E31">
        <v>5</v>
      </c>
      <c r="F31">
        <v>26804.2</v>
      </c>
    </row>
    <row r="32" spans="1:14" x14ac:dyDescent="0.3">
      <c r="A32" t="s">
        <v>60</v>
      </c>
      <c r="B32" t="s">
        <v>63</v>
      </c>
      <c r="C32" t="s">
        <v>62</v>
      </c>
      <c r="D32">
        <v>15</v>
      </c>
      <c r="E32">
        <v>6</v>
      </c>
      <c r="F32">
        <v>27231.733333333301</v>
      </c>
    </row>
    <row r="33" spans="1:6" x14ac:dyDescent="0.3">
      <c r="A33" t="s">
        <v>60</v>
      </c>
      <c r="B33" t="s">
        <v>63</v>
      </c>
      <c r="C33" t="s">
        <v>62</v>
      </c>
      <c r="D33">
        <v>15</v>
      </c>
      <c r="E33">
        <v>7</v>
      </c>
      <c r="F33">
        <v>27582.400000000001</v>
      </c>
    </row>
    <row r="34" spans="1:6" x14ac:dyDescent="0.3">
      <c r="A34" t="s">
        <v>60</v>
      </c>
      <c r="B34" t="s">
        <v>63</v>
      </c>
      <c r="C34" t="s">
        <v>62</v>
      </c>
      <c r="D34">
        <v>15</v>
      </c>
      <c r="E34">
        <v>8</v>
      </c>
      <c r="F34">
        <v>27819.200000000001</v>
      </c>
    </row>
    <row r="35" spans="1:6" x14ac:dyDescent="0.3">
      <c r="A35" t="s">
        <v>60</v>
      </c>
      <c r="B35" t="s">
        <v>63</v>
      </c>
      <c r="C35" t="s">
        <v>62</v>
      </c>
      <c r="D35">
        <v>15</v>
      </c>
      <c r="E35">
        <v>9</v>
      </c>
      <c r="F35">
        <v>28023.599999999999</v>
      </c>
    </row>
    <row r="36" spans="1:6" x14ac:dyDescent="0.3">
      <c r="A36" t="s">
        <v>60</v>
      </c>
      <c r="B36" t="s">
        <v>63</v>
      </c>
      <c r="C36" t="s">
        <v>62</v>
      </c>
      <c r="D36">
        <v>15</v>
      </c>
      <c r="E36">
        <v>10</v>
      </c>
      <c r="F36">
        <v>28208.466666666602</v>
      </c>
    </row>
    <row r="37" spans="1:6" x14ac:dyDescent="0.3">
      <c r="A37" t="s">
        <v>60</v>
      </c>
      <c r="B37" t="s">
        <v>63</v>
      </c>
      <c r="C37" t="s">
        <v>62</v>
      </c>
      <c r="D37">
        <v>15</v>
      </c>
      <c r="E37">
        <v>11</v>
      </c>
      <c r="F37">
        <v>28364.733333333301</v>
      </c>
    </row>
    <row r="38" spans="1:6" x14ac:dyDescent="0.3">
      <c r="A38" t="s">
        <v>60</v>
      </c>
      <c r="B38" t="s">
        <v>63</v>
      </c>
      <c r="C38" t="s">
        <v>62</v>
      </c>
      <c r="D38">
        <v>15</v>
      </c>
      <c r="E38">
        <v>12</v>
      </c>
      <c r="F38">
        <v>28506.6</v>
      </c>
    </row>
    <row r="39" spans="1:6" x14ac:dyDescent="0.3">
      <c r="A39" t="s">
        <v>60</v>
      </c>
      <c r="B39" t="s">
        <v>63</v>
      </c>
      <c r="C39" t="s">
        <v>62</v>
      </c>
      <c r="D39">
        <v>15</v>
      </c>
      <c r="E39">
        <v>13</v>
      </c>
      <c r="F39">
        <v>28621.200000000001</v>
      </c>
    </row>
    <row r="40" spans="1:6" x14ac:dyDescent="0.3">
      <c r="A40" t="s">
        <v>60</v>
      </c>
      <c r="B40" t="s">
        <v>63</v>
      </c>
      <c r="C40" t="s">
        <v>62</v>
      </c>
      <c r="D40">
        <v>15</v>
      </c>
      <c r="E40">
        <v>14</v>
      </c>
      <c r="F40">
        <v>28737.266666666601</v>
      </c>
    </row>
    <row r="41" spans="1:6" x14ac:dyDescent="0.3">
      <c r="A41" t="s">
        <v>60</v>
      </c>
      <c r="B41" t="s">
        <v>63</v>
      </c>
      <c r="C41" t="s">
        <v>62</v>
      </c>
      <c r="D41">
        <v>15</v>
      </c>
      <c r="E41">
        <v>15</v>
      </c>
      <c r="F41">
        <v>28834.866666666599</v>
      </c>
    </row>
    <row r="42" spans="1:6" x14ac:dyDescent="0.3">
      <c r="A42" t="s">
        <v>60</v>
      </c>
      <c r="B42" t="s">
        <v>63</v>
      </c>
      <c r="C42" t="s">
        <v>62</v>
      </c>
      <c r="D42">
        <v>15</v>
      </c>
      <c r="E42">
        <v>16</v>
      </c>
      <c r="F42">
        <v>28914.799999999999</v>
      </c>
    </row>
    <row r="43" spans="1:6" x14ac:dyDescent="0.3">
      <c r="A43" t="s">
        <v>60</v>
      </c>
      <c r="B43" t="s">
        <v>63</v>
      </c>
      <c r="C43" t="s">
        <v>62</v>
      </c>
      <c r="D43">
        <v>15</v>
      </c>
      <c r="E43">
        <v>17</v>
      </c>
      <c r="F43">
        <v>28988.5333333333</v>
      </c>
    </row>
    <row r="44" spans="1:6" x14ac:dyDescent="0.3">
      <c r="A44" t="s">
        <v>60</v>
      </c>
      <c r="B44" t="s">
        <v>63</v>
      </c>
      <c r="C44" t="s">
        <v>62</v>
      </c>
      <c r="D44">
        <v>15</v>
      </c>
      <c r="E44">
        <v>18</v>
      </c>
      <c r="F44">
        <v>29055.0666666666</v>
      </c>
    </row>
    <row r="45" spans="1:6" x14ac:dyDescent="0.3">
      <c r="A45" t="s">
        <v>60</v>
      </c>
      <c r="B45" t="s">
        <v>63</v>
      </c>
      <c r="C45" t="s">
        <v>62</v>
      </c>
      <c r="D45">
        <v>15</v>
      </c>
      <c r="E45">
        <v>19</v>
      </c>
      <c r="F45">
        <v>29109.8</v>
      </c>
    </row>
    <row r="46" spans="1:6" x14ac:dyDescent="0.3">
      <c r="A46" t="s">
        <v>60</v>
      </c>
      <c r="B46" t="s">
        <v>63</v>
      </c>
      <c r="C46" t="s">
        <v>62</v>
      </c>
      <c r="D46">
        <v>15</v>
      </c>
      <c r="E46">
        <v>20</v>
      </c>
      <c r="F46">
        <v>29184.266666666601</v>
      </c>
    </row>
    <row r="47" spans="1:6" x14ac:dyDescent="0.3">
      <c r="A47" t="s">
        <v>60</v>
      </c>
      <c r="B47" t="s">
        <v>63</v>
      </c>
      <c r="C47" t="s">
        <v>62</v>
      </c>
      <c r="D47">
        <v>15</v>
      </c>
      <c r="E47">
        <v>21</v>
      </c>
      <c r="F47">
        <v>30030</v>
      </c>
    </row>
    <row r="53" spans="1:7" x14ac:dyDescent="0.3">
      <c r="A53" t="s">
        <v>66</v>
      </c>
      <c r="B53" t="s">
        <v>64</v>
      </c>
      <c r="C53" t="s">
        <v>62</v>
      </c>
      <c r="D53">
        <v>15</v>
      </c>
      <c r="E53">
        <v>0</v>
      </c>
      <c r="F53" t="s">
        <v>59</v>
      </c>
      <c r="G53">
        <v>17000</v>
      </c>
    </row>
    <row r="54" spans="1:7" x14ac:dyDescent="0.3">
      <c r="A54" t="s">
        <v>66</v>
      </c>
      <c r="B54" t="s">
        <v>64</v>
      </c>
      <c r="C54" t="s">
        <v>62</v>
      </c>
      <c r="D54">
        <v>15</v>
      </c>
      <c r="E54">
        <v>1</v>
      </c>
      <c r="F54" t="s">
        <v>59</v>
      </c>
      <c r="G54">
        <v>37503.800000000003</v>
      </c>
    </row>
    <row r="55" spans="1:7" x14ac:dyDescent="0.3">
      <c r="A55" t="s">
        <v>66</v>
      </c>
      <c r="B55" t="s">
        <v>64</v>
      </c>
      <c r="C55" t="s">
        <v>62</v>
      </c>
      <c r="D55">
        <v>15</v>
      </c>
      <c r="E55">
        <v>2</v>
      </c>
      <c r="F55" t="s">
        <v>59</v>
      </c>
      <c r="G55">
        <v>37992</v>
      </c>
    </row>
    <row r="56" spans="1:7" x14ac:dyDescent="0.3">
      <c r="A56" t="s">
        <v>66</v>
      </c>
      <c r="B56" t="s">
        <v>64</v>
      </c>
      <c r="C56" t="s">
        <v>62</v>
      </c>
      <c r="D56">
        <v>15</v>
      </c>
      <c r="E56">
        <v>3</v>
      </c>
      <c r="F56" t="s">
        <v>59</v>
      </c>
      <c r="G56">
        <v>34994.933333333298</v>
      </c>
    </row>
    <row r="57" spans="1:7" x14ac:dyDescent="0.3">
      <c r="A57" t="s">
        <v>66</v>
      </c>
      <c r="B57" t="s">
        <v>64</v>
      </c>
      <c r="C57" t="s">
        <v>62</v>
      </c>
      <c r="D57">
        <v>15</v>
      </c>
      <c r="E57">
        <v>4</v>
      </c>
      <c r="F57" t="s">
        <v>59</v>
      </c>
      <c r="G57">
        <v>35154.266666666597</v>
      </c>
    </row>
    <row r="58" spans="1:7" x14ac:dyDescent="0.3">
      <c r="A58" t="s">
        <v>66</v>
      </c>
      <c r="B58" t="s">
        <v>64</v>
      </c>
      <c r="C58" t="s">
        <v>62</v>
      </c>
      <c r="D58">
        <v>15</v>
      </c>
      <c r="E58">
        <v>5</v>
      </c>
      <c r="F58" t="s">
        <v>59</v>
      </c>
      <c r="G58">
        <v>35225.0666666666</v>
      </c>
    </row>
    <row r="59" spans="1:7" x14ac:dyDescent="0.3">
      <c r="A59" t="s">
        <v>66</v>
      </c>
      <c r="B59" t="s">
        <v>64</v>
      </c>
      <c r="C59" t="s">
        <v>62</v>
      </c>
      <c r="D59">
        <v>15</v>
      </c>
      <c r="E59">
        <v>6</v>
      </c>
      <c r="F59" t="s">
        <v>59</v>
      </c>
      <c r="G59">
        <v>30818.933333333302</v>
      </c>
    </row>
    <row r="60" spans="1:7" x14ac:dyDescent="0.3">
      <c r="A60" t="s">
        <v>66</v>
      </c>
      <c r="B60" t="s">
        <v>64</v>
      </c>
      <c r="C60" t="s">
        <v>62</v>
      </c>
      <c r="D60">
        <v>15</v>
      </c>
      <c r="E60">
        <v>7</v>
      </c>
      <c r="F60" t="s">
        <v>59</v>
      </c>
      <c r="G60">
        <v>37374.199999999997</v>
      </c>
    </row>
    <row r="61" spans="1:7" x14ac:dyDescent="0.3">
      <c r="A61" t="s">
        <v>66</v>
      </c>
      <c r="B61" t="s">
        <v>64</v>
      </c>
      <c r="C61" t="s">
        <v>62</v>
      </c>
      <c r="D61">
        <v>15</v>
      </c>
      <c r="E61">
        <v>8</v>
      </c>
      <c r="F61" t="s">
        <v>59</v>
      </c>
      <c r="G61">
        <v>35945.133333333302</v>
      </c>
    </row>
    <row r="62" spans="1:7" x14ac:dyDescent="0.3">
      <c r="A62" t="s">
        <v>66</v>
      </c>
      <c r="B62" t="s">
        <v>64</v>
      </c>
      <c r="C62" t="s">
        <v>62</v>
      </c>
      <c r="D62">
        <v>15</v>
      </c>
      <c r="E62">
        <v>9</v>
      </c>
      <c r="F62" t="s">
        <v>59</v>
      </c>
      <c r="G62">
        <v>39000</v>
      </c>
    </row>
    <row r="63" spans="1:7" x14ac:dyDescent="0.3">
      <c r="A63" t="s">
        <v>66</v>
      </c>
      <c r="B63" t="s">
        <v>64</v>
      </c>
      <c r="C63" t="s">
        <v>62</v>
      </c>
      <c r="D63">
        <v>15</v>
      </c>
      <c r="E63">
        <v>10</v>
      </c>
      <c r="F63" t="s">
        <v>59</v>
      </c>
      <c r="G63">
        <v>38271.466666666602</v>
      </c>
    </row>
    <row r="64" spans="1:7" x14ac:dyDescent="0.3">
      <c r="A64" t="s">
        <v>66</v>
      </c>
      <c r="B64" t="s">
        <v>64</v>
      </c>
      <c r="C64" t="s">
        <v>62</v>
      </c>
      <c r="D64">
        <v>15</v>
      </c>
      <c r="E64">
        <v>11</v>
      </c>
      <c r="F64" t="s">
        <v>59</v>
      </c>
      <c r="G64">
        <v>37409.199999999997</v>
      </c>
    </row>
    <row r="65" spans="1:7" x14ac:dyDescent="0.3">
      <c r="A65" t="s">
        <v>66</v>
      </c>
      <c r="B65" t="s">
        <v>64</v>
      </c>
      <c r="C65" t="s">
        <v>62</v>
      </c>
      <c r="D65">
        <v>15</v>
      </c>
      <c r="E65">
        <v>12</v>
      </c>
      <c r="F65" t="s">
        <v>59</v>
      </c>
      <c r="G65">
        <v>30474.2</v>
      </c>
    </row>
    <row r="66" spans="1:7" x14ac:dyDescent="0.3">
      <c r="A66" t="s">
        <v>66</v>
      </c>
      <c r="B66" t="s">
        <v>64</v>
      </c>
      <c r="C66" t="s">
        <v>62</v>
      </c>
      <c r="D66">
        <v>15</v>
      </c>
      <c r="E66">
        <v>13</v>
      </c>
      <c r="F66" t="s">
        <v>59</v>
      </c>
      <c r="G66">
        <v>30835.666666666599</v>
      </c>
    </row>
    <row r="67" spans="1:7" x14ac:dyDescent="0.3">
      <c r="A67" t="s">
        <v>66</v>
      </c>
      <c r="B67" t="s">
        <v>64</v>
      </c>
      <c r="C67" t="s">
        <v>62</v>
      </c>
      <c r="D67">
        <v>15</v>
      </c>
      <c r="E67">
        <v>14</v>
      </c>
      <c r="F67" t="s">
        <v>59</v>
      </c>
      <c r="G67">
        <v>34990.400000000001</v>
      </c>
    </row>
    <row r="68" spans="1:7" x14ac:dyDescent="0.3">
      <c r="A68" t="s">
        <v>66</v>
      </c>
      <c r="B68" t="s">
        <v>64</v>
      </c>
      <c r="C68" t="s">
        <v>62</v>
      </c>
      <c r="D68">
        <v>15</v>
      </c>
      <c r="E68">
        <v>15</v>
      </c>
      <c r="F68" t="s">
        <v>59</v>
      </c>
      <c r="G68">
        <v>32928.333333333299</v>
      </c>
    </row>
    <row r="69" spans="1:7" x14ac:dyDescent="0.3">
      <c r="A69" t="s">
        <v>66</v>
      </c>
      <c r="B69" t="s">
        <v>64</v>
      </c>
      <c r="C69" t="s">
        <v>62</v>
      </c>
      <c r="D69">
        <v>15</v>
      </c>
      <c r="E69">
        <v>16</v>
      </c>
      <c r="F69" t="s">
        <v>59</v>
      </c>
      <c r="G69">
        <v>34653.0666666666</v>
      </c>
    </row>
    <row r="70" spans="1:7" x14ac:dyDescent="0.3">
      <c r="A70" t="s">
        <v>66</v>
      </c>
      <c r="B70" t="s">
        <v>64</v>
      </c>
      <c r="C70" t="s">
        <v>62</v>
      </c>
      <c r="D70">
        <v>15</v>
      </c>
      <c r="E70">
        <v>17</v>
      </c>
      <c r="F70" t="s">
        <v>59</v>
      </c>
      <c r="G70">
        <v>35658.400000000001</v>
      </c>
    </row>
    <row r="71" spans="1:7" x14ac:dyDescent="0.3">
      <c r="A71" t="s">
        <v>66</v>
      </c>
      <c r="B71" t="s">
        <v>64</v>
      </c>
      <c r="C71" t="s">
        <v>62</v>
      </c>
      <c r="D71">
        <v>15</v>
      </c>
      <c r="E71">
        <v>18</v>
      </c>
      <c r="F71" t="s">
        <v>59</v>
      </c>
      <c r="G71">
        <v>31692.400000000001</v>
      </c>
    </row>
    <row r="72" spans="1:7" x14ac:dyDescent="0.3">
      <c r="A72" t="s">
        <v>66</v>
      </c>
      <c r="B72" t="s">
        <v>64</v>
      </c>
      <c r="C72" t="s">
        <v>62</v>
      </c>
      <c r="D72">
        <v>15</v>
      </c>
      <c r="E72">
        <v>19</v>
      </c>
      <c r="F72" t="s">
        <v>59</v>
      </c>
      <c r="G72">
        <v>30871.4</v>
      </c>
    </row>
    <row r="73" spans="1:7" x14ac:dyDescent="0.3">
      <c r="A73" t="s">
        <v>66</v>
      </c>
      <c r="B73" t="s">
        <v>64</v>
      </c>
      <c r="C73" t="s">
        <v>62</v>
      </c>
      <c r="D73">
        <v>15</v>
      </c>
      <c r="E73">
        <v>20</v>
      </c>
      <c r="F73" t="s">
        <v>59</v>
      </c>
      <c r="G73">
        <v>34724.466666666602</v>
      </c>
    </row>
    <row r="74" spans="1:7" x14ac:dyDescent="0.3">
      <c r="A74" t="s">
        <v>66</v>
      </c>
      <c r="B74" t="s">
        <v>64</v>
      </c>
      <c r="C74" t="s">
        <v>62</v>
      </c>
      <c r="D74">
        <v>15</v>
      </c>
      <c r="E74">
        <v>21</v>
      </c>
      <c r="F74" t="s">
        <v>59</v>
      </c>
      <c r="G74">
        <v>31217.200000000001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X64"/>
  <sheetViews>
    <sheetView topLeftCell="A13" workbookViewId="0">
      <selection activeCell="Y6" sqref="Y6"/>
    </sheetView>
  </sheetViews>
  <sheetFormatPr defaultRowHeight="14.4" x14ac:dyDescent="0.3"/>
  <sheetData>
    <row r="2" spans="1:12" x14ac:dyDescent="0.3">
      <c r="A2" t="s">
        <v>16</v>
      </c>
    </row>
    <row r="3" spans="1:12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3">
      <c r="A4" t="s">
        <v>8</v>
      </c>
      <c r="B4">
        <v>0</v>
      </c>
      <c r="C4">
        <v>130</v>
      </c>
      <c r="D4">
        <v>250</v>
      </c>
      <c r="E4">
        <v>380</v>
      </c>
      <c r="F4">
        <v>500</v>
      </c>
      <c r="G4">
        <v>630</v>
      </c>
      <c r="H4">
        <v>750</v>
      </c>
      <c r="I4">
        <v>880</v>
      </c>
      <c r="J4">
        <v>1000</v>
      </c>
      <c r="K4">
        <v>1130</v>
      </c>
      <c r="L4">
        <v>1250</v>
      </c>
    </row>
    <row r="5" spans="1:12" x14ac:dyDescent="0.3">
      <c r="A5" t="s">
        <v>9</v>
      </c>
      <c r="B5">
        <v>0</v>
      </c>
      <c r="C5">
        <v>130</v>
      </c>
      <c r="D5">
        <v>260</v>
      </c>
      <c r="E5">
        <v>190</v>
      </c>
      <c r="F5">
        <v>320</v>
      </c>
      <c r="G5">
        <v>250</v>
      </c>
      <c r="H5">
        <v>380</v>
      </c>
      <c r="I5">
        <v>310</v>
      </c>
      <c r="J5">
        <v>440</v>
      </c>
      <c r="K5">
        <v>370</v>
      </c>
      <c r="L5">
        <v>500</v>
      </c>
    </row>
    <row r="6" spans="1:12" x14ac:dyDescent="0.3">
      <c r="A6" t="s">
        <v>10</v>
      </c>
      <c r="B6">
        <v>0</v>
      </c>
      <c r="C6">
        <v>118.86666666666601</v>
      </c>
      <c r="D6">
        <v>207.2</v>
      </c>
      <c r="E6">
        <v>312.60000000000002</v>
      </c>
      <c r="F6">
        <v>389.46666666666601</v>
      </c>
      <c r="G6">
        <v>488</v>
      </c>
      <c r="H6">
        <v>558.66666666666595</v>
      </c>
      <c r="I6">
        <v>657.6</v>
      </c>
      <c r="J6">
        <v>729.33333333333303</v>
      </c>
      <c r="K6">
        <v>820.66666666666595</v>
      </c>
      <c r="L6">
        <v>887.53333333333296</v>
      </c>
    </row>
    <row r="7" spans="1:12" x14ac:dyDescent="0.3">
      <c r="A7" t="s">
        <v>11</v>
      </c>
      <c r="B7">
        <v>0</v>
      </c>
      <c r="C7">
        <v>125.73333333333299</v>
      </c>
      <c r="D7">
        <v>233.46666666666599</v>
      </c>
      <c r="E7">
        <v>360.2</v>
      </c>
      <c r="F7">
        <v>467.33333333333297</v>
      </c>
      <c r="G7">
        <v>593.79999999999995</v>
      </c>
      <c r="H7">
        <v>701.8</v>
      </c>
      <c r="I7">
        <v>829.46666666666601</v>
      </c>
      <c r="J7">
        <v>929.66666666666595</v>
      </c>
      <c r="K7">
        <v>1058.5333333333299</v>
      </c>
      <c r="L7">
        <v>1167.93333333333</v>
      </c>
    </row>
    <row r="10" spans="1:12" x14ac:dyDescent="0.3">
      <c r="A10" t="s">
        <v>17</v>
      </c>
    </row>
    <row r="11" spans="1:12" x14ac:dyDescent="0.3">
      <c r="A11" t="s">
        <v>0</v>
      </c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</row>
    <row r="12" spans="1:12" x14ac:dyDescent="0.3">
      <c r="A12" t="s">
        <v>8</v>
      </c>
      <c r="B12">
        <v>0</v>
      </c>
      <c r="C12">
        <v>45</v>
      </c>
      <c r="D12">
        <v>80</v>
      </c>
      <c r="E12">
        <v>125</v>
      </c>
      <c r="F12">
        <v>160</v>
      </c>
      <c r="G12">
        <v>205</v>
      </c>
      <c r="H12">
        <v>240</v>
      </c>
      <c r="I12">
        <v>285</v>
      </c>
      <c r="J12">
        <v>320</v>
      </c>
      <c r="K12">
        <v>365</v>
      </c>
      <c r="L12">
        <v>400</v>
      </c>
    </row>
    <row r="13" spans="1:12" x14ac:dyDescent="0.3">
      <c r="A13" t="s">
        <v>9</v>
      </c>
      <c r="B13">
        <v>0</v>
      </c>
      <c r="C13">
        <v>45</v>
      </c>
      <c r="D13">
        <v>90</v>
      </c>
      <c r="E13">
        <v>105</v>
      </c>
      <c r="F13">
        <v>150</v>
      </c>
      <c r="G13">
        <v>165</v>
      </c>
      <c r="H13">
        <v>210</v>
      </c>
      <c r="I13">
        <v>225</v>
      </c>
      <c r="J13">
        <v>270</v>
      </c>
      <c r="K13">
        <v>285</v>
      </c>
      <c r="L13">
        <v>330</v>
      </c>
    </row>
    <row r="14" spans="1:12" x14ac:dyDescent="0.3">
      <c r="A14" t="s">
        <v>10</v>
      </c>
      <c r="B14">
        <v>0</v>
      </c>
      <c r="C14">
        <v>33.866666666666603</v>
      </c>
      <c r="D14">
        <v>48.533333333333303</v>
      </c>
      <c r="E14">
        <v>80.266666666666595</v>
      </c>
      <c r="F14">
        <v>94.8</v>
      </c>
      <c r="G14">
        <v>125.86666666666601</v>
      </c>
      <c r="H14">
        <v>140.86666666666599</v>
      </c>
      <c r="I14">
        <v>172.333333333333</v>
      </c>
      <c r="J14">
        <v>188.53333333333299</v>
      </c>
      <c r="K14">
        <v>218.2</v>
      </c>
      <c r="L14">
        <v>236.86666666666599</v>
      </c>
    </row>
    <row r="15" spans="1:12" x14ac:dyDescent="0.3">
      <c r="A15" t="s">
        <v>11</v>
      </c>
      <c r="B15">
        <v>0</v>
      </c>
      <c r="C15">
        <v>40.4</v>
      </c>
      <c r="D15">
        <v>64.2</v>
      </c>
      <c r="E15">
        <v>103.666666666666</v>
      </c>
      <c r="F15">
        <v>129.6</v>
      </c>
      <c r="G15">
        <v>172.53333333333299</v>
      </c>
      <c r="H15">
        <v>192.8</v>
      </c>
      <c r="I15">
        <v>240.73333333333301</v>
      </c>
      <c r="J15">
        <v>267.26666666666603</v>
      </c>
      <c r="K15">
        <v>296.46666666666601</v>
      </c>
      <c r="L15">
        <v>310.53333333333302</v>
      </c>
    </row>
    <row r="17" spans="1:12" x14ac:dyDescent="0.3">
      <c r="A17" t="s">
        <v>16</v>
      </c>
    </row>
    <row r="18" spans="1:12" x14ac:dyDescent="0.3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>
        <v>10</v>
      </c>
    </row>
    <row r="19" spans="1:12" x14ac:dyDescent="0.3">
      <c r="A19" t="s">
        <v>8</v>
      </c>
      <c r="B19">
        <v>0</v>
      </c>
      <c r="C19">
        <f>C4/100</f>
        <v>1.3</v>
      </c>
      <c r="D19">
        <f t="shared" ref="D19:L19" si="0">D4/100</f>
        <v>2.5</v>
      </c>
      <c r="E19">
        <f t="shared" si="0"/>
        <v>3.8</v>
      </c>
      <c r="F19">
        <f t="shared" si="0"/>
        <v>5</v>
      </c>
      <c r="G19">
        <f t="shared" si="0"/>
        <v>6.3</v>
      </c>
      <c r="H19">
        <f t="shared" si="0"/>
        <v>7.5</v>
      </c>
      <c r="I19">
        <f t="shared" si="0"/>
        <v>8.8000000000000007</v>
      </c>
      <c r="J19">
        <f t="shared" si="0"/>
        <v>10</v>
      </c>
      <c r="K19">
        <f t="shared" si="0"/>
        <v>11.3</v>
      </c>
      <c r="L19">
        <f t="shared" si="0"/>
        <v>12.5</v>
      </c>
    </row>
    <row r="20" spans="1:12" x14ac:dyDescent="0.3">
      <c r="A20" t="s">
        <v>9</v>
      </c>
      <c r="B20">
        <v>0</v>
      </c>
      <c r="C20">
        <f>C5/100</f>
        <v>1.3</v>
      </c>
      <c r="D20">
        <f t="shared" ref="D20:L20" si="1">D5/100</f>
        <v>2.6</v>
      </c>
      <c r="E20">
        <f t="shared" si="1"/>
        <v>1.9</v>
      </c>
      <c r="F20">
        <f t="shared" si="1"/>
        <v>3.2</v>
      </c>
      <c r="G20">
        <f t="shared" si="1"/>
        <v>2.5</v>
      </c>
      <c r="H20">
        <f t="shared" si="1"/>
        <v>3.8</v>
      </c>
      <c r="I20">
        <f t="shared" si="1"/>
        <v>3.1</v>
      </c>
      <c r="J20">
        <f t="shared" si="1"/>
        <v>4.4000000000000004</v>
      </c>
      <c r="K20">
        <f t="shared" si="1"/>
        <v>3.7</v>
      </c>
      <c r="L20">
        <f t="shared" si="1"/>
        <v>5</v>
      </c>
    </row>
    <row r="21" spans="1:12" x14ac:dyDescent="0.3">
      <c r="A21" t="s">
        <v>10</v>
      </c>
      <c r="B21">
        <v>0</v>
      </c>
      <c r="C21">
        <f>C6/100</f>
        <v>1.1886666666666601</v>
      </c>
      <c r="D21">
        <f t="shared" ref="D21:L21" si="2">D6/100</f>
        <v>2.0720000000000001</v>
      </c>
      <c r="E21">
        <f t="shared" si="2"/>
        <v>3.1260000000000003</v>
      </c>
      <c r="F21">
        <f t="shared" si="2"/>
        <v>3.8946666666666601</v>
      </c>
      <c r="G21">
        <f t="shared" si="2"/>
        <v>4.88</v>
      </c>
      <c r="H21">
        <f t="shared" si="2"/>
        <v>5.5866666666666598</v>
      </c>
      <c r="I21">
        <f t="shared" si="2"/>
        <v>6.5760000000000005</v>
      </c>
      <c r="J21">
        <f t="shared" si="2"/>
        <v>7.2933333333333303</v>
      </c>
      <c r="K21">
        <f t="shared" si="2"/>
        <v>8.2066666666666599</v>
      </c>
      <c r="L21">
        <f t="shared" si="2"/>
        <v>8.8753333333333302</v>
      </c>
    </row>
    <row r="22" spans="1:12" x14ac:dyDescent="0.3">
      <c r="A22" t="s">
        <v>11</v>
      </c>
      <c r="B22">
        <v>0</v>
      </c>
      <c r="C22">
        <f t="shared" ref="C22:L22" si="3">C7/100</f>
        <v>1.2573333333333299</v>
      </c>
      <c r="D22">
        <f t="shared" si="3"/>
        <v>2.33466666666666</v>
      </c>
      <c r="E22">
        <f t="shared" si="3"/>
        <v>3.6019999999999999</v>
      </c>
      <c r="F22">
        <f t="shared" si="3"/>
        <v>4.6733333333333293</v>
      </c>
      <c r="G22">
        <f t="shared" si="3"/>
        <v>5.9379999999999997</v>
      </c>
      <c r="H22">
        <f t="shared" si="3"/>
        <v>7.0179999999999998</v>
      </c>
      <c r="I22">
        <f t="shared" si="3"/>
        <v>8.2946666666666609</v>
      </c>
      <c r="J22">
        <f t="shared" si="3"/>
        <v>9.2966666666666598</v>
      </c>
      <c r="K22">
        <f t="shared" si="3"/>
        <v>10.585333333333299</v>
      </c>
      <c r="L22">
        <f t="shared" si="3"/>
        <v>11.6793333333333</v>
      </c>
    </row>
    <row r="25" spans="1:12" x14ac:dyDescent="0.3">
      <c r="A25" t="s">
        <v>17</v>
      </c>
    </row>
    <row r="26" spans="1:12" x14ac:dyDescent="0.3">
      <c r="A26" t="s">
        <v>0</v>
      </c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H26">
        <v>6</v>
      </c>
      <c r="I26">
        <v>7</v>
      </c>
      <c r="J26">
        <v>8</v>
      </c>
      <c r="K26">
        <v>9</v>
      </c>
      <c r="L26">
        <v>10</v>
      </c>
    </row>
    <row r="27" spans="1:12" x14ac:dyDescent="0.3">
      <c r="A27" t="s">
        <v>8</v>
      </c>
      <c r="B27">
        <v>0</v>
      </c>
      <c r="C27">
        <f>C12/100</f>
        <v>0.45</v>
      </c>
      <c r="D27">
        <f t="shared" ref="D27:L27" si="4">D12/100</f>
        <v>0.8</v>
      </c>
      <c r="E27">
        <f t="shared" si="4"/>
        <v>1.25</v>
      </c>
      <c r="F27">
        <f t="shared" si="4"/>
        <v>1.6</v>
      </c>
      <c r="G27">
        <f t="shared" si="4"/>
        <v>2.0499999999999998</v>
      </c>
      <c r="H27">
        <f t="shared" si="4"/>
        <v>2.4</v>
      </c>
      <c r="I27">
        <f t="shared" si="4"/>
        <v>2.85</v>
      </c>
      <c r="J27">
        <f t="shared" si="4"/>
        <v>3.2</v>
      </c>
      <c r="K27">
        <f t="shared" si="4"/>
        <v>3.65</v>
      </c>
      <c r="L27">
        <f t="shared" si="4"/>
        <v>4</v>
      </c>
    </row>
    <row r="28" spans="1:12" x14ac:dyDescent="0.3">
      <c r="A28" t="s">
        <v>9</v>
      </c>
      <c r="B28">
        <v>0</v>
      </c>
      <c r="C28">
        <f t="shared" ref="C28:L28" si="5">C13/100</f>
        <v>0.45</v>
      </c>
      <c r="D28">
        <f t="shared" si="5"/>
        <v>0.9</v>
      </c>
      <c r="E28">
        <f t="shared" si="5"/>
        <v>1.05</v>
      </c>
      <c r="F28">
        <f t="shared" si="5"/>
        <v>1.5</v>
      </c>
      <c r="G28">
        <f t="shared" si="5"/>
        <v>1.65</v>
      </c>
      <c r="H28">
        <f t="shared" si="5"/>
        <v>2.1</v>
      </c>
      <c r="I28">
        <f t="shared" si="5"/>
        <v>2.25</v>
      </c>
      <c r="J28">
        <f t="shared" si="5"/>
        <v>2.7</v>
      </c>
      <c r="K28">
        <f t="shared" si="5"/>
        <v>2.85</v>
      </c>
      <c r="L28">
        <f t="shared" si="5"/>
        <v>3.3</v>
      </c>
    </row>
    <row r="29" spans="1:12" x14ac:dyDescent="0.3">
      <c r="A29" t="s">
        <v>10</v>
      </c>
      <c r="B29">
        <v>0</v>
      </c>
      <c r="C29">
        <f t="shared" ref="C29:L29" si="6">C14/100</f>
        <v>0.33866666666666601</v>
      </c>
      <c r="D29">
        <f t="shared" si="6"/>
        <v>0.48533333333333301</v>
      </c>
      <c r="E29">
        <f t="shared" si="6"/>
        <v>0.80266666666666597</v>
      </c>
      <c r="F29">
        <f t="shared" si="6"/>
        <v>0.94799999999999995</v>
      </c>
      <c r="G29">
        <f t="shared" si="6"/>
        <v>1.2586666666666602</v>
      </c>
      <c r="H29">
        <f t="shared" si="6"/>
        <v>1.4086666666666599</v>
      </c>
      <c r="I29">
        <f t="shared" si="6"/>
        <v>1.7233333333333301</v>
      </c>
      <c r="J29">
        <f t="shared" si="6"/>
        <v>1.88533333333333</v>
      </c>
      <c r="K29">
        <f t="shared" si="6"/>
        <v>2.1819999999999999</v>
      </c>
      <c r="L29">
        <f t="shared" si="6"/>
        <v>2.3686666666666598</v>
      </c>
    </row>
    <row r="30" spans="1:12" x14ac:dyDescent="0.3">
      <c r="A30" t="s">
        <v>11</v>
      </c>
      <c r="B30">
        <v>0</v>
      </c>
      <c r="C30">
        <f t="shared" ref="C30:L30" si="7">C15/100</f>
        <v>0.40399999999999997</v>
      </c>
      <c r="D30">
        <f t="shared" si="7"/>
        <v>0.64200000000000002</v>
      </c>
      <c r="E30">
        <f t="shared" si="7"/>
        <v>1.03666666666666</v>
      </c>
      <c r="F30">
        <f t="shared" si="7"/>
        <v>1.296</v>
      </c>
      <c r="G30">
        <f t="shared" si="7"/>
        <v>1.7253333333333298</v>
      </c>
      <c r="H30">
        <f t="shared" si="7"/>
        <v>1.9280000000000002</v>
      </c>
      <c r="I30">
        <f t="shared" si="7"/>
        <v>2.4073333333333302</v>
      </c>
      <c r="J30">
        <f t="shared" si="7"/>
        <v>2.6726666666666601</v>
      </c>
      <c r="K30">
        <f t="shared" si="7"/>
        <v>2.9646666666666603</v>
      </c>
      <c r="L30">
        <f t="shared" si="7"/>
        <v>3.1053333333333302</v>
      </c>
    </row>
    <row r="34" spans="1:52" x14ac:dyDescent="0.3">
      <c r="A34" t="s">
        <v>18</v>
      </c>
    </row>
    <row r="35" spans="1:52" x14ac:dyDescent="0.3">
      <c r="A35" t="s">
        <v>8</v>
      </c>
      <c r="B35">
        <v>0</v>
      </c>
      <c r="C35">
        <v>0.45</v>
      </c>
      <c r="D35">
        <v>0.8</v>
      </c>
      <c r="E35">
        <v>1.25</v>
      </c>
      <c r="F35">
        <v>1.6</v>
      </c>
      <c r="G35">
        <v>2.0499999999999998</v>
      </c>
      <c r="H35">
        <v>2.4</v>
      </c>
      <c r="I35">
        <v>2.85</v>
      </c>
      <c r="J35">
        <v>3.2</v>
      </c>
      <c r="K35">
        <v>3.65</v>
      </c>
      <c r="L35">
        <v>4</v>
      </c>
    </row>
    <row r="36" spans="1:52" x14ac:dyDescent="0.3">
      <c r="A36" t="s">
        <v>9</v>
      </c>
      <c r="B36">
        <v>3.3</v>
      </c>
      <c r="C36">
        <v>3.3</v>
      </c>
      <c r="D36">
        <v>3.3</v>
      </c>
      <c r="E36">
        <v>3.3</v>
      </c>
      <c r="F36">
        <v>3.3</v>
      </c>
      <c r="G36">
        <v>3.3</v>
      </c>
      <c r="H36">
        <v>3.3</v>
      </c>
      <c r="I36">
        <v>3.3</v>
      </c>
      <c r="J36">
        <v>3.3</v>
      </c>
      <c r="K36">
        <v>3.3</v>
      </c>
      <c r="L36">
        <v>3.3</v>
      </c>
    </row>
    <row r="37" spans="1:52" x14ac:dyDescent="0.3">
      <c r="A37" t="s">
        <v>10</v>
      </c>
      <c r="B37">
        <v>2.3686666666666598</v>
      </c>
      <c r="C37">
        <v>2.3686666666666598</v>
      </c>
      <c r="D37">
        <v>2.3686666666666598</v>
      </c>
      <c r="E37">
        <v>2.3686666666666598</v>
      </c>
      <c r="F37">
        <v>2.3686666666666598</v>
      </c>
      <c r="G37">
        <v>2.3686666666666598</v>
      </c>
      <c r="H37">
        <v>2.3686666666666598</v>
      </c>
      <c r="I37">
        <v>2.3686666666666598</v>
      </c>
      <c r="J37">
        <v>2.3686666666666598</v>
      </c>
      <c r="K37">
        <v>2.3686666666666598</v>
      </c>
      <c r="L37">
        <v>2.3686666666666598</v>
      </c>
    </row>
    <row r="38" spans="1:52" x14ac:dyDescent="0.3">
      <c r="A38" t="s">
        <v>11</v>
      </c>
      <c r="B38">
        <v>3.3173333333333299</v>
      </c>
      <c r="C38">
        <v>3.4126666666666599</v>
      </c>
      <c r="D38">
        <v>3.1746666666666599</v>
      </c>
      <c r="E38">
        <v>3.40933333333333</v>
      </c>
      <c r="F38">
        <v>3.2066666666666599</v>
      </c>
      <c r="G38">
        <v>3.28266666666666</v>
      </c>
      <c r="H38">
        <v>3.3</v>
      </c>
      <c r="I38">
        <v>3.1880000000000002</v>
      </c>
      <c r="J38">
        <v>3.27</v>
      </c>
      <c r="K38">
        <v>3.3353333333333302</v>
      </c>
      <c r="L38">
        <v>3.2933333333333299</v>
      </c>
    </row>
    <row r="42" spans="1:52" x14ac:dyDescent="0.3">
      <c r="A42" t="s">
        <v>19</v>
      </c>
    </row>
    <row r="43" spans="1:52" x14ac:dyDescent="0.3">
      <c r="A43" t="s">
        <v>8</v>
      </c>
      <c r="B43">
        <v>0</v>
      </c>
      <c r="C43">
        <v>1.3</v>
      </c>
      <c r="D43">
        <v>2.5</v>
      </c>
      <c r="E43">
        <v>3.8</v>
      </c>
      <c r="F43">
        <v>5</v>
      </c>
      <c r="G43">
        <v>6.3</v>
      </c>
      <c r="H43">
        <v>7.5</v>
      </c>
      <c r="I43">
        <v>8.8000000000000007</v>
      </c>
      <c r="J43">
        <v>10</v>
      </c>
      <c r="K43">
        <v>11.3</v>
      </c>
      <c r="L43">
        <v>12.5</v>
      </c>
      <c r="M43">
        <v>13.8</v>
      </c>
      <c r="N43">
        <v>15</v>
      </c>
      <c r="O43">
        <v>16.3</v>
      </c>
      <c r="P43">
        <v>17.5</v>
      </c>
      <c r="Q43">
        <v>18.8</v>
      </c>
      <c r="R43">
        <v>20</v>
      </c>
      <c r="S43">
        <v>21.3</v>
      </c>
      <c r="T43">
        <v>22.5</v>
      </c>
      <c r="U43">
        <v>23.8</v>
      </c>
      <c r="V43">
        <v>25</v>
      </c>
      <c r="W43">
        <v>26.3</v>
      </c>
      <c r="X43">
        <v>27.5</v>
      </c>
      <c r="Y43">
        <v>28.8</v>
      </c>
      <c r="Z43">
        <v>30</v>
      </c>
      <c r="AA43">
        <v>31.3</v>
      </c>
      <c r="AB43">
        <v>32.5</v>
      </c>
      <c r="AC43">
        <v>33.799999999999997</v>
      </c>
      <c r="AD43">
        <v>35</v>
      </c>
      <c r="AE43">
        <v>36.299999999999997</v>
      </c>
      <c r="AF43">
        <v>37.5</v>
      </c>
      <c r="AG43">
        <v>38.799999999999997</v>
      </c>
      <c r="AH43">
        <v>40</v>
      </c>
      <c r="AI43">
        <v>41.3</v>
      </c>
      <c r="AJ43">
        <v>42.5</v>
      </c>
      <c r="AK43">
        <v>43.8</v>
      </c>
      <c r="AL43">
        <v>45</v>
      </c>
      <c r="AM43">
        <v>46.3</v>
      </c>
      <c r="AN43">
        <v>47.5</v>
      </c>
      <c r="AO43">
        <v>48.8</v>
      </c>
      <c r="AP43">
        <v>50</v>
      </c>
      <c r="AQ43">
        <v>51.3</v>
      </c>
      <c r="AR43">
        <v>52.5</v>
      </c>
      <c r="AS43">
        <v>53.8</v>
      </c>
      <c r="AT43">
        <v>55</v>
      </c>
      <c r="AU43">
        <v>56.3</v>
      </c>
      <c r="AV43">
        <v>57.5</v>
      </c>
      <c r="AW43">
        <v>58.8</v>
      </c>
      <c r="AX43">
        <v>60</v>
      </c>
      <c r="AY43">
        <v>61.3</v>
      </c>
      <c r="AZ43">
        <v>62.5</v>
      </c>
    </row>
    <row r="44" spans="1:52" x14ac:dyDescent="0.3">
      <c r="A44" t="s">
        <v>9</v>
      </c>
      <c r="B44">
        <v>0</v>
      </c>
      <c r="C44">
        <v>1.3</v>
      </c>
      <c r="D44">
        <v>2.6</v>
      </c>
      <c r="E44">
        <v>1.9</v>
      </c>
      <c r="F44">
        <v>3.2</v>
      </c>
      <c r="G44">
        <v>2.5</v>
      </c>
      <c r="H44">
        <v>3.8</v>
      </c>
      <c r="I44">
        <v>3.1</v>
      </c>
      <c r="J44">
        <v>4.4000000000000004</v>
      </c>
      <c r="K44">
        <v>3.7</v>
      </c>
      <c r="L44">
        <v>5</v>
      </c>
      <c r="M44">
        <v>4.3</v>
      </c>
      <c r="N44">
        <v>5.6</v>
      </c>
      <c r="O44">
        <v>4.9000000000000004</v>
      </c>
      <c r="P44">
        <v>6.2</v>
      </c>
      <c r="Q44">
        <v>5.5</v>
      </c>
      <c r="R44">
        <v>6.8</v>
      </c>
      <c r="S44">
        <v>6.1</v>
      </c>
      <c r="T44">
        <v>7.4</v>
      </c>
      <c r="U44">
        <v>6.7</v>
      </c>
      <c r="V44">
        <v>8</v>
      </c>
      <c r="W44">
        <v>7.3</v>
      </c>
      <c r="X44">
        <v>8.6</v>
      </c>
      <c r="Y44">
        <v>7.9</v>
      </c>
      <c r="Z44">
        <v>9.1999999999999993</v>
      </c>
      <c r="AA44">
        <v>8.5</v>
      </c>
      <c r="AB44">
        <v>9.8000000000000007</v>
      </c>
      <c r="AC44">
        <v>9.1</v>
      </c>
      <c r="AD44">
        <v>10.4</v>
      </c>
      <c r="AE44">
        <v>9.6999999999999993</v>
      </c>
      <c r="AF44">
        <v>11</v>
      </c>
      <c r="AG44">
        <v>10.3</v>
      </c>
      <c r="AH44">
        <v>11.6</v>
      </c>
      <c r="AI44">
        <v>10.9</v>
      </c>
      <c r="AJ44">
        <v>12.2</v>
      </c>
      <c r="AK44">
        <v>11.5</v>
      </c>
      <c r="AL44">
        <v>12.8</v>
      </c>
      <c r="AM44">
        <v>12.1</v>
      </c>
      <c r="AN44">
        <v>13.4</v>
      </c>
      <c r="AO44">
        <v>12.7</v>
      </c>
      <c r="AP44">
        <v>14</v>
      </c>
      <c r="AQ44">
        <v>13.3</v>
      </c>
      <c r="AR44">
        <v>14.6</v>
      </c>
      <c r="AS44">
        <v>13.9</v>
      </c>
      <c r="AT44">
        <v>15.2</v>
      </c>
      <c r="AU44">
        <v>14.5</v>
      </c>
      <c r="AV44">
        <v>15.8</v>
      </c>
      <c r="AW44">
        <v>15.1</v>
      </c>
      <c r="AX44">
        <v>16.399999999999999</v>
      </c>
      <c r="AY44">
        <v>15.7</v>
      </c>
      <c r="AZ44">
        <v>17</v>
      </c>
    </row>
    <row r="45" spans="1:52" x14ac:dyDescent="0.3">
      <c r="A45" t="s">
        <v>10</v>
      </c>
      <c r="B45">
        <v>0</v>
      </c>
      <c r="C45">
        <v>1.1886666666666601</v>
      </c>
      <c r="D45">
        <v>2.0720000000000001</v>
      </c>
      <c r="E45">
        <v>3.1259999999999999</v>
      </c>
      <c r="F45">
        <v>3.8946666666666601</v>
      </c>
      <c r="G45">
        <v>4.88</v>
      </c>
      <c r="H45">
        <v>5.5866666666666598</v>
      </c>
      <c r="I45">
        <v>6.5759999999999996</v>
      </c>
      <c r="J45">
        <v>7.2933333333333303</v>
      </c>
      <c r="K45">
        <v>8.2066666666666599</v>
      </c>
      <c r="L45">
        <v>8.8753333333333302</v>
      </c>
      <c r="M45">
        <v>9.6660000000000004</v>
      </c>
      <c r="N45">
        <v>10.373333333333299</v>
      </c>
      <c r="O45">
        <v>11.354666666666599</v>
      </c>
      <c r="P45">
        <v>11.938666666666601</v>
      </c>
      <c r="Q45">
        <v>12.933999999999999</v>
      </c>
      <c r="R45">
        <v>13.7226666666666</v>
      </c>
      <c r="S45">
        <v>14.652666666666599</v>
      </c>
      <c r="T45">
        <v>15.3653333333333</v>
      </c>
      <c r="U45">
        <v>16.414000000000001</v>
      </c>
      <c r="V45">
        <v>17.063333333333301</v>
      </c>
      <c r="W45">
        <v>18.126666666666601</v>
      </c>
      <c r="X45">
        <v>18.932666666666599</v>
      </c>
      <c r="Y45">
        <v>19.797333333333299</v>
      </c>
      <c r="Z45">
        <v>20.588000000000001</v>
      </c>
      <c r="AA45">
        <v>21.4493333333333</v>
      </c>
      <c r="AB45">
        <v>22.253333333333298</v>
      </c>
      <c r="AC45">
        <v>22.992000000000001</v>
      </c>
      <c r="AD45">
        <v>23.931999999999999</v>
      </c>
      <c r="AE45">
        <v>24.672666666666601</v>
      </c>
      <c r="AF45">
        <v>25.62</v>
      </c>
      <c r="AG45">
        <v>26.360666666666599</v>
      </c>
      <c r="AH45">
        <v>27.358666666666601</v>
      </c>
      <c r="AI45">
        <v>28.310666666666599</v>
      </c>
      <c r="AJ45">
        <v>29.38</v>
      </c>
      <c r="AK45">
        <v>30.194666666666599</v>
      </c>
      <c r="AL45">
        <v>31.265333333333299</v>
      </c>
      <c r="AM45">
        <v>32.012</v>
      </c>
      <c r="AN45">
        <v>33.0206666666666</v>
      </c>
      <c r="AO45">
        <v>33.756666666666597</v>
      </c>
      <c r="AP45">
        <v>34.695999999999998</v>
      </c>
      <c r="AQ45">
        <v>35.508666666666599</v>
      </c>
      <c r="AR45">
        <v>36.587333333333298</v>
      </c>
      <c r="AS45">
        <v>37.313333333333297</v>
      </c>
      <c r="AT45">
        <v>38.031999999999996</v>
      </c>
      <c r="AU45">
        <v>39.0446666666666</v>
      </c>
      <c r="AV45">
        <v>40.046666666666603</v>
      </c>
      <c r="AW45">
        <v>40.862666666666598</v>
      </c>
      <c r="AX45">
        <v>41.881333333333302</v>
      </c>
      <c r="AY45">
        <v>42.825333333333298</v>
      </c>
      <c r="AZ45">
        <v>43.758000000000003</v>
      </c>
    </row>
    <row r="46" spans="1:52" x14ac:dyDescent="0.3">
      <c r="A46" t="s">
        <v>11</v>
      </c>
      <c r="B46">
        <v>0</v>
      </c>
      <c r="C46">
        <v>1.2546666666666599</v>
      </c>
      <c r="D46">
        <v>2.3393333333333302</v>
      </c>
      <c r="E46">
        <v>3.60066666666666</v>
      </c>
      <c r="F46">
        <v>4.6473333333333304</v>
      </c>
      <c r="G46">
        <v>5.9146666666666601</v>
      </c>
      <c r="H46">
        <v>6.9706666666666601</v>
      </c>
      <c r="I46">
        <v>8.31</v>
      </c>
      <c r="J46">
        <v>9.2693333333333303</v>
      </c>
      <c r="K46">
        <v>10.606</v>
      </c>
      <c r="L46">
        <v>11.6693333333333</v>
      </c>
      <c r="M46">
        <v>12.908666666666599</v>
      </c>
      <c r="N46">
        <v>13.8986666666666</v>
      </c>
      <c r="O46">
        <v>15.1126666666666</v>
      </c>
      <c r="P46">
        <v>16.3526666666666</v>
      </c>
      <c r="Q46">
        <v>17.692</v>
      </c>
      <c r="R46">
        <v>18.594666666666601</v>
      </c>
      <c r="S46">
        <v>19.9873333333333</v>
      </c>
      <c r="T46">
        <v>21.132000000000001</v>
      </c>
      <c r="U46">
        <v>22.344000000000001</v>
      </c>
      <c r="V46">
        <v>23.182666666666599</v>
      </c>
      <c r="W46">
        <v>24.542000000000002</v>
      </c>
      <c r="X46">
        <v>25.481999999999999</v>
      </c>
      <c r="Y46">
        <v>27.2753333333333</v>
      </c>
      <c r="Z46">
        <v>27.934666666666601</v>
      </c>
      <c r="AA46">
        <v>29.302</v>
      </c>
      <c r="AB46">
        <v>30.400666666666599</v>
      </c>
      <c r="AC46">
        <v>31.4886666666666</v>
      </c>
      <c r="AD46">
        <v>33.008000000000003</v>
      </c>
      <c r="AE46">
        <v>33.795333333333303</v>
      </c>
      <c r="AF46">
        <v>35.239333333333299</v>
      </c>
      <c r="AG46">
        <v>36.22</v>
      </c>
      <c r="AH46">
        <v>37.895333333333298</v>
      </c>
      <c r="AI46">
        <v>38.528666666666602</v>
      </c>
      <c r="AJ46">
        <v>40.08</v>
      </c>
      <c r="AK46">
        <v>40.783999999999999</v>
      </c>
      <c r="AL46">
        <v>42.134666666666597</v>
      </c>
      <c r="AM46">
        <v>43.042666666666598</v>
      </c>
      <c r="AN46">
        <v>44.537999999999997</v>
      </c>
      <c r="AO46">
        <v>45.6993333333333</v>
      </c>
      <c r="AP46">
        <v>46.549333333333301</v>
      </c>
      <c r="AQ46">
        <v>48.148000000000003</v>
      </c>
      <c r="AR46">
        <v>48.849333333333298</v>
      </c>
      <c r="AS46">
        <v>50.3913333333333</v>
      </c>
      <c r="AT46">
        <v>51.688000000000002</v>
      </c>
      <c r="AU46">
        <v>52.812666666666601</v>
      </c>
      <c r="AV46">
        <v>53.752666666666599</v>
      </c>
      <c r="AW46">
        <v>54.886000000000003</v>
      </c>
      <c r="AX46">
        <v>56.223333333333301</v>
      </c>
      <c r="AY46">
        <v>57.52</v>
      </c>
      <c r="AZ46">
        <v>57.960666666666597</v>
      </c>
    </row>
    <row r="48" spans="1:52" x14ac:dyDescent="0.3">
      <c r="A48" t="s">
        <v>20</v>
      </c>
    </row>
    <row r="49" spans="1:102" x14ac:dyDescent="0.3">
      <c r="A49" t="s">
        <v>8</v>
      </c>
      <c r="B49">
        <v>0</v>
      </c>
      <c r="C49">
        <v>0.45</v>
      </c>
      <c r="D49">
        <v>0.8</v>
      </c>
      <c r="E49">
        <v>1.25</v>
      </c>
      <c r="F49">
        <v>1.6</v>
      </c>
      <c r="G49">
        <v>2.0499999999999998</v>
      </c>
      <c r="H49">
        <v>2.4</v>
      </c>
      <c r="I49">
        <v>2.85</v>
      </c>
      <c r="J49">
        <v>3.2</v>
      </c>
      <c r="K49">
        <v>3.65</v>
      </c>
      <c r="L49">
        <v>4</v>
      </c>
      <c r="M49">
        <v>4.45</v>
      </c>
      <c r="N49">
        <v>4.8</v>
      </c>
      <c r="O49">
        <v>5.25</v>
      </c>
      <c r="P49">
        <v>5.6</v>
      </c>
      <c r="Q49">
        <v>6.05</v>
      </c>
      <c r="R49">
        <v>6.4</v>
      </c>
      <c r="S49">
        <v>6.85</v>
      </c>
      <c r="T49">
        <v>7.2</v>
      </c>
      <c r="U49">
        <v>7.65</v>
      </c>
      <c r="V49">
        <v>8</v>
      </c>
      <c r="W49">
        <v>8.4499999999999993</v>
      </c>
      <c r="X49">
        <v>8.8000000000000007</v>
      </c>
      <c r="Y49">
        <v>9.25</v>
      </c>
      <c r="Z49">
        <v>9.6</v>
      </c>
      <c r="AA49">
        <v>10.050000000000001</v>
      </c>
      <c r="AB49">
        <v>10.4</v>
      </c>
      <c r="AC49">
        <v>10.85</v>
      </c>
      <c r="AD49">
        <v>11.2</v>
      </c>
      <c r="AE49">
        <v>11.65</v>
      </c>
      <c r="AF49">
        <v>12</v>
      </c>
      <c r="AG49">
        <v>12.45</v>
      </c>
      <c r="AH49">
        <v>12.8</v>
      </c>
      <c r="AI49">
        <v>13.25</v>
      </c>
      <c r="AJ49">
        <v>13.6</v>
      </c>
      <c r="AK49">
        <v>14.05</v>
      </c>
      <c r="AL49">
        <v>14.4</v>
      </c>
      <c r="AM49">
        <v>14.85</v>
      </c>
      <c r="AN49">
        <v>15.2</v>
      </c>
      <c r="AO49">
        <v>15.65</v>
      </c>
      <c r="AP49">
        <v>16</v>
      </c>
      <c r="AQ49">
        <v>16.45</v>
      </c>
      <c r="AR49">
        <v>16.8</v>
      </c>
      <c r="AS49">
        <v>17.25</v>
      </c>
      <c r="AT49">
        <v>17.600000000000001</v>
      </c>
      <c r="AU49">
        <v>18.05</v>
      </c>
      <c r="AV49">
        <v>18.399999999999999</v>
      </c>
      <c r="AW49">
        <v>18.850000000000001</v>
      </c>
      <c r="AX49">
        <v>19.2</v>
      </c>
      <c r="AY49">
        <v>19.649999999999999</v>
      </c>
      <c r="AZ49">
        <v>20</v>
      </c>
    </row>
    <row r="50" spans="1:102" x14ac:dyDescent="0.3">
      <c r="A50" t="s">
        <v>9</v>
      </c>
      <c r="B50">
        <v>0</v>
      </c>
      <c r="C50">
        <v>0.45</v>
      </c>
      <c r="D50">
        <v>0.9</v>
      </c>
      <c r="E50">
        <v>1.05</v>
      </c>
      <c r="F50">
        <v>1.5</v>
      </c>
      <c r="G50">
        <v>1.65</v>
      </c>
      <c r="H50">
        <v>2.1</v>
      </c>
      <c r="I50">
        <v>2.25</v>
      </c>
      <c r="J50">
        <v>2.7</v>
      </c>
      <c r="K50">
        <v>2.85</v>
      </c>
      <c r="L50">
        <v>3.3</v>
      </c>
      <c r="M50">
        <v>3.45</v>
      </c>
      <c r="N50">
        <v>3.9</v>
      </c>
      <c r="O50">
        <v>4.05</v>
      </c>
      <c r="P50">
        <v>4.5</v>
      </c>
      <c r="Q50">
        <v>4.6500000000000004</v>
      </c>
      <c r="R50">
        <v>5.0999999999999996</v>
      </c>
      <c r="S50">
        <v>5.25</v>
      </c>
      <c r="T50">
        <v>5.7</v>
      </c>
      <c r="U50">
        <v>5.85</v>
      </c>
      <c r="V50">
        <v>6.3</v>
      </c>
      <c r="W50">
        <v>6.45</v>
      </c>
      <c r="X50">
        <v>6.9</v>
      </c>
      <c r="Y50">
        <v>7.05</v>
      </c>
      <c r="Z50">
        <v>7.5</v>
      </c>
      <c r="AA50">
        <v>7.65</v>
      </c>
      <c r="AB50">
        <v>8.1</v>
      </c>
      <c r="AC50">
        <v>8.25</v>
      </c>
      <c r="AD50">
        <v>8.6999999999999993</v>
      </c>
      <c r="AE50">
        <v>8.85</v>
      </c>
      <c r="AF50">
        <v>9.3000000000000007</v>
      </c>
      <c r="AG50">
        <v>9.4499999999999993</v>
      </c>
      <c r="AH50">
        <v>9.9</v>
      </c>
      <c r="AI50">
        <v>10.050000000000001</v>
      </c>
      <c r="AJ50">
        <v>10.5</v>
      </c>
      <c r="AK50">
        <v>10.65</v>
      </c>
      <c r="AL50">
        <v>11.1</v>
      </c>
      <c r="AM50">
        <v>11.25</v>
      </c>
      <c r="AN50">
        <v>11.7</v>
      </c>
      <c r="AO50">
        <v>11.85</v>
      </c>
      <c r="AP50">
        <v>12.3</v>
      </c>
      <c r="AQ50">
        <v>12.45</v>
      </c>
      <c r="AR50">
        <v>12.9</v>
      </c>
      <c r="AS50">
        <v>13.05</v>
      </c>
      <c r="AT50">
        <v>13.5</v>
      </c>
      <c r="AU50">
        <v>13.65</v>
      </c>
      <c r="AV50">
        <v>14.1</v>
      </c>
      <c r="AW50">
        <v>14.25</v>
      </c>
      <c r="AX50">
        <v>14.7</v>
      </c>
      <c r="AY50">
        <v>14.85</v>
      </c>
      <c r="AZ50">
        <v>15.3</v>
      </c>
    </row>
    <row r="51" spans="1:102" x14ac:dyDescent="0.3">
      <c r="A51" t="s">
        <v>10</v>
      </c>
      <c r="B51">
        <v>0</v>
      </c>
      <c r="C51">
        <v>0.33866666666666601</v>
      </c>
      <c r="D51">
        <v>0.48533333333333301</v>
      </c>
      <c r="E51">
        <v>0.80266666666666597</v>
      </c>
      <c r="F51">
        <v>0.94799999999999995</v>
      </c>
      <c r="G51">
        <v>1.2586666666666599</v>
      </c>
      <c r="H51">
        <v>1.4086666666666601</v>
      </c>
      <c r="I51">
        <v>1.7233333333333301</v>
      </c>
      <c r="J51">
        <v>1.88533333333333</v>
      </c>
      <c r="K51">
        <v>2.1819999999999999</v>
      </c>
      <c r="L51">
        <v>2.3686666666666598</v>
      </c>
      <c r="M51">
        <v>2.6386666666666598</v>
      </c>
      <c r="N51">
        <v>2.8119999999999998</v>
      </c>
      <c r="O51">
        <v>3.07666666666666</v>
      </c>
      <c r="P51">
        <v>3.2446666666666601</v>
      </c>
      <c r="Q51">
        <v>3.5179999999999998</v>
      </c>
      <c r="R51">
        <v>3.71133333333333</v>
      </c>
      <c r="S51">
        <v>3.9753333333333298</v>
      </c>
      <c r="T51">
        <v>4.1539999999999999</v>
      </c>
      <c r="U51">
        <v>4.4180000000000001</v>
      </c>
      <c r="V51">
        <v>4.6059999999999999</v>
      </c>
      <c r="W51">
        <v>4.8733333333333304</v>
      </c>
      <c r="X51">
        <v>5.0933333333333302</v>
      </c>
      <c r="Y51">
        <v>5.3386666666666596</v>
      </c>
      <c r="Z51">
        <v>5.53666666666666</v>
      </c>
      <c r="AA51">
        <v>5.8019999999999996</v>
      </c>
      <c r="AB51">
        <v>6.0220000000000002</v>
      </c>
      <c r="AC51">
        <v>6.2679999999999998</v>
      </c>
      <c r="AD51">
        <v>6.4973333333333301</v>
      </c>
      <c r="AE51">
        <v>6.73</v>
      </c>
      <c r="AF51">
        <v>6.9320000000000004</v>
      </c>
      <c r="AG51">
        <v>7.17533333333333</v>
      </c>
      <c r="AH51">
        <v>7.3793333333333297</v>
      </c>
      <c r="AI51">
        <v>7.6520000000000001</v>
      </c>
      <c r="AJ51">
        <v>7.8879999999999999</v>
      </c>
      <c r="AK51">
        <v>8.1253333333333302</v>
      </c>
      <c r="AL51">
        <v>8.3446666666666598</v>
      </c>
      <c r="AM51">
        <v>8.5786666666666598</v>
      </c>
      <c r="AN51">
        <v>8.7913333333333306</v>
      </c>
      <c r="AO51">
        <v>9.0286666666666608</v>
      </c>
      <c r="AP51">
        <v>9.2620000000000005</v>
      </c>
      <c r="AQ51">
        <v>9.4933333333333305</v>
      </c>
      <c r="AR51">
        <v>9.7473333333333301</v>
      </c>
      <c r="AS51">
        <v>9.9613333333333305</v>
      </c>
      <c r="AT51">
        <v>10.166</v>
      </c>
      <c r="AU51">
        <v>10.4013333333333</v>
      </c>
      <c r="AV51">
        <v>10.624000000000001</v>
      </c>
      <c r="AW51">
        <v>10.864000000000001</v>
      </c>
      <c r="AX51">
        <v>11.0933333333333</v>
      </c>
      <c r="AY51">
        <v>11.358666666666601</v>
      </c>
      <c r="AZ51">
        <v>11.5806666666666</v>
      </c>
    </row>
    <row r="52" spans="1:102" x14ac:dyDescent="0.3">
      <c r="A52" t="s">
        <v>11</v>
      </c>
      <c r="B52">
        <v>0</v>
      </c>
      <c r="C52">
        <v>0.39733333333333298</v>
      </c>
      <c r="D52">
        <v>0.63400000000000001</v>
      </c>
      <c r="E52">
        <v>1.0533333333333299</v>
      </c>
      <c r="F52">
        <v>1.3140000000000001</v>
      </c>
      <c r="G52">
        <v>1.67333333333333</v>
      </c>
      <c r="H52">
        <v>1.95733333333333</v>
      </c>
      <c r="I52">
        <v>2.3473333333333302</v>
      </c>
      <c r="J52">
        <v>2.4993333333333299</v>
      </c>
      <c r="K52">
        <v>3.0760000000000001</v>
      </c>
      <c r="L52">
        <v>3.21</v>
      </c>
      <c r="M52">
        <v>3.6653333333333298</v>
      </c>
      <c r="N52">
        <v>4.0026666666666602</v>
      </c>
      <c r="O52">
        <v>4.3813333333333304</v>
      </c>
      <c r="P52">
        <v>4.62466666666666</v>
      </c>
      <c r="Q52">
        <v>4.9786666666666601</v>
      </c>
      <c r="R52">
        <v>5.1633333333333304</v>
      </c>
      <c r="S52">
        <v>5.63266666666666</v>
      </c>
      <c r="T52">
        <v>5.7613333333333303</v>
      </c>
      <c r="U52">
        <v>6.1893333333333302</v>
      </c>
      <c r="V52">
        <v>6.4486666666666599</v>
      </c>
      <c r="W52">
        <v>7.0213333333333301</v>
      </c>
      <c r="X52">
        <v>7.2433333333333296</v>
      </c>
      <c r="Y52">
        <v>7.4740000000000002</v>
      </c>
      <c r="Z52">
        <v>7.8033333333333301</v>
      </c>
      <c r="AA52">
        <v>8.0839999999999996</v>
      </c>
      <c r="AB52">
        <v>8.5093333333333305</v>
      </c>
      <c r="AC52">
        <v>8.8420000000000005</v>
      </c>
      <c r="AD52">
        <v>9.0020000000000007</v>
      </c>
      <c r="AE52">
        <v>9.4600000000000009</v>
      </c>
      <c r="AF52">
        <v>9.8766666666666598</v>
      </c>
      <c r="AG52">
        <v>9.9233333333333302</v>
      </c>
      <c r="AH52">
        <v>10.126666666666599</v>
      </c>
      <c r="AI52">
        <v>10.96</v>
      </c>
      <c r="AJ52">
        <v>11.0526666666666</v>
      </c>
      <c r="AK52">
        <v>11.3566666666666</v>
      </c>
      <c r="AL52">
        <v>11.348666666666601</v>
      </c>
      <c r="AM52">
        <v>12.3013333333333</v>
      </c>
      <c r="AN52">
        <v>12.5006666666666</v>
      </c>
      <c r="AO52">
        <v>12.686</v>
      </c>
      <c r="AP52">
        <v>13.2706666666666</v>
      </c>
      <c r="AQ52">
        <v>13.172666666666601</v>
      </c>
      <c r="AR52">
        <v>13.392666666666599</v>
      </c>
      <c r="AS52">
        <v>14.4526666666666</v>
      </c>
      <c r="AT52">
        <v>14.591333333333299</v>
      </c>
      <c r="AU52">
        <v>15.055999999999999</v>
      </c>
      <c r="AV52">
        <v>15.324</v>
      </c>
      <c r="AW52">
        <v>15.9426666666666</v>
      </c>
      <c r="AX52">
        <v>15.8726666666666</v>
      </c>
      <c r="AY52">
        <v>16.158666666666601</v>
      </c>
      <c r="AZ52">
        <v>16.492666666666601</v>
      </c>
    </row>
    <row r="54" spans="1:102" x14ac:dyDescent="0.3">
      <c r="A54" t="s">
        <v>21</v>
      </c>
    </row>
    <row r="55" spans="1:102" x14ac:dyDescent="0.3">
      <c r="A55" t="s">
        <v>8</v>
      </c>
      <c r="B55">
        <v>0</v>
      </c>
      <c r="C55">
        <v>1.3</v>
      </c>
      <c r="D55">
        <v>2.5</v>
      </c>
      <c r="E55">
        <v>3.8</v>
      </c>
      <c r="F55">
        <v>5</v>
      </c>
      <c r="G55">
        <v>6.3</v>
      </c>
      <c r="H55">
        <v>7.5</v>
      </c>
      <c r="I55">
        <v>8.8000000000000007</v>
      </c>
      <c r="J55">
        <v>10</v>
      </c>
      <c r="K55">
        <v>11.3</v>
      </c>
      <c r="L55">
        <v>12.5</v>
      </c>
      <c r="M55">
        <v>13.8</v>
      </c>
      <c r="N55">
        <v>15</v>
      </c>
      <c r="O55">
        <v>16.3</v>
      </c>
      <c r="P55">
        <v>17.5</v>
      </c>
      <c r="Q55">
        <v>18.8</v>
      </c>
      <c r="R55">
        <v>20</v>
      </c>
      <c r="S55">
        <v>21.3</v>
      </c>
      <c r="T55">
        <v>22.5</v>
      </c>
      <c r="U55">
        <v>23.8</v>
      </c>
      <c r="V55">
        <v>25</v>
      </c>
      <c r="W55">
        <v>26.3</v>
      </c>
      <c r="X55">
        <v>27.5</v>
      </c>
      <c r="Y55">
        <v>28.8</v>
      </c>
      <c r="Z55">
        <v>30</v>
      </c>
      <c r="AA55">
        <v>31.3</v>
      </c>
      <c r="AB55">
        <v>32.5</v>
      </c>
      <c r="AC55">
        <v>33.799999999999997</v>
      </c>
      <c r="AD55">
        <v>35</v>
      </c>
      <c r="AE55">
        <v>36.299999999999997</v>
      </c>
      <c r="AF55">
        <v>37.5</v>
      </c>
      <c r="AG55">
        <v>38.799999999999997</v>
      </c>
      <c r="AH55">
        <v>40</v>
      </c>
      <c r="AI55">
        <v>41.3</v>
      </c>
      <c r="AJ55">
        <v>42.5</v>
      </c>
      <c r="AK55">
        <v>43.8</v>
      </c>
      <c r="AL55">
        <v>45</v>
      </c>
      <c r="AM55">
        <v>46.3</v>
      </c>
      <c r="AN55">
        <v>47.5</v>
      </c>
      <c r="AO55">
        <v>48.8</v>
      </c>
      <c r="AP55">
        <v>50</v>
      </c>
      <c r="AQ55">
        <v>51.3</v>
      </c>
      <c r="AR55">
        <v>52.5</v>
      </c>
      <c r="AS55">
        <v>53.8</v>
      </c>
      <c r="AT55">
        <v>55</v>
      </c>
      <c r="AU55">
        <v>56.3</v>
      </c>
      <c r="AV55">
        <v>57.5</v>
      </c>
      <c r="AW55">
        <v>58.8</v>
      </c>
      <c r="AX55">
        <v>60</v>
      </c>
      <c r="AY55">
        <v>61.3</v>
      </c>
      <c r="AZ55">
        <v>62.5</v>
      </c>
      <c r="BA55">
        <v>63.8</v>
      </c>
      <c r="BB55">
        <v>65</v>
      </c>
      <c r="BC55">
        <v>66.3</v>
      </c>
      <c r="BD55">
        <v>67.5</v>
      </c>
      <c r="BE55">
        <v>68.8</v>
      </c>
      <c r="BF55">
        <v>70</v>
      </c>
      <c r="BG55">
        <v>71.3</v>
      </c>
      <c r="BH55">
        <v>72.5</v>
      </c>
      <c r="BI55">
        <v>73.8</v>
      </c>
      <c r="BJ55">
        <v>75</v>
      </c>
      <c r="BK55">
        <v>76.3</v>
      </c>
      <c r="BL55">
        <v>77.5</v>
      </c>
      <c r="BM55">
        <v>78.8</v>
      </c>
      <c r="BN55">
        <v>80</v>
      </c>
      <c r="BO55">
        <v>81.3</v>
      </c>
      <c r="BP55">
        <v>82.5</v>
      </c>
      <c r="BQ55">
        <v>83.8</v>
      </c>
      <c r="BR55">
        <v>85</v>
      </c>
      <c r="BS55">
        <v>86.3</v>
      </c>
      <c r="BT55">
        <v>87.5</v>
      </c>
      <c r="BU55">
        <v>88.8</v>
      </c>
      <c r="BV55">
        <v>90</v>
      </c>
      <c r="BW55">
        <v>91.3</v>
      </c>
      <c r="BX55">
        <v>92.5</v>
      </c>
      <c r="BY55">
        <v>93.8</v>
      </c>
      <c r="BZ55">
        <v>95</v>
      </c>
      <c r="CA55">
        <v>96.3</v>
      </c>
      <c r="CB55">
        <v>97.5</v>
      </c>
      <c r="CC55">
        <v>98.8</v>
      </c>
      <c r="CD55">
        <v>100</v>
      </c>
      <c r="CE55">
        <v>101.3</v>
      </c>
      <c r="CF55">
        <v>102.5</v>
      </c>
      <c r="CG55">
        <v>103.8</v>
      </c>
      <c r="CH55">
        <v>105</v>
      </c>
      <c r="CI55">
        <v>106.3</v>
      </c>
      <c r="CJ55">
        <v>107.5</v>
      </c>
      <c r="CK55">
        <v>108.8</v>
      </c>
      <c r="CL55">
        <v>110</v>
      </c>
      <c r="CM55">
        <v>111.3</v>
      </c>
      <c r="CN55">
        <v>112.5</v>
      </c>
      <c r="CO55">
        <v>113.8</v>
      </c>
      <c r="CP55">
        <v>115</v>
      </c>
      <c r="CQ55">
        <v>116.3</v>
      </c>
      <c r="CR55">
        <v>117.5</v>
      </c>
      <c r="CS55">
        <v>118.8</v>
      </c>
      <c r="CT55">
        <v>120</v>
      </c>
      <c r="CU55">
        <v>121.3</v>
      </c>
      <c r="CV55">
        <v>122.5</v>
      </c>
      <c r="CW55">
        <v>123.8</v>
      </c>
      <c r="CX55">
        <v>125</v>
      </c>
    </row>
    <row r="56" spans="1:102" x14ac:dyDescent="0.3">
      <c r="A56" t="s">
        <v>9</v>
      </c>
      <c r="B56">
        <v>0</v>
      </c>
      <c r="C56">
        <v>1.3</v>
      </c>
      <c r="D56">
        <v>2.6</v>
      </c>
      <c r="E56">
        <v>1.9</v>
      </c>
      <c r="F56">
        <v>3.2</v>
      </c>
      <c r="G56">
        <v>2.5</v>
      </c>
      <c r="H56">
        <v>3.8</v>
      </c>
      <c r="I56">
        <v>3.1</v>
      </c>
      <c r="J56">
        <v>4.4000000000000004</v>
      </c>
      <c r="K56">
        <v>3.7</v>
      </c>
      <c r="L56">
        <v>5</v>
      </c>
      <c r="M56">
        <v>4.3</v>
      </c>
      <c r="N56">
        <v>5.6</v>
      </c>
      <c r="O56">
        <v>4.9000000000000004</v>
      </c>
      <c r="P56">
        <v>6.2</v>
      </c>
      <c r="Q56">
        <v>5.5</v>
      </c>
      <c r="R56">
        <v>6.8</v>
      </c>
      <c r="S56">
        <v>6.1</v>
      </c>
      <c r="T56">
        <v>7.4</v>
      </c>
      <c r="U56">
        <v>6.7</v>
      </c>
      <c r="V56">
        <v>8</v>
      </c>
      <c r="W56">
        <v>7.3</v>
      </c>
      <c r="X56">
        <v>8.6</v>
      </c>
      <c r="Y56">
        <v>7.9</v>
      </c>
      <c r="Z56">
        <v>9.1999999999999993</v>
      </c>
      <c r="AA56">
        <v>8.5</v>
      </c>
      <c r="AB56">
        <v>9.8000000000000007</v>
      </c>
      <c r="AC56">
        <v>9.1</v>
      </c>
      <c r="AD56">
        <v>10.4</v>
      </c>
      <c r="AE56">
        <v>9.6999999999999993</v>
      </c>
      <c r="AF56">
        <v>11</v>
      </c>
      <c r="AG56">
        <v>10.3</v>
      </c>
      <c r="AH56">
        <v>11.6</v>
      </c>
      <c r="AI56">
        <v>10.9</v>
      </c>
      <c r="AJ56">
        <v>12.2</v>
      </c>
      <c r="AK56">
        <v>11.5</v>
      </c>
      <c r="AL56">
        <v>12.8</v>
      </c>
      <c r="AM56">
        <v>12.1</v>
      </c>
      <c r="AN56">
        <v>13.4</v>
      </c>
      <c r="AO56">
        <v>12.7</v>
      </c>
      <c r="AP56">
        <v>14</v>
      </c>
      <c r="AQ56">
        <v>13.3</v>
      </c>
      <c r="AR56">
        <v>14.6</v>
      </c>
      <c r="AS56">
        <v>13.9</v>
      </c>
      <c r="AT56">
        <v>15.2</v>
      </c>
      <c r="AU56">
        <v>14.5</v>
      </c>
      <c r="AV56">
        <v>15.8</v>
      </c>
      <c r="AW56">
        <v>15.1</v>
      </c>
      <c r="AX56">
        <v>16.399999999999999</v>
      </c>
      <c r="AY56">
        <v>15.7</v>
      </c>
      <c r="AZ56">
        <v>17</v>
      </c>
      <c r="BA56">
        <v>16.3</v>
      </c>
      <c r="BB56">
        <v>17.600000000000001</v>
      </c>
      <c r="BC56">
        <v>16.899999999999999</v>
      </c>
      <c r="BD56">
        <v>18.2</v>
      </c>
      <c r="BE56">
        <v>17.5</v>
      </c>
      <c r="BF56">
        <v>18.8</v>
      </c>
      <c r="BG56">
        <v>18.100000000000001</v>
      </c>
      <c r="BH56">
        <v>19.399999999999999</v>
      </c>
      <c r="BI56">
        <v>18.7</v>
      </c>
      <c r="BJ56">
        <v>20</v>
      </c>
      <c r="BK56">
        <v>19.3</v>
      </c>
      <c r="BL56">
        <v>20.6</v>
      </c>
      <c r="BM56">
        <v>19.899999999999999</v>
      </c>
      <c r="BN56">
        <v>21.2</v>
      </c>
      <c r="BO56">
        <v>20.5</v>
      </c>
      <c r="BP56">
        <v>21.8</v>
      </c>
      <c r="BQ56">
        <v>21.1</v>
      </c>
      <c r="BR56">
        <v>22.4</v>
      </c>
      <c r="BS56">
        <v>21.7</v>
      </c>
      <c r="BT56">
        <v>23</v>
      </c>
      <c r="BU56">
        <v>22.3</v>
      </c>
      <c r="BV56">
        <v>23.6</v>
      </c>
      <c r="BW56">
        <v>22.9</v>
      </c>
      <c r="BX56">
        <v>24.2</v>
      </c>
      <c r="BY56">
        <v>23.5</v>
      </c>
      <c r="BZ56">
        <v>24.8</v>
      </c>
      <c r="CA56">
        <v>24.1</v>
      </c>
      <c r="CB56">
        <v>25.4</v>
      </c>
      <c r="CC56">
        <v>24.7</v>
      </c>
      <c r="CD56">
        <v>26</v>
      </c>
      <c r="CE56">
        <v>25.3</v>
      </c>
      <c r="CF56">
        <v>26.6</v>
      </c>
      <c r="CG56">
        <v>25.9</v>
      </c>
      <c r="CH56">
        <v>27.2</v>
      </c>
      <c r="CI56">
        <v>26.5</v>
      </c>
      <c r="CJ56">
        <v>27.8</v>
      </c>
      <c r="CK56">
        <v>27.1</v>
      </c>
      <c r="CL56">
        <v>28.4</v>
      </c>
      <c r="CM56">
        <v>27.7</v>
      </c>
      <c r="CN56">
        <v>29</v>
      </c>
      <c r="CO56">
        <v>28.3</v>
      </c>
      <c r="CP56">
        <v>29.6</v>
      </c>
      <c r="CQ56">
        <v>28.9</v>
      </c>
      <c r="CR56">
        <v>30.2</v>
      </c>
      <c r="CS56">
        <v>29.5</v>
      </c>
      <c r="CT56">
        <v>30.8</v>
      </c>
      <c r="CU56">
        <v>30.1</v>
      </c>
      <c r="CV56">
        <v>31.4</v>
      </c>
      <c r="CW56">
        <v>30.7</v>
      </c>
      <c r="CX56">
        <v>32</v>
      </c>
    </row>
    <row r="57" spans="1:102" x14ac:dyDescent="0.3">
      <c r="A57" t="s">
        <v>10</v>
      </c>
      <c r="B57">
        <v>0</v>
      </c>
      <c r="C57">
        <v>1.1886666666666601</v>
      </c>
      <c r="D57">
        <v>2.0720000000000001</v>
      </c>
      <c r="E57">
        <v>3.1259999999999999</v>
      </c>
      <c r="F57">
        <v>3.8946666666666601</v>
      </c>
      <c r="G57">
        <v>4.88</v>
      </c>
      <c r="H57">
        <v>5.5866666666666598</v>
      </c>
      <c r="I57">
        <v>6.5759999999999996</v>
      </c>
      <c r="J57">
        <v>7.2933333333333303</v>
      </c>
      <c r="K57">
        <v>8.2066666666666599</v>
      </c>
      <c r="L57">
        <v>8.8753333333333302</v>
      </c>
      <c r="M57">
        <v>9.6660000000000004</v>
      </c>
      <c r="N57">
        <v>10.373333333333299</v>
      </c>
      <c r="O57">
        <v>11.354666666666599</v>
      </c>
      <c r="P57">
        <v>11.938666666666601</v>
      </c>
      <c r="Q57">
        <v>12.933999999999999</v>
      </c>
      <c r="R57">
        <v>13.7226666666666</v>
      </c>
      <c r="S57">
        <v>14.652666666666599</v>
      </c>
      <c r="T57">
        <v>15.3653333333333</v>
      </c>
      <c r="U57">
        <v>16.414000000000001</v>
      </c>
      <c r="V57">
        <v>17.063333333333301</v>
      </c>
      <c r="W57">
        <v>18.126666666666601</v>
      </c>
      <c r="X57">
        <v>18.932666666666599</v>
      </c>
      <c r="Y57">
        <v>19.797333333333299</v>
      </c>
      <c r="Z57">
        <v>20.588000000000001</v>
      </c>
      <c r="AA57">
        <v>21.4493333333333</v>
      </c>
      <c r="AB57">
        <v>22.253333333333298</v>
      </c>
      <c r="AC57">
        <v>22.992000000000001</v>
      </c>
      <c r="AD57">
        <v>23.931999999999999</v>
      </c>
      <c r="AE57">
        <v>24.672666666666601</v>
      </c>
      <c r="AF57">
        <v>25.62</v>
      </c>
      <c r="AG57">
        <v>26.360666666666599</v>
      </c>
      <c r="AH57">
        <v>27.358666666666601</v>
      </c>
      <c r="AI57">
        <v>28.310666666666599</v>
      </c>
      <c r="AJ57">
        <v>29.38</v>
      </c>
      <c r="AK57">
        <v>30.194666666666599</v>
      </c>
      <c r="AL57">
        <v>31.265333333333299</v>
      </c>
      <c r="AM57">
        <v>32.012</v>
      </c>
      <c r="AN57">
        <v>33.0206666666666</v>
      </c>
      <c r="AO57">
        <v>33.756666666666597</v>
      </c>
      <c r="AP57">
        <v>34.695999999999998</v>
      </c>
      <c r="AQ57">
        <v>35.508666666666599</v>
      </c>
      <c r="AR57">
        <v>36.587333333333298</v>
      </c>
      <c r="AS57">
        <v>37.313333333333297</v>
      </c>
      <c r="AT57">
        <v>38.031999999999996</v>
      </c>
      <c r="AU57">
        <v>39.0446666666666</v>
      </c>
      <c r="AV57">
        <v>40.046666666666603</v>
      </c>
      <c r="AW57">
        <v>40.862666666666598</v>
      </c>
      <c r="AX57">
        <v>41.881333333333302</v>
      </c>
      <c r="AY57">
        <v>42.825333333333298</v>
      </c>
      <c r="AZ57">
        <v>43.758000000000003</v>
      </c>
      <c r="BA57">
        <v>44.631999999999998</v>
      </c>
      <c r="BB57">
        <v>45.512666666666597</v>
      </c>
      <c r="BC57">
        <v>46.317999999999998</v>
      </c>
      <c r="BD57">
        <v>47.267333333333298</v>
      </c>
      <c r="BE57">
        <v>48.146000000000001</v>
      </c>
      <c r="BF57">
        <v>49.165333333333301</v>
      </c>
      <c r="BG57">
        <v>49.853999999999999</v>
      </c>
      <c r="BH57">
        <v>50.914666666666598</v>
      </c>
      <c r="BI57">
        <v>51.783999999999999</v>
      </c>
      <c r="BJ57">
        <v>52.646666666666597</v>
      </c>
      <c r="BK57">
        <v>53.4686666666666</v>
      </c>
      <c r="BL57">
        <v>54.457999999999998</v>
      </c>
      <c r="BM57">
        <v>55.41</v>
      </c>
      <c r="BN57">
        <v>56.500666666666604</v>
      </c>
      <c r="BO57">
        <v>57.17</v>
      </c>
      <c r="BP57">
        <v>58.087333333333298</v>
      </c>
      <c r="BQ57">
        <v>59.094666666666598</v>
      </c>
      <c r="BR57">
        <v>60.026000000000003</v>
      </c>
      <c r="BS57">
        <v>60.899333333333303</v>
      </c>
      <c r="BT57">
        <v>61.832666666666597</v>
      </c>
      <c r="BU57">
        <v>62.642000000000003</v>
      </c>
      <c r="BV57">
        <v>63.573999999999998</v>
      </c>
      <c r="BW57">
        <v>64.447999999999993</v>
      </c>
      <c r="BX57">
        <v>65.380666666666599</v>
      </c>
      <c r="BY57">
        <v>66.331333333333305</v>
      </c>
      <c r="BZ57">
        <v>67.331999999999994</v>
      </c>
      <c r="CA57">
        <v>68.209333333333305</v>
      </c>
      <c r="CB57">
        <v>69.138666666666595</v>
      </c>
      <c r="CC57">
        <v>70.0713333333333</v>
      </c>
      <c r="CD57">
        <v>70.834000000000003</v>
      </c>
      <c r="CE57">
        <v>71.6546666666666</v>
      </c>
      <c r="CF57">
        <v>72.651333333333298</v>
      </c>
      <c r="CG57">
        <v>73.513333333333307</v>
      </c>
      <c r="CH57">
        <v>74.117333333333306</v>
      </c>
      <c r="CI57">
        <v>74.929333333333304</v>
      </c>
      <c r="CJ57">
        <v>75.872</v>
      </c>
      <c r="CK57">
        <v>76.811999999999998</v>
      </c>
      <c r="CL57">
        <v>77.627333333333297</v>
      </c>
      <c r="CM57">
        <v>78.445333333333295</v>
      </c>
      <c r="CN57">
        <v>79.380666666666599</v>
      </c>
      <c r="CO57">
        <v>80.279333333333298</v>
      </c>
      <c r="CP57">
        <v>81.372666666666603</v>
      </c>
      <c r="CQ57">
        <v>82.048000000000002</v>
      </c>
      <c r="CR57">
        <v>82.914000000000001</v>
      </c>
      <c r="CS57">
        <v>83.798666666666605</v>
      </c>
      <c r="CT57">
        <v>84.751333333333307</v>
      </c>
      <c r="CU57">
        <v>85.438000000000002</v>
      </c>
      <c r="CV57">
        <v>86.355333333333306</v>
      </c>
      <c r="CW57">
        <v>86.897333333333293</v>
      </c>
      <c r="CX57">
        <v>87.774666666666604</v>
      </c>
    </row>
    <row r="58" spans="1:102" x14ac:dyDescent="0.3">
      <c r="A58" t="s">
        <v>11</v>
      </c>
      <c r="B58">
        <v>0</v>
      </c>
      <c r="C58">
        <v>1.246</v>
      </c>
      <c r="D58">
        <v>2.3253333333333299</v>
      </c>
      <c r="E58">
        <v>3.5833333333333299</v>
      </c>
      <c r="F58">
        <v>4.6539999999999999</v>
      </c>
      <c r="G58">
        <v>5.8879999999999999</v>
      </c>
      <c r="H58">
        <v>7</v>
      </c>
      <c r="I58">
        <v>8.2613333333333294</v>
      </c>
      <c r="J58">
        <v>9.4153333333333293</v>
      </c>
      <c r="K58">
        <v>10.6633333333333</v>
      </c>
      <c r="L58">
        <v>11.7386666666666</v>
      </c>
      <c r="M58">
        <v>12.872</v>
      </c>
      <c r="N58">
        <v>13.940666666666599</v>
      </c>
      <c r="O58">
        <v>15.207333333333301</v>
      </c>
      <c r="P58">
        <v>16.294</v>
      </c>
      <c r="Q58">
        <v>17.635999999999999</v>
      </c>
      <c r="R58">
        <v>18.522666666666598</v>
      </c>
      <c r="S58">
        <v>19.986666666666601</v>
      </c>
      <c r="T58">
        <v>20.860666666666599</v>
      </c>
      <c r="U58">
        <v>22.3913333333333</v>
      </c>
      <c r="V58">
        <v>23.3346666666666</v>
      </c>
      <c r="W58">
        <v>24.626666666666601</v>
      </c>
      <c r="X58">
        <v>25.42</v>
      </c>
      <c r="Y58">
        <v>26.895333333333301</v>
      </c>
      <c r="Z58">
        <v>28.0526666666666</v>
      </c>
      <c r="AA58">
        <v>29.149333333333299</v>
      </c>
      <c r="AB58">
        <v>30.502666666666599</v>
      </c>
      <c r="AC58">
        <v>31.682666666666599</v>
      </c>
      <c r="AD58">
        <v>32.508000000000003</v>
      </c>
      <c r="AE58">
        <v>34.0193333333333</v>
      </c>
      <c r="AF58">
        <v>35.157333333333298</v>
      </c>
      <c r="AG58">
        <v>36.165333333333301</v>
      </c>
      <c r="AH58">
        <v>37.029333333333298</v>
      </c>
      <c r="AI58">
        <v>38.892666666666599</v>
      </c>
      <c r="AJ58">
        <v>39.715333333333298</v>
      </c>
      <c r="AK58">
        <v>41.054000000000002</v>
      </c>
      <c r="AL58">
        <v>41.972666666666598</v>
      </c>
      <c r="AM58">
        <v>43.390666666666597</v>
      </c>
      <c r="AN58">
        <v>44.252666666666599</v>
      </c>
      <c r="AO58">
        <v>45.723333333333301</v>
      </c>
      <c r="AP58">
        <v>46.712000000000003</v>
      </c>
      <c r="AQ58">
        <v>48.367333333333299</v>
      </c>
      <c r="AR58">
        <v>49.245333333333299</v>
      </c>
      <c r="AS58">
        <v>50.156666666666602</v>
      </c>
      <c r="AT58">
        <v>51.672666666666601</v>
      </c>
      <c r="AU58">
        <v>52.322000000000003</v>
      </c>
      <c r="AV58">
        <v>53.814</v>
      </c>
      <c r="AW58">
        <v>54.606666666666598</v>
      </c>
      <c r="AX58">
        <v>56.066000000000003</v>
      </c>
      <c r="AY58">
        <v>58.063333333333297</v>
      </c>
      <c r="AZ58">
        <v>59.103333333333303</v>
      </c>
      <c r="BA58">
        <v>59.47</v>
      </c>
      <c r="BB58">
        <v>60.7633333333333</v>
      </c>
      <c r="BC58">
        <v>61.558666666666603</v>
      </c>
      <c r="BD58">
        <v>62.9166666666666</v>
      </c>
      <c r="BE58">
        <v>64.733333333333306</v>
      </c>
      <c r="BF58">
        <v>65.658000000000001</v>
      </c>
      <c r="BG58">
        <v>66.3</v>
      </c>
      <c r="BH58">
        <v>67.501999999999995</v>
      </c>
      <c r="BI58">
        <v>69.411333333333303</v>
      </c>
      <c r="BJ58">
        <v>69.606666666666598</v>
      </c>
      <c r="BK58">
        <v>71.614000000000004</v>
      </c>
      <c r="BL58">
        <v>73.015333333333302</v>
      </c>
      <c r="BM58">
        <v>73.86</v>
      </c>
      <c r="BN58">
        <v>74.156000000000006</v>
      </c>
      <c r="BO58">
        <v>76.346666666666593</v>
      </c>
      <c r="BP58">
        <v>77.278666666666595</v>
      </c>
      <c r="BQ58">
        <v>79.2706666666666</v>
      </c>
      <c r="BR58">
        <v>79.980666666666593</v>
      </c>
      <c r="BS58">
        <v>80.581999999999994</v>
      </c>
      <c r="BT58">
        <v>81.872666666666603</v>
      </c>
      <c r="BU58">
        <v>82.785333333333298</v>
      </c>
      <c r="BV58">
        <v>84.106666666666598</v>
      </c>
      <c r="BW58">
        <v>85.668666666666596</v>
      </c>
      <c r="BX58">
        <v>86.509333333333302</v>
      </c>
      <c r="BY58">
        <v>87.757333333333307</v>
      </c>
      <c r="BZ58">
        <v>88.195999999999998</v>
      </c>
      <c r="CA58">
        <v>90.361333333333306</v>
      </c>
      <c r="CB58">
        <v>90.641999999999996</v>
      </c>
      <c r="CC58">
        <v>92.882000000000005</v>
      </c>
      <c r="CD58">
        <v>93.784666666666595</v>
      </c>
      <c r="CE58">
        <v>94.221333333333305</v>
      </c>
      <c r="CF58">
        <v>96.487333333333297</v>
      </c>
      <c r="CG58">
        <v>97.022666666666595</v>
      </c>
      <c r="CH58">
        <v>98.911333333333303</v>
      </c>
      <c r="CI58">
        <v>100.23</v>
      </c>
      <c r="CJ58">
        <v>100.224666666666</v>
      </c>
      <c r="CK58">
        <v>100.961333333333</v>
      </c>
      <c r="CL58">
        <v>104.077333333333</v>
      </c>
      <c r="CM58">
        <v>104.734666666666</v>
      </c>
      <c r="CN58">
        <v>105.760666666666</v>
      </c>
      <c r="CO58">
        <v>105.72199999999999</v>
      </c>
      <c r="CP58">
        <v>108.062666666666</v>
      </c>
      <c r="CQ58">
        <v>108.048</v>
      </c>
      <c r="CR58">
        <v>110.380666666666</v>
      </c>
      <c r="CS58">
        <v>110.96533333333301</v>
      </c>
      <c r="CT58">
        <v>112.20333333333301</v>
      </c>
      <c r="CU58">
        <v>113.88800000000001</v>
      </c>
      <c r="CV58">
        <v>114.944666666666</v>
      </c>
      <c r="CW58">
        <v>115.172</v>
      </c>
      <c r="CX58">
        <v>117.281333333333</v>
      </c>
    </row>
    <row r="60" spans="1:102" x14ac:dyDescent="0.3">
      <c r="A60" t="s">
        <v>22</v>
      </c>
    </row>
    <row r="61" spans="1:102" x14ac:dyDescent="0.3">
      <c r="A61" t="s">
        <v>8</v>
      </c>
      <c r="B61">
        <v>0</v>
      </c>
      <c r="C61">
        <v>0.45</v>
      </c>
      <c r="D61">
        <v>0.8</v>
      </c>
      <c r="E61">
        <v>1.25</v>
      </c>
      <c r="F61">
        <v>1.6</v>
      </c>
      <c r="G61">
        <v>2.0499999999999998</v>
      </c>
      <c r="H61">
        <v>2.4</v>
      </c>
      <c r="I61">
        <v>2.85</v>
      </c>
      <c r="J61">
        <v>3.2</v>
      </c>
      <c r="K61">
        <v>3.65</v>
      </c>
      <c r="L61">
        <v>4</v>
      </c>
      <c r="M61">
        <v>4.45</v>
      </c>
      <c r="N61">
        <v>4.8</v>
      </c>
      <c r="O61">
        <v>5.25</v>
      </c>
      <c r="P61">
        <v>5.6</v>
      </c>
      <c r="Q61">
        <v>6.05</v>
      </c>
      <c r="R61">
        <v>6.4</v>
      </c>
      <c r="S61">
        <v>6.85</v>
      </c>
      <c r="T61">
        <v>7.2</v>
      </c>
      <c r="U61">
        <v>7.65</v>
      </c>
      <c r="V61">
        <v>8</v>
      </c>
      <c r="W61">
        <v>8.4499999999999993</v>
      </c>
      <c r="X61">
        <v>8.8000000000000007</v>
      </c>
      <c r="Y61">
        <v>9.25</v>
      </c>
      <c r="Z61">
        <v>9.6</v>
      </c>
      <c r="AA61">
        <v>10.050000000000001</v>
      </c>
      <c r="AB61">
        <v>10.4</v>
      </c>
      <c r="AC61">
        <v>10.85</v>
      </c>
      <c r="AD61">
        <v>11.2</v>
      </c>
      <c r="AE61">
        <v>11.65</v>
      </c>
      <c r="AF61">
        <v>12</v>
      </c>
      <c r="AG61">
        <v>12.45</v>
      </c>
      <c r="AH61">
        <v>12.8</v>
      </c>
      <c r="AI61">
        <v>13.25</v>
      </c>
      <c r="AJ61">
        <v>13.6</v>
      </c>
      <c r="AK61">
        <v>14.05</v>
      </c>
      <c r="AL61">
        <v>14.4</v>
      </c>
      <c r="AM61">
        <v>14.85</v>
      </c>
      <c r="AN61">
        <v>15.2</v>
      </c>
      <c r="AO61">
        <v>15.65</v>
      </c>
      <c r="AP61">
        <v>16</v>
      </c>
      <c r="AQ61">
        <v>16.45</v>
      </c>
      <c r="AR61">
        <v>16.8</v>
      </c>
      <c r="AS61">
        <v>17.25</v>
      </c>
      <c r="AT61">
        <v>17.600000000000001</v>
      </c>
      <c r="AU61">
        <v>18.05</v>
      </c>
      <c r="AV61">
        <v>18.399999999999999</v>
      </c>
      <c r="AW61">
        <v>18.850000000000001</v>
      </c>
      <c r="AX61">
        <v>19.2</v>
      </c>
      <c r="AY61">
        <v>19.649999999999999</v>
      </c>
      <c r="AZ61">
        <v>20</v>
      </c>
      <c r="BA61">
        <v>20.45</v>
      </c>
      <c r="BB61">
        <v>20.8</v>
      </c>
      <c r="BC61">
        <v>21.25</v>
      </c>
      <c r="BD61">
        <v>21.6</v>
      </c>
      <c r="BE61">
        <v>22.05</v>
      </c>
      <c r="BF61">
        <v>22.4</v>
      </c>
      <c r="BG61">
        <v>22.85</v>
      </c>
      <c r="BH61">
        <v>23.2</v>
      </c>
      <c r="BI61">
        <v>23.65</v>
      </c>
      <c r="BJ61">
        <v>24</v>
      </c>
      <c r="BK61">
        <v>24.45</v>
      </c>
      <c r="BL61">
        <v>24.8</v>
      </c>
      <c r="BM61">
        <v>25.25</v>
      </c>
      <c r="BN61">
        <v>25.6</v>
      </c>
      <c r="BO61">
        <v>26.05</v>
      </c>
      <c r="BP61">
        <v>26.4</v>
      </c>
      <c r="BQ61">
        <v>26.85</v>
      </c>
      <c r="BR61">
        <v>27.2</v>
      </c>
      <c r="BS61">
        <v>27.65</v>
      </c>
      <c r="BT61">
        <v>28</v>
      </c>
      <c r="BU61">
        <v>28.45</v>
      </c>
      <c r="BV61">
        <v>28.8</v>
      </c>
      <c r="BW61">
        <v>29.25</v>
      </c>
      <c r="BX61">
        <v>29.6</v>
      </c>
      <c r="BY61">
        <v>30.05</v>
      </c>
      <c r="BZ61">
        <v>30.4</v>
      </c>
      <c r="CA61">
        <v>30.85</v>
      </c>
      <c r="CB61">
        <v>31.2</v>
      </c>
      <c r="CC61">
        <v>31.65</v>
      </c>
      <c r="CD61">
        <v>32</v>
      </c>
      <c r="CE61">
        <v>32.450000000000003</v>
      </c>
      <c r="CF61">
        <v>32.799999999999997</v>
      </c>
      <c r="CG61">
        <v>33.25</v>
      </c>
      <c r="CH61">
        <v>33.6</v>
      </c>
      <c r="CI61">
        <v>34.049999999999997</v>
      </c>
      <c r="CJ61">
        <v>34.4</v>
      </c>
      <c r="CK61">
        <v>34.85</v>
      </c>
      <c r="CL61">
        <v>35.200000000000003</v>
      </c>
      <c r="CM61">
        <v>35.65</v>
      </c>
      <c r="CN61">
        <v>36</v>
      </c>
      <c r="CO61">
        <v>36.450000000000003</v>
      </c>
      <c r="CP61">
        <v>36.799999999999997</v>
      </c>
      <c r="CQ61">
        <v>37.25</v>
      </c>
      <c r="CR61">
        <v>37.6</v>
      </c>
      <c r="CS61">
        <v>38.049999999999997</v>
      </c>
      <c r="CT61">
        <v>38.4</v>
      </c>
      <c r="CU61">
        <v>38.85</v>
      </c>
      <c r="CV61">
        <v>39.200000000000003</v>
      </c>
      <c r="CW61">
        <v>39.65</v>
      </c>
      <c r="CX61">
        <v>40</v>
      </c>
    </row>
    <row r="62" spans="1:102" x14ac:dyDescent="0.3">
      <c r="A62" t="s">
        <v>9</v>
      </c>
      <c r="B62">
        <v>0</v>
      </c>
      <c r="C62">
        <v>0.45</v>
      </c>
      <c r="D62">
        <v>0.9</v>
      </c>
      <c r="E62">
        <v>1.05</v>
      </c>
      <c r="F62">
        <v>1.5</v>
      </c>
      <c r="G62">
        <v>1.65</v>
      </c>
      <c r="H62">
        <v>2.1</v>
      </c>
      <c r="I62">
        <v>2.25</v>
      </c>
      <c r="J62">
        <v>2.7</v>
      </c>
      <c r="K62">
        <v>2.85</v>
      </c>
      <c r="L62">
        <v>3.3</v>
      </c>
      <c r="M62">
        <v>3.45</v>
      </c>
      <c r="N62">
        <v>3.9</v>
      </c>
      <c r="O62">
        <v>4.05</v>
      </c>
      <c r="P62">
        <v>4.5</v>
      </c>
      <c r="Q62">
        <v>4.6500000000000004</v>
      </c>
      <c r="R62">
        <v>5.0999999999999996</v>
      </c>
      <c r="S62">
        <v>5.25</v>
      </c>
      <c r="T62">
        <v>5.7</v>
      </c>
      <c r="U62">
        <v>5.85</v>
      </c>
      <c r="V62">
        <v>6.3</v>
      </c>
      <c r="W62">
        <v>6.45</v>
      </c>
      <c r="X62">
        <v>6.9</v>
      </c>
      <c r="Y62">
        <v>7.05</v>
      </c>
      <c r="Z62">
        <v>7.5</v>
      </c>
      <c r="AA62">
        <v>7.65</v>
      </c>
      <c r="AB62">
        <v>8.1</v>
      </c>
      <c r="AC62">
        <v>8.25</v>
      </c>
      <c r="AD62">
        <v>8.6999999999999993</v>
      </c>
      <c r="AE62">
        <v>8.85</v>
      </c>
      <c r="AF62">
        <v>9.3000000000000007</v>
      </c>
      <c r="AG62">
        <v>9.4499999999999993</v>
      </c>
      <c r="AH62">
        <v>9.9</v>
      </c>
      <c r="AI62">
        <v>10.050000000000001</v>
      </c>
      <c r="AJ62">
        <v>10.5</v>
      </c>
      <c r="AK62">
        <v>10.65</v>
      </c>
      <c r="AL62">
        <v>11.1</v>
      </c>
      <c r="AM62">
        <v>11.25</v>
      </c>
      <c r="AN62">
        <v>11.7</v>
      </c>
      <c r="AO62">
        <v>11.85</v>
      </c>
      <c r="AP62">
        <v>12.3</v>
      </c>
      <c r="AQ62">
        <v>12.45</v>
      </c>
      <c r="AR62">
        <v>12.9</v>
      </c>
      <c r="AS62">
        <v>13.05</v>
      </c>
      <c r="AT62">
        <v>13.5</v>
      </c>
      <c r="AU62">
        <v>13.65</v>
      </c>
      <c r="AV62">
        <v>14.1</v>
      </c>
      <c r="AW62">
        <v>14.25</v>
      </c>
      <c r="AX62">
        <v>14.7</v>
      </c>
      <c r="AY62">
        <v>14.85</v>
      </c>
      <c r="AZ62">
        <v>15.3</v>
      </c>
      <c r="BA62">
        <v>15.45</v>
      </c>
      <c r="BB62">
        <v>15.9</v>
      </c>
      <c r="BC62">
        <v>16.05</v>
      </c>
      <c r="BD62">
        <v>16.5</v>
      </c>
      <c r="BE62">
        <v>16.649999999999999</v>
      </c>
      <c r="BF62">
        <v>17.100000000000001</v>
      </c>
      <c r="BG62">
        <v>17.25</v>
      </c>
      <c r="BH62">
        <v>17.7</v>
      </c>
      <c r="BI62">
        <v>17.850000000000001</v>
      </c>
      <c r="BJ62">
        <v>18.3</v>
      </c>
      <c r="BK62">
        <v>18.45</v>
      </c>
      <c r="BL62">
        <v>18.899999999999999</v>
      </c>
      <c r="BM62">
        <v>19.05</v>
      </c>
      <c r="BN62">
        <v>19.5</v>
      </c>
      <c r="BO62">
        <v>19.649999999999999</v>
      </c>
      <c r="BP62">
        <v>20.100000000000001</v>
      </c>
      <c r="BQ62">
        <v>20.25</v>
      </c>
      <c r="BR62">
        <v>20.7</v>
      </c>
      <c r="BS62">
        <v>20.85</v>
      </c>
      <c r="BT62">
        <v>21.3</v>
      </c>
      <c r="BU62">
        <v>21.45</v>
      </c>
      <c r="BV62">
        <v>21.9</v>
      </c>
      <c r="BW62">
        <v>22.05</v>
      </c>
      <c r="BX62">
        <v>22.5</v>
      </c>
      <c r="BY62">
        <v>22.65</v>
      </c>
      <c r="BZ62">
        <v>23.1</v>
      </c>
      <c r="CA62">
        <v>23.25</v>
      </c>
      <c r="CB62">
        <v>23.7</v>
      </c>
      <c r="CC62">
        <v>23.85</v>
      </c>
      <c r="CD62">
        <v>24.3</v>
      </c>
      <c r="CE62">
        <v>24.45</v>
      </c>
      <c r="CF62">
        <v>24.9</v>
      </c>
      <c r="CG62">
        <v>25.05</v>
      </c>
      <c r="CH62">
        <v>25.5</v>
      </c>
      <c r="CI62">
        <v>25.65</v>
      </c>
      <c r="CJ62">
        <v>26.1</v>
      </c>
      <c r="CK62">
        <v>26.25</v>
      </c>
      <c r="CL62">
        <v>26.7</v>
      </c>
      <c r="CM62">
        <v>26.85</v>
      </c>
      <c r="CN62">
        <v>27.3</v>
      </c>
      <c r="CO62">
        <v>27.45</v>
      </c>
      <c r="CP62">
        <v>27.9</v>
      </c>
      <c r="CQ62">
        <v>28.05</v>
      </c>
      <c r="CR62">
        <v>28.5</v>
      </c>
      <c r="CS62">
        <v>28.65</v>
      </c>
      <c r="CT62">
        <v>29.1</v>
      </c>
      <c r="CU62">
        <v>29.25</v>
      </c>
      <c r="CV62">
        <v>29.7</v>
      </c>
      <c r="CW62">
        <v>29.85</v>
      </c>
      <c r="CX62">
        <v>30.3</v>
      </c>
    </row>
    <row r="63" spans="1:102" x14ac:dyDescent="0.3">
      <c r="A63" t="s">
        <v>10</v>
      </c>
      <c r="B63">
        <v>0</v>
      </c>
      <c r="C63">
        <v>0.33866666666666601</v>
      </c>
      <c r="D63">
        <v>0.48533333333333301</v>
      </c>
      <c r="E63">
        <v>0.80266666666666597</v>
      </c>
      <c r="F63">
        <v>0.94799999999999995</v>
      </c>
      <c r="G63">
        <v>1.2586666666666599</v>
      </c>
      <c r="H63">
        <v>1.4086666666666601</v>
      </c>
      <c r="I63">
        <v>1.7233333333333301</v>
      </c>
      <c r="J63">
        <v>1.88533333333333</v>
      </c>
      <c r="K63">
        <v>2.1819999999999999</v>
      </c>
      <c r="L63">
        <v>2.3686666666666598</v>
      </c>
      <c r="M63">
        <v>2.6386666666666598</v>
      </c>
      <c r="N63">
        <v>2.8119999999999998</v>
      </c>
      <c r="O63">
        <v>3.07666666666666</v>
      </c>
      <c r="P63">
        <v>3.2446666666666601</v>
      </c>
      <c r="Q63">
        <v>3.5179999999999998</v>
      </c>
      <c r="R63">
        <v>3.71133333333333</v>
      </c>
      <c r="S63">
        <v>3.9753333333333298</v>
      </c>
      <c r="T63">
        <v>4.1539999999999999</v>
      </c>
      <c r="U63">
        <v>4.4180000000000001</v>
      </c>
      <c r="V63">
        <v>4.6059999999999999</v>
      </c>
      <c r="W63">
        <v>4.8733333333333304</v>
      </c>
      <c r="X63">
        <v>5.0933333333333302</v>
      </c>
      <c r="Y63">
        <v>5.3386666666666596</v>
      </c>
      <c r="Z63">
        <v>5.53666666666666</v>
      </c>
      <c r="AA63">
        <v>5.8019999999999996</v>
      </c>
      <c r="AB63">
        <v>6.0220000000000002</v>
      </c>
      <c r="AC63">
        <v>6.2679999999999998</v>
      </c>
      <c r="AD63">
        <v>6.4973333333333301</v>
      </c>
      <c r="AE63">
        <v>6.73</v>
      </c>
      <c r="AF63">
        <v>6.9320000000000004</v>
      </c>
      <c r="AG63">
        <v>7.17533333333333</v>
      </c>
      <c r="AH63">
        <v>7.3793333333333297</v>
      </c>
      <c r="AI63">
        <v>7.6520000000000001</v>
      </c>
      <c r="AJ63">
        <v>7.8879999999999999</v>
      </c>
      <c r="AK63">
        <v>8.1253333333333302</v>
      </c>
      <c r="AL63">
        <v>8.3446666666666598</v>
      </c>
      <c r="AM63">
        <v>8.5786666666666598</v>
      </c>
      <c r="AN63">
        <v>8.7913333333333306</v>
      </c>
      <c r="AO63">
        <v>9.0286666666666608</v>
      </c>
      <c r="AP63">
        <v>9.2620000000000005</v>
      </c>
      <c r="AQ63">
        <v>9.4933333333333305</v>
      </c>
      <c r="AR63">
        <v>9.7473333333333301</v>
      </c>
      <c r="AS63">
        <v>9.9613333333333305</v>
      </c>
      <c r="AT63">
        <v>10.166</v>
      </c>
      <c r="AU63">
        <v>10.4013333333333</v>
      </c>
      <c r="AV63">
        <v>10.624000000000001</v>
      </c>
      <c r="AW63">
        <v>10.864000000000001</v>
      </c>
      <c r="AX63">
        <v>11.0933333333333</v>
      </c>
      <c r="AY63">
        <v>11.358666666666601</v>
      </c>
      <c r="AZ63">
        <v>11.5806666666666</v>
      </c>
      <c r="BA63">
        <v>11.825333333333299</v>
      </c>
      <c r="BB63">
        <v>12.0426666666666</v>
      </c>
      <c r="BC63">
        <v>12.283333333333299</v>
      </c>
      <c r="BD63">
        <v>12.526</v>
      </c>
      <c r="BE63">
        <v>12.77</v>
      </c>
      <c r="BF63">
        <v>13.018000000000001</v>
      </c>
      <c r="BG63">
        <v>13.242000000000001</v>
      </c>
      <c r="BH63">
        <v>13.5006666666666</v>
      </c>
      <c r="BI63">
        <v>13.7113333333333</v>
      </c>
      <c r="BJ63">
        <v>13.956</v>
      </c>
      <c r="BK63">
        <v>14.172666666666601</v>
      </c>
      <c r="BL63">
        <v>14.4333333333333</v>
      </c>
      <c r="BM63">
        <v>14.6506666666666</v>
      </c>
      <c r="BN63">
        <v>14.957333333333301</v>
      </c>
      <c r="BO63">
        <v>15.123333333333299</v>
      </c>
      <c r="BP63">
        <v>15.4006666666666</v>
      </c>
      <c r="BQ63">
        <v>15.59</v>
      </c>
      <c r="BR63">
        <v>15.866</v>
      </c>
      <c r="BS63">
        <v>16.0526666666666</v>
      </c>
      <c r="BT63">
        <v>16.332666666666601</v>
      </c>
      <c r="BU63">
        <v>16.5126666666666</v>
      </c>
      <c r="BV63">
        <v>16.793333333333301</v>
      </c>
      <c r="BW63">
        <v>16.971333333333298</v>
      </c>
      <c r="BX63">
        <v>17.2446666666666</v>
      </c>
      <c r="BY63">
        <v>17.45</v>
      </c>
      <c r="BZ63">
        <v>17.731999999999999</v>
      </c>
      <c r="CA63">
        <v>17.9233333333333</v>
      </c>
      <c r="CB63">
        <v>18.214666666666599</v>
      </c>
      <c r="CC63">
        <v>18.3786666666666</v>
      </c>
      <c r="CD63">
        <v>18.652666666666601</v>
      </c>
      <c r="CE63">
        <v>18.850000000000001</v>
      </c>
      <c r="CF63">
        <v>19.16</v>
      </c>
      <c r="CG63">
        <v>19.318666666666601</v>
      </c>
      <c r="CH63">
        <v>19.600666666666601</v>
      </c>
      <c r="CI63">
        <v>19.758666666666599</v>
      </c>
      <c r="CJ63">
        <v>20.053999999999998</v>
      </c>
      <c r="CK63">
        <v>20.234666666666602</v>
      </c>
      <c r="CL63">
        <v>20.508666666666599</v>
      </c>
      <c r="CM63">
        <v>20.6806666666666</v>
      </c>
      <c r="CN63">
        <v>20.971333333333298</v>
      </c>
      <c r="CO63">
        <v>21.1606666666666</v>
      </c>
      <c r="CP63">
        <v>21.481999999999999</v>
      </c>
      <c r="CQ63">
        <v>21.636666666666599</v>
      </c>
      <c r="CR63">
        <v>21.946666666666601</v>
      </c>
      <c r="CS63">
        <v>22.106000000000002</v>
      </c>
      <c r="CT63">
        <v>22.427333333333301</v>
      </c>
      <c r="CU63">
        <v>22.582666666666601</v>
      </c>
      <c r="CV63">
        <v>22.902000000000001</v>
      </c>
      <c r="CW63">
        <v>23.074666666666602</v>
      </c>
      <c r="CX63">
        <v>23.396000000000001</v>
      </c>
    </row>
    <row r="64" spans="1:102" x14ac:dyDescent="0.3">
      <c r="A64" t="s">
        <v>11</v>
      </c>
      <c r="B64">
        <v>0</v>
      </c>
      <c r="C64">
        <v>0.40533333333333299</v>
      </c>
      <c r="D64">
        <v>0.67200000000000004</v>
      </c>
      <c r="E64">
        <v>1.03066666666666</v>
      </c>
      <c r="F64">
        <v>1.3320000000000001</v>
      </c>
      <c r="G64">
        <v>1.6646666666666601</v>
      </c>
      <c r="H64">
        <v>1.9953333333333301</v>
      </c>
      <c r="I64">
        <v>2.3533333333333299</v>
      </c>
      <c r="J64">
        <v>2.5906666666666598</v>
      </c>
      <c r="K64">
        <v>3.0053333333333301</v>
      </c>
      <c r="L64">
        <v>3.2546666666666599</v>
      </c>
      <c r="M64">
        <v>3.71</v>
      </c>
      <c r="N64">
        <v>3.9473333333333298</v>
      </c>
      <c r="O64">
        <v>4.2213333333333303</v>
      </c>
      <c r="P64">
        <v>4.6706666666666603</v>
      </c>
      <c r="Q64">
        <v>4.9966666666666599</v>
      </c>
      <c r="R64">
        <v>5.2226666666666599</v>
      </c>
      <c r="S64">
        <v>5.7720000000000002</v>
      </c>
      <c r="T64">
        <v>5.9406666666666599</v>
      </c>
      <c r="U64">
        <v>6.1933333333333298</v>
      </c>
      <c r="V64">
        <v>6.6953333333333296</v>
      </c>
      <c r="W64">
        <v>6.69133333333333</v>
      </c>
      <c r="X64">
        <v>7.1686666666666596</v>
      </c>
      <c r="Y64">
        <v>7.5006666666666604</v>
      </c>
      <c r="Z64">
        <v>7.86133333333333</v>
      </c>
      <c r="AA64">
        <v>8.1679999999999993</v>
      </c>
      <c r="AB64">
        <v>8.3006666666666593</v>
      </c>
      <c r="AC64">
        <v>9.21533333333333</v>
      </c>
      <c r="AD64">
        <v>8.9053333333333295</v>
      </c>
      <c r="AE64">
        <v>9.4373333333333296</v>
      </c>
      <c r="AF64">
        <v>9.9986666666666597</v>
      </c>
      <c r="AG64">
        <v>9.9313333333333293</v>
      </c>
      <c r="AH64">
        <v>10.422666666666601</v>
      </c>
      <c r="AI64">
        <v>11.149333333333299</v>
      </c>
      <c r="AJ64">
        <v>10.7946666666666</v>
      </c>
      <c r="AK64">
        <v>11.5486666666666</v>
      </c>
      <c r="AL64">
        <v>11.7546666666666</v>
      </c>
      <c r="AM64">
        <v>12.4613333333333</v>
      </c>
      <c r="AN64">
        <v>12.5813333333333</v>
      </c>
      <c r="AO64">
        <v>13.004</v>
      </c>
      <c r="AP64">
        <v>13.223333333333301</v>
      </c>
      <c r="AQ64">
        <v>13.207333333333301</v>
      </c>
      <c r="AR64">
        <v>14.0366666666666</v>
      </c>
      <c r="AS64">
        <v>14.210666666666601</v>
      </c>
      <c r="AT64">
        <v>14.67</v>
      </c>
      <c r="AU64">
        <v>14.564</v>
      </c>
      <c r="AV64">
        <v>15.055999999999999</v>
      </c>
      <c r="AW64">
        <v>15.280666666666599</v>
      </c>
      <c r="AX64">
        <v>15.364000000000001</v>
      </c>
      <c r="AY64">
        <v>16.248666666666601</v>
      </c>
      <c r="AZ64">
        <v>16.315999999999999</v>
      </c>
      <c r="BA64">
        <v>16.456</v>
      </c>
      <c r="BB64">
        <v>17.036666666666601</v>
      </c>
      <c r="BC64">
        <v>16.952000000000002</v>
      </c>
      <c r="BD64">
        <v>17.886666666666599</v>
      </c>
      <c r="BE64">
        <v>18.454000000000001</v>
      </c>
      <c r="BF64">
        <v>18.7953333333333</v>
      </c>
      <c r="BG64">
        <v>18.578666666666599</v>
      </c>
      <c r="BH64">
        <v>19.251333333333299</v>
      </c>
      <c r="BI64">
        <v>19.486000000000001</v>
      </c>
      <c r="BJ64">
        <v>19.635999999999999</v>
      </c>
      <c r="BK64">
        <v>20.052</v>
      </c>
      <c r="BL64">
        <v>20.124666666666599</v>
      </c>
      <c r="BM64">
        <v>20.873333333333299</v>
      </c>
      <c r="BN64">
        <v>21.133333333333301</v>
      </c>
      <c r="BO64">
        <v>21.082666666666601</v>
      </c>
      <c r="BP64">
        <v>21.864666666666601</v>
      </c>
      <c r="BQ64">
        <v>21.696666666666601</v>
      </c>
      <c r="BR64">
        <v>22.778666666666599</v>
      </c>
      <c r="BS64">
        <v>23.315333333333299</v>
      </c>
      <c r="BT64">
        <v>23.4753333333333</v>
      </c>
      <c r="BU64">
        <v>23.232666666666599</v>
      </c>
      <c r="BV64">
        <v>23.682666666666599</v>
      </c>
      <c r="BW64">
        <v>23.815999999999999</v>
      </c>
      <c r="BX64">
        <v>24.59</v>
      </c>
      <c r="BY64">
        <v>25.268000000000001</v>
      </c>
      <c r="BZ64">
        <v>25.341999999999999</v>
      </c>
      <c r="CA64">
        <v>25.303999999999998</v>
      </c>
      <c r="CB64">
        <v>25.874666666666599</v>
      </c>
      <c r="CC64">
        <v>25.545999999999999</v>
      </c>
      <c r="CD64">
        <v>26.11</v>
      </c>
      <c r="CE64">
        <v>26.120666666666601</v>
      </c>
      <c r="CF64">
        <v>27.317333333333298</v>
      </c>
      <c r="CG64">
        <v>26.8793333333333</v>
      </c>
      <c r="CH64">
        <v>26.925999999999998</v>
      </c>
      <c r="CI64">
        <v>28.380666666666599</v>
      </c>
      <c r="CJ64">
        <v>28.194666666666599</v>
      </c>
      <c r="CK64">
        <v>28.277333333333299</v>
      </c>
      <c r="CL64">
        <v>29.131333333333298</v>
      </c>
      <c r="CM64">
        <v>30.182666666666599</v>
      </c>
      <c r="CN64">
        <v>29.702666666666602</v>
      </c>
      <c r="CO64">
        <v>29.518666666666601</v>
      </c>
      <c r="CP64">
        <v>29.842666666666599</v>
      </c>
      <c r="CQ64">
        <v>31.6353333333333</v>
      </c>
      <c r="CR64">
        <v>31.736666666666601</v>
      </c>
      <c r="CS64">
        <v>29.9493333333333</v>
      </c>
      <c r="CT64">
        <v>30.783333333333299</v>
      </c>
      <c r="CU64">
        <v>33.027999999999999</v>
      </c>
      <c r="CV64">
        <v>32.5326666666666</v>
      </c>
      <c r="CW64">
        <v>33.529333333333298</v>
      </c>
      <c r="CX64">
        <v>32.473333333333301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10"/>
  <sheetViews>
    <sheetView zoomScale="60" zoomScaleNormal="60" workbookViewId="0">
      <selection activeCell="G57" sqref="G57"/>
    </sheetView>
  </sheetViews>
  <sheetFormatPr defaultRowHeight="14.4" x14ac:dyDescent="0.3"/>
  <sheetData>
    <row r="1" spans="1:17" x14ac:dyDescent="0.3">
      <c r="A1" t="s">
        <v>23</v>
      </c>
    </row>
    <row r="2" spans="1:17" x14ac:dyDescent="0.3">
      <c r="A2" t="s">
        <v>8</v>
      </c>
      <c r="B2">
        <v>0</v>
      </c>
      <c r="C2">
        <v>1.3</v>
      </c>
      <c r="D2">
        <v>2.5</v>
      </c>
      <c r="E2">
        <v>3.8</v>
      </c>
      <c r="F2">
        <v>5</v>
      </c>
      <c r="G2">
        <v>6.3</v>
      </c>
      <c r="H2">
        <v>7.5</v>
      </c>
      <c r="I2">
        <v>8.8000000000000007</v>
      </c>
      <c r="J2">
        <v>10</v>
      </c>
      <c r="K2">
        <v>11.3</v>
      </c>
      <c r="L2">
        <v>12.5</v>
      </c>
      <c r="M2">
        <v>13.8</v>
      </c>
      <c r="N2">
        <v>15</v>
      </c>
      <c r="O2">
        <v>16.3</v>
      </c>
      <c r="P2">
        <v>17.5</v>
      </c>
      <c r="Q2">
        <v>18.8</v>
      </c>
    </row>
    <row r="3" spans="1:17" x14ac:dyDescent="0.3">
      <c r="A3" t="s">
        <v>9</v>
      </c>
      <c r="B3">
        <v>0</v>
      </c>
      <c r="C3">
        <v>1.3</v>
      </c>
      <c r="D3">
        <v>2.6</v>
      </c>
      <c r="E3">
        <v>1.9</v>
      </c>
      <c r="F3">
        <v>3.2</v>
      </c>
      <c r="G3">
        <v>2.5</v>
      </c>
      <c r="H3">
        <v>3.8</v>
      </c>
      <c r="I3">
        <v>3.1</v>
      </c>
      <c r="J3">
        <v>4.4000000000000004</v>
      </c>
      <c r="K3">
        <v>3.7</v>
      </c>
      <c r="L3">
        <v>5</v>
      </c>
      <c r="M3">
        <v>4.3</v>
      </c>
      <c r="N3">
        <v>5.6</v>
      </c>
      <c r="O3">
        <v>4.9000000000000004</v>
      </c>
      <c r="P3">
        <v>6.2</v>
      </c>
      <c r="Q3">
        <v>5.5</v>
      </c>
    </row>
    <row r="4" spans="1:17" x14ac:dyDescent="0.3">
      <c r="A4" t="s">
        <v>10</v>
      </c>
      <c r="B4">
        <v>0</v>
      </c>
      <c r="C4">
        <v>1.1886666666666601</v>
      </c>
      <c r="D4">
        <v>2.0720000000000001</v>
      </c>
      <c r="E4">
        <v>3.1259999999999999</v>
      </c>
      <c r="F4">
        <v>3.8946666666666601</v>
      </c>
      <c r="G4">
        <v>4.88</v>
      </c>
      <c r="H4">
        <v>5.5866666666666598</v>
      </c>
      <c r="I4">
        <v>6.5759999999999996</v>
      </c>
      <c r="J4">
        <v>7.2933333333333303</v>
      </c>
      <c r="K4">
        <v>8.2066666666666599</v>
      </c>
      <c r="L4">
        <v>8.8753333333333302</v>
      </c>
      <c r="M4">
        <v>9.6660000000000004</v>
      </c>
      <c r="N4">
        <v>10.373333333333299</v>
      </c>
      <c r="O4">
        <v>11.354666666666599</v>
      </c>
      <c r="P4">
        <v>11.938666666666601</v>
      </c>
      <c r="Q4">
        <v>12.933999999999999</v>
      </c>
    </row>
    <row r="5" spans="1:17" x14ac:dyDescent="0.3">
      <c r="A5" t="s">
        <v>11</v>
      </c>
      <c r="B5">
        <v>0</v>
      </c>
      <c r="C5">
        <v>1.244</v>
      </c>
      <c r="D5">
        <v>2.35</v>
      </c>
      <c r="E5">
        <v>3.59266666666666</v>
      </c>
      <c r="F5">
        <v>4.6239999999999997</v>
      </c>
      <c r="G5">
        <v>5.9379999999999997</v>
      </c>
      <c r="H5">
        <v>6.9960000000000004</v>
      </c>
      <c r="I5">
        <v>8.3173333333333304</v>
      </c>
      <c r="J5">
        <v>9.3059999999999992</v>
      </c>
      <c r="K5">
        <v>10.620666666666599</v>
      </c>
      <c r="L5">
        <v>11.664</v>
      </c>
      <c r="M5">
        <v>12.8626666666666</v>
      </c>
      <c r="N5">
        <v>14.030666666666599</v>
      </c>
      <c r="O5">
        <v>15.239333333333301</v>
      </c>
      <c r="P5">
        <v>16.392666666666599</v>
      </c>
      <c r="Q5">
        <v>17.560666666666599</v>
      </c>
    </row>
    <row r="8" spans="1:17" x14ac:dyDescent="0.3">
      <c r="A8" t="s">
        <v>24</v>
      </c>
    </row>
    <row r="9" spans="1:17" x14ac:dyDescent="0.3">
      <c r="A9" t="s">
        <v>8</v>
      </c>
      <c r="B9">
        <v>0</v>
      </c>
      <c r="C9">
        <v>1.3</v>
      </c>
      <c r="D9">
        <v>2.5</v>
      </c>
      <c r="E9">
        <v>3.8</v>
      </c>
      <c r="F9">
        <v>5</v>
      </c>
      <c r="G9">
        <v>6.3</v>
      </c>
      <c r="H9">
        <v>7.5</v>
      </c>
      <c r="I9">
        <v>8.8000000000000007</v>
      </c>
      <c r="J9">
        <v>10</v>
      </c>
      <c r="K9">
        <v>11.3</v>
      </c>
      <c r="L9">
        <v>12.5</v>
      </c>
      <c r="M9">
        <v>13.8</v>
      </c>
      <c r="N9">
        <v>15</v>
      </c>
      <c r="O9">
        <v>16.3</v>
      </c>
      <c r="P9">
        <v>17.5</v>
      </c>
      <c r="Q9">
        <v>18.8</v>
      </c>
    </row>
    <row r="10" spans="1:17" x14ac:dyDescent="0.3">
      <c r="A10" t="s">
        <v>9</v>
      </c>
      <c r="B10">
        <v>0</v>
      </c>
      <c r="C10">
        <v>0</v>
      </c>
      <c r="D10">
        <v>1.3</v>
      </c>
      <c r="E10">
        <v>1.3</v>
      </c>
      <c r="F10">
        <v>2.6</v>
      </c>
      <c r="G10">
        <v>2.6</v>
      </c>
      <c r="H10">
        <v>1.9</v>
      </c>
      <c r="I10">
        <v>1.9</v>
      </c>
      <c r="J10">
        <v>3.2</v>
      </c>
      <c r="K10">
        <v>3.2</v>
      </c>
      <c r="L10">
        <v>2.5</v>
      </c>
      <c r="M10">
        <v>2.5</v>
      </c>
      <c r="N10">
        <v>3.8</v>
      </c>
      <c r="O10">
        <v>3.8</v>
      </c>
      <c r="P10">
        <v>3.1</v>
      </c>
      <c r="Q10">
        <v>3.1</v>
      </c>
    </row>
    <row r="11" spans="1:17" x14ac:dyDescent="0.3">
      <c r="A11" t="s">
        <v>10</v>
      </c>
      <c r="B11">
        <v>0</v>
      </c>
      <c r="C11">
        <v>1.1886666666666601</v>
      </c>
      <c r="D11">
        <v>2.0720000000000001</v>
      </c>
      <c r="E11">
        <v>3.1259999999999999</v>
      </c>
      <c r="F11">
        <v>3.8946666666666601</v>
      </c>
      <c r="G11">
        <v>4.88</v>
      </c>
      <c r="H11">
        <v>5.5866666666666598</v>
      </c>
      <c r="I11">
        <v>6.5759999999999996</v>
      </c>
      <c r="J11">
        <v>7.2933333333333303</v>
      </c>
      <c r="K11">
        <v>8.2066666666666599</v>
      </c>
      <c r="L11">
        <v>8.8753333333333302</v>
      </c>
      <c r="M11">
        <v>9.6660000000000004</v>
      </c>
      <c r="N11">
        <v>10.373333333333299</v>
      </c>
      <c r="O11">
        <v>11.354666666666599</v>
      </c>
      <c r="P11">
        <v>11.938666666666601</v>
      </c>
      <c r="Q11">
        <v>12.933999999999999</v>
      </c>
    </row>
    <row r="12" spans="1:17" x14ac:dyDescent="0.3">
      <c r="A12" t="s">
        <v>11</v>
      </c>
      <c r="B12">
        <v>0</v>
      </c>
      <c r="C12">
        <v>0</v>
      </c>
      <c r="D12">
        <v>1.2446666666666599</v>
      </c>
      <c r="E12">
        <v>1.24</v>
      </c>
      <c r="F12">
        <v>2.34</v>
      </c>
      <c r="G12">
        <v>2.3353333333333302</v>
      </c>
      <c r="H12">
        <v>3.58466666666666</v>
      </c>
      <c r="I12">
        <v>3.5826666666666598</v>
      </c>
      <c r="J12">
        <v>4.7093333333333298</v>
      </c>
      <c r="K12">
        <v>4.63533333333333</v>
      </c>
      <c r="L12">
        <v>5.9706666666666601</v>
      </c>
      <c r="M12">
        <v>5.9166666666666599</v>
      </c>
      <c r="N12">
        <v>7.008</v>
      </c>
      <c r="O12">
        <v>7.0026666666666602</v>
      </c>
      <c r="P12">
        <v>8.2080000000000002</v>
      </c>
      <c r="Q12">
        <v>8.2533333333333303</v>
      </c>
    </row>
    <row r="15" spans="1:17" x14ac:dyDescent="0.3">
      <c r="A15" t="s">
        <v>25</v>
      </c>
    </row>
    <row r="16" spans="1:17" x14ac:dyDescent="0.3">
      <c r="A16" t="s">
        <v>8</v>
      </c>
      <c r="B16">
        <v>0</v>
      </c>
      <c r="C16">
        <v>1.3</v>
      </c>
      <c r="D16">
        <v>2.5</v>
      </c>
      <c r="E16">
        <v>3.8</v>
      </c>
      <c r="F16">
        <v>5</v>
      </c>
      <c r="G16">
        <v>6.3</v>
      </c>
      <c r="H16">
        <v>7.5</v>
      </c>
      <c r="I16">
        <v>8.8000000000000007</v>
      </c>
      <c r="J16">
        <v>10</v>
      </c>
      <c r="K16">
        <v>11.3</v>
      </c>
      <c r="L16">
        <v>12.5</v>
      </c>
      <c r="M16">
        <v>13.8</v>
      </c>
      <c r="N16">
        <v>15</v>
      </c>
      <c r="O16">
        <v>16.3</v>
      </c>
      <c r="P16">
        <v>17.5</v>
      </c>
      <c r="Q16">
        <v>18.8</v>
      </c>
    </row>
    <row r="17" spans="1:17" x14ac:dyDescent="0.3">
      <c r="A17" t="s">
        <v>9</v>
      </c>
      <c r="B17">
        <v>0</v>
      </c>
      <c r="C17">
        <v>0</v>
      </c>
      <c r="D17">
        <v>0</v>
      </c>
      <c r="E17">
        <v>0</v>
      </c>
      <c r="F17">
        <v>1.3</v>
      </c>
      <c r="G17">
        <v>1.3</v>
      </c>
      <c r="H17">
        <v>1.3</v>
      </c>
      <c r="I17">
        <v>1.3</v>
      </c>
      <c r="J17">
        <v>2.6</v>
      </c>
      <c r="K17">
        <v>2.6</v>
      </c>
      <c r="L17">
        <v>2.6</v>
      </c>
      <c r="M17">
        <v>2.6</v>
      </c>
      <c r="N17">
        <v>1.9</v>
      </c>
      <c r="O17">
        <v>1.9</v>
      </c>
      <c r="P17">
        <v>1.9</v>
      </c>
      <c r="Q17">
        <v>1.9</v>
      </c>
    </row>
    <row r="18" spans="1:17" x14ac:dyDescent="0.3">
      <c r="A18" t="s">
        <v>10</v>
      </c>
      <c r="B18">
        <v>0</v>
      </c>
      <c r="C18">
        <v>1.1886666666666601</v>
      </c>
      <c r="D18">
        <v>2.0720000000000001</v>
      </c>
      <c r="E18">
        <v>3.1259999999999999</v>
      </c>
      <c r="F18">
        <v>3.8946666666666601</v>
      </c>
      <c r="G18">
        <v>4.88</v>
      </c>
      <c r="H18">
        <v>5.5866666666666598</v>
      </c>
      <c r="I18">
        <v>6.5759999999999996</v>
      </c>
      <c r="J18">
        <v>7.2933333333333303</v>
      </c>
      <c r="K18">
        <v>8.2066666666666599</v>
      </c>
      <c r="L18">
        <v>8.8753333333333302</v>
      </c>
      <c r="M18">
        <v>9.6660000000000004</v>
      </c>
      <c r="N18">
        <v>10.373333333333299</v>
      </c>
      <c r="O18">
        <v>11.354666666666599</v>
      </c>
      <c r="P18">
        <v>11.938666666666601</v>
      </c>
      <c r="Q18">
        <v>12.933999999999999</v>
      </c>
    </row>
    <row r="19" spans="1:17" x14ac:dyDescent="0.3">
      <c r="A19" t="s">
        <v>11</v>
      </c>
      <c r="B19">
        <v>0</v>
      </c>
      <c r="C19">
        <v>0</v>
      </c>
      <c r="D19">
        <v>0</v>
      </c>
      <c r="E19">
        <v>0</v>
      </c>
      <c r="F19">
        <v>1.2446666666666599</v>
      </c>
      <c r="G19">
        <v>1.232</v>
      </c>
      <c r="H19">
        <v>1.2453333333333301</v>
      </c>
      <c r="I19">
        <v>1.2333333333333301</v>
      </c>
      <c r="J19">
        <v>2.3593333333333302</v>
      </c>
      <c r="K19">
        <v>2.3606666666666598</v>
      </c>
      <c r="L19">
        <v>2.3366666666666598</v>
      </c>
      <c r="M19">
        <v>2.3206666666666602</v>
      </c>
      <c r="N19">
        <v>3.5739999999999998</v>
      </c>
      <c r="O19">
        <v>3.58066666666666</v>
      </c>
      <c r="P19">
        <v>3.5813333333333301</v>
      </c>
      <c r="Q19">
        <v>3.5859999999999999</v>
      </c>
    </row>
    <row r="22" spans="1:17" x14ac:dyDescent="0.3">
      <c r="A22" t="s">
        <v>26</v>
      </c>
    </row>
    <row r="23" spans="1:17" x14ac:dyDescent="0.3">
      <c r="A23" t="s">
        <v>8</v>
      </c>
      <c r="B23">
        <v>0</v>
      </c>
      <c r="C23">
        <v>1.3</v>
      </c>
      <c r="D23">
        <v>2.5</v>
      </c>
      <c r="E23">
        <v>3.8</v>
      </c>
      <c r="F23">
        <v>5</v>
      </c>
      <c r="G23">
        <v>6.3</v>
      </c>
      <c r="H23">
        <v>7.5</v>
      </c>
      <c r="I23">
        <v>8.8000000000000007</v>
      </c>
      <c r="J23">
        <v>10</v>
      </c>
      <c r="K23">
        <v>11.3</v>
      </c>
      <c r="L23">
        <v>12.5</v>
      </c>
      <c r="M23">
        <v>13.8</v>
      </c>
      <c r="N23">
        <v>15</v>
      </c>
      <c r="O23">
        <v>16.3</v>
      </c>
      <c r="P23">
        <v>17.5</v>
      </c>
      <c r="Q23">
        <v>18.8</v>
      </c>
    </row>
    <row r="24" spans="1:17" x14ac:dyDescent="0.3">
      <c r="A24" t="s">
        <v>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1.3</v>
      </c>
      <c r="I24">
        <v>1.3</v>
      </c>
      <c r="J24">
        <v>1.3</v>
      </c>
      <c r="K24">
        <v>1.3</v>
      </c>
      <c r="L24">
        <v>1.3</v>
      </c>
      <c r="M24">
        <v>1.3</v>
      </c>
      <c r="N24">
        <v>2.6</v>
      </c>
      <c r="O24">
        <v>2.6</v>
      </c>
      <c r="P24">
        <v>2.6</v>
      </c>
      <c r="Q24">
        <v>2.6</v>
      </c>
    </row>
    <row r="25" spans="1:17" x14ac:dyDescent="0.3">
      <c r="A25" t="s">
        <v>10</v>
      </c>
      <c r="B25">
        <v>0</v>
      </c>
      <c r="C25">
        <v>1.1886666666666601</v>
      </c>
      <c r="D25">
        <v>2.0720000000000001</v>
      </c>
      <c r="E25">
        <v>3.1259999999999999</v>
      </c>
      <c r="F25">
        <v>3.8946666666666601</v>
      </c>
      <c r="G25">
        <v>4.88</v>
      </c>
      <c r="H25">
        <v>5.5866666666666598</v>
      </c>
      <c r="I25">
        <v>6.5759999999999996</v>
      </c>
      <c r="J25">
        <v>7.2933333333333303</v>
      </c>
      <c r="K25">
        <v>8.2066666666666599</v>
      </c>
      <c r="L25">
        <v>8.8753333333333302</v>
      </c>
      <c r="M25">
        <v>9.6660000000000004</v>
      </c>
      <c r="N25">
        <v>10.373333333333299</v>
      </c>
      <c r="O25">
        <v>11.354666666666599</v>
      </c>
      <c r="P25">
        <v>11.938666666666601</v>
      </c>
      <c r="Q25">
        <v>12.933999999999999</v>
      </c>
    </row>
    <row r="26" spans="1:17" x14ac:dyDescent="0.3">
      <c r="A26" t="s">
        <v>11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1.2506666666666599</v>
      </c>
      <c r="I26">
        <v>1.2526666666666599</v>
      </c>
      <c r="J26">
        <v>1.244</v>
      </c>
      <c r="K26">
        <v>1.2506666666666599</v>
      </c>
      <c r="L26">
        <v>1.25</v>
      </c>
      <c r="M26">
        <v>1.2486666666666599</v>
      </c>
      <c r="N26">
        <v>2.3319999999999999</v>
      </c>
      <c r="O26">
        <v>2.33866666666666</v>
      </c>
      <c r="P26">
        <v>2.36533333333333</v>
      </c>
      <c r="Q26">
        <v>2.3353333333333302</v>
      </c>
    </row>
    <row r="36" spans="1:17" x14ac:dyDescent="0.3">
      <c r="A36" t="s">
        <v>27</v>
      </c>
    </row>
    <row r="37" spans="1:17" x14ac:dyDescent="0.3">
      <c r="A37" t="s">
        <v>8</v>
      </c>
      <c r="B37">
        <v>0</v>
      </c>
      <c r="C37">
        <v>0.45</v>
      </c>
      <c r="D37">
        <v>0.8</v>
      </c>
      <c r="E37">
        <v>1.25</v>
      </c>
      <c r="F37">
        <v>1.6</v>
      </c>
      <c r="G37">
        <v>2.0499999999999998</v>
      </c>
      <c r="H37">
        <v>2.4</v>
      </c>
      <c r="I37">
        <v>2.85</v>
      </c>
      <c r="J37">
        <v>3.2</v>
      </c>
      <c r="K37">
        <v>3.65</v>
      </c>
      <c r="L37">
        <v>4</v>
      </c>
      <c r="M37">
        <v>4.45</v>
      </c>
      <c r="N37">
        <v>4.8</v>
      </c>
      <c r="O37">
        <v>5.25</v>
      </c>
      <c r="P37">
        <v>5.6</v>
      </c>
      <c r="Q37">
        <v>6.05</v>
      </c>
    </row>
    <row r="38" spans="1:17" x14ac:dyDescent="0.3">
      <c r="A38" t="s">
        <v>9</v>
      </c>
      <c r="B38">
        <v>0</v>
      </c>
      <c r="C38">
        <v>0.45</v>
      </c>
      <c r="D38">
        <v>0.9</v>
      </c>
      <c r="E38">
        <v>1.05</v>
      </c>
      <c r="F38">
        <v>1.5</v>
      </c>
      <c r="G38">
        <v>1.65</v>
      </c>
      <c r="H38">
        <v>2.1</v>
      </c>
      <c r="I38">
        <v>2.25</v>
      </c>
      <c r="J38">
        <v>2.7</v>
      </c>
      <c r="K38">
        <v>2.85</v>
      </c>
      <c r="L38">
        <v>3.3</v>
      </c>
      <c r="M38">
        <v>3.45</v>
      </c>
      <c r="N38">
        <v>3.9</v>
      </c>
      <c r="O38">
        <v>4.05</v>
      </c>
      <c r="P38">
        <v>4.5</v>
      </c>
      <c r="Q38">
        <v>4.6500000000000004</v>
      </c>
    </row>
    <row r="39" spans="1:17" x14ac:dyDescent="0.3">
      <c r="A39" t="s">
        <v>10</v>
      </c>
      <c r="B39">
        <v>0</v>
      </c>
      <c r="C39">
        <v>0.33866666666666601</v>
      </c>
      <c r="D39">
        <v>0.48533333333333301</v>
      </c>
      <c r="E39">
        <v>0.80266666666666597</v>
      </c>
      <c r="F39">
        <v>0.94799999999999995</v>
      </c>
      <c r="G39">
        <v>1.2586666666666599</v>
      </c>
      <c r="H39">
        <v>1.4086666666666601</v>
      </c>
      <c r="I39">
        <v>1.7233333333333301</v>
      </c>
      <c r="J39">
        <v>1.88533333333333</v>
      </c>
      <c r="K39">
        <v>2.1819999999999999</v>
      </c>
      <c r="L39">
        <v>2.3686666666666598</v>
      </c>
      <c r="M39">
        <v>2.6386666666666598</v>
      </c>
      <c r="N39">
        <v>2.8119999999999998</v>
      </c>
      <c r="O39">
        <v>3.07666666666666</v>
      </c>
      <c r="P39">
        <v>3.2446666666666601</v>
      </c>
      <c r="Q39">
        <v>3.5179999999999998</v>
      </c>
    </row>
    <row r="40" spans="1:17" x14ac:dyDescent="0.3">
      <c r="A40" t="s">
        <v>11</v>
      </c>
      <c r="B40">
        <v>0</v>
      </c>
      <c r="C40">
        <v>0.392666666666666</v>
      </c>
      <c r="D40">
        <v>0.661333333333333</v>
      </c>
      <c r="E40">
        <v>1.05266666666666</v>
      </c>
      <c r="F40">
        <v>1.32666666666666</v>
      </c>
      <c r="G40">
        <v>1.66933333333333</v>
      </c>
      <c r="H40">
        <v>1.9106666666666601</v>
      </c>
      <c r="I40">
        <v>2.35466666666666</v>
      </c>
      <c r="J40">
        <v>2.6506666666666598</v>
      </c>
      <c r="K40">
        <v>3.0393333333333299</v>
      </c>
      <c r="L40">
        <v>3.282</v>
      </c>
      <c r="M40">
        <v>3.68</v>
      </c>
      <c r="N40">
        <v>3.9540000000000002</v>
      </c>
      <c r="O40">
        <v>4.4113333333333298</v>
      </c>
      <c r="P40">
        <v>4.7426666666666604</v>
      </c>
      <c r="Q40">
        <v>4.9346666666666597</v>
      </c>
    </row>
    <row r="43" spans="1:17" x14ac:dyDescent="0.3">
      <c r="A43" t="s">
        <v>28</v>
      </c>
    </row>
    <row r="44" spans="1:17" x14ac:dyDescent="0.3">
      <c r="A44" t="s">
        <v>8</v>
      </c>
      <c r="B44">
        <v>0</v>
      </c>
      <c r="C44">
        <v>0.45</v>
      </c>
      <c r="D44">
        <v>0.8</v>
      </c>
      <c r="E44">
        <v>1.25</v>
      </c>
      <c r="F44">
        <v>1.6</v>
      </c>
      <c r="G44">
        <v>2.0499999999999998</v>
      </c>
      <c r="H44">
        <v>2.4</v>
      </c>
      <c r="I44">
        <v>2.85</v>
      </c>
      <c r="J44">
        <v>3.2</v>
      </c>
      <c r="K44">
        <v>3.65</v>
      </c>
      <c r="L44">
        <v>4</v>
      </c>
      <c r="M44">
        <v>4.45</v>
      </c>
      <c r="N44">
        <v>4.8</v>
      </c>
      <c r="O44">
        <v>5.25</v>
      </c>
      <c r="P44">
        <v>5.6</v>
      </c>
      <c r="Q44">
        <v>6.05</v>
      </c>
    </row>
    <row r="45" spans="1:17" x14ac:dyDescent="0.3">
      <c r="A45" t="s">
        <v>9</v>
      </c>
      <c r="B45">
        <v>0</v>
      </c>
      <c r="C45">
        <v>0</v>
      </c>
      <c r="D45">
        <v>0.45</v>
      </c>
      <c r="E45">
        <v>0.45</v>
      </c>
      <c r="F45">
        <v>0.9</v>
      </c>
      <c r="G45">
        <v>0.9</v>
      </c>
      <c r="H45">
        <v>1.05</v>
      </c>
      <c r="I45">
        <v>1.05</v>
      </c>
      <c r="J45">
        <v>1.5</v>
      </c>
      <c r="K45">
        <v>1.5</v>
      </c>
      <c r="L45">
        <v>1.65</v>
      </c>
      <c r="M45">
        <v>1.65</v>
      </c>
      <c r="N45">
        <v>2.1</v>
      </c>
      <c r="O45">
        <v>2.1</v>
      </c>
      <c r="P45">
        <v>2.25</v>
      </c>
      <c r="Q45">
        <v>2.25</v>
      </c>
    </row>
    <row r="46" spans="1:17" x14ac:dyDescent="0.3">
      <c r="A46" t="s">
        <v>10</v>
      </c>
      <c r="B46">
        <v>0</v>
      </c>
      <c r="C46">
        <v>0.33866666666666601</v>
      </c>
      <c r="D46">
        <v>0.48533333333333301</v>
      </c>
      <c r="E46">
        <v>0.80266666666666597</v>
      </c>
      <c r="F46">
        <v>0.94799999999999995</v>
      </c>
      <c r="G46">
        <v>1.2586666666666599</v>
      </c>
      <c r="H46">
        <v>1.4086666666666601</v>
      </c>
      <c r="I46">
        <v>1.7233333333333301</v>
      </c>
      <c r="J46">
        <v>1.88533333333333</v>
      </c>
      <c r="K46">
        <v>2.1819999999999999</v>
      </c>
      <c r="L46">
        <v>2.3686666666666598</v>
      </c>
      <c r="M46">
        <v>2.6386666666666598</v>
      </c>
      <c r="N46">
        <v>2.8119999999999998</v>
      </c>
      <c r="O46">
        <v>3.07666666666666</v>
      </c>
      <c r="P46">
        <v>3.2446666666666601</v>
      </c>
      <c r="Q46">
        <v>3.5179999999999998</v>
      </c>
    </row>
    <row r="47" spans="1:17" x14ac:dyDescent="0.3">
      <c r="A47" t="s">
        <v>11</v>
      </c>
      <c r="B47">
        <v>0</v>
      </c>
      <c r="C47">
        <v>0</v>
      </c>
      <c r="D47">
        <v>0.40200000000000002</v>
      </c>
      <c r="E47">
        <v>0.392666666666666</v>
      </c>
      <c r="F47">
        <v>0.64733333333333298</v>
      </c>
      <c r="G47">
        <v>0.669333333333333</v>
      </c>
      <c r="H47">
        <v>1.0713333333333299</v>
      </c>
      <c r="I47">
        <v>1.05266666666666</v>
      </c>
      <c r="J47">
        <v>1.306</v>
      </c>
      <c r="K47">
        <v>1.2706666666666599</v>
      </c>
      <c r="L47">
        <v>1.704</v>
      </c>
      <c r="M47">
        <v>1.7453333333333301</v>
      </c>
      <c r="N47">
        <v>1.9346666666666601</v>
      </c>
      <c r="O47">
        <v>1.9726666666666599</v>
      </c>
      <c r="P47">
        <v>2.3119999999999998</v>
      </c>
      <c r="Q47">
        <v>2.3353333333333302</v>
      </c>
    </row>
    <row r="50" spans="1:17" x14ac:dyDescent="0.3">
      <c r="A50" t="s">
        <v>29</v>
      </c>
    </row>
    <row r="51" spans="1:17" x14ac:dyDescent="0.3">
      <c r="A51" t="s">
        <v>8</v>
      </c>
      <c r="B51">
        <v>0</v>
      </c>
      <c r="C51">
        <v>0.45</v>
      </c>
      <c r="D51">
        <v>0.8</v>
      </c>
      <c r="E51">
        <v>1.25</v>
      </c>
      <c r="F51">
        <v>1.6</v>
      </c>
      <c r="G51">
        <v>2.0499999999999998</v>
      </c>
      <c r="H51">
        <v>2.4</v>
      </c>
      <c r="I51">
        <v>2.85</v>
      </c>
      <c r="J51">
        <v>3.2</v>
      </c>
      <c r="K51">
        <v>3.65</v>
      </c>
      <c r="L51">
        <v>4</v>
      </c>
      <c r="M51">
        <v>4.45</v>
      </c>
      <c r="N51">
        <v>4.8</v>
      </c>
      <c r="O51">
        <v>5.25</v>
      </c>
      <c r="P51">
        <v>5.6</v>
      </c>
      <c r="Q51">
        <v>6.05</v>
      </c>
    </row>
    <row r="52" spans="1:17" x14ac:dyDescent="0.3">
      <c r="A52" t="s">
        <v>9</v>
      </c>
      <c r="B52">
        <v>0</v>
      </c>
      <c r="C52">
        <v>0</v>
      </c>
      <c r="D52">
        <v>0</v>
      </c>
      <c r="E52">
        <v>0</v>
      </c>
      <c r="F52">
        <v>0.45</v>
      </c>
      <c r="G52">
        <v>0.45</v>
      </c>
      <c r="H52">
        <v>0.45</v>
      </c>
      <c r="I52">
        <v>0.45</v>
      </c>
      <c r="J52">
        <v>0.9</v>
      </c>
      <c r="K52">
        <v>0.9</v>
      </c>
      <c r="L52">
        <v>0.9</v>
      </c>
      <c r="M52">
        <v>0.9</v>
      </c>
      <c r="N52">
        <v>1.05</v>
      </c>
      <c r="O52">
        <v>1.05</v>
      </c>
      <c r="P52">
        <v>1.05</v>
      </c>
      <c r="Q52">
        <v>1.05</v>
      </c>
    </row>
    <row r="53" spans="1:17" x14ac:dyDescent="0.3">
      <c r="A53" t="s">
        <v>10</v>
      </c>
      <c r="B53">
        <v>0</v>
      </c>
      <c r="C53">
        <v>0.33866666666666601</v>
      </c>
      <c r="D53">
        <v>0.48533333333333301</v>
      </c>
      <c r="E53">
        <v>0.80266666666666597</v>
      </c>
      <c r="F53">
        <v>0.94799999999999995</v>
      </c>
      <c r="G53">
        <v>1.2586666666666599</v>
      </c>
      <c r="H53">
        <v>1.4086666666666601</v>
      </c>
      <c r="I53">
        <v>1.7233333333333301</v>
      </c>
      <c r="J53">
        <v>1.88533333333333</v>
      </c>
      <c r="K53">
        <v>2.1819999999999999</v>
      </c>
      <c r="L53">
        <v>2.3686666666666598</v>
      </c>
      <c r="M53">
        <v>2.6386666666666598</v>
      </c>
      <c r="N53">
        <v>2.8119999999999998</v>
      </c>
      <c r="O53">
        <v>3.07666666666666</v>
      </c>
      <c r="P53">
        <v>3.2446666666666601</v>
      </c>
      <c r="Q53">
        <v>3.5179999999999998</v>
      </c>
    </row>
    <row r="54" spans="1:17" x14ac:dyDescent="0.3">
      <c r="A54" t="s">
        <v>11</v>
      </c>
      <c r="B54">
        <v>0</v>
      </c>
      <c r="C54">
        <v>0</v>
      </c>
      <c r="D54">
        <v>0</v>
      </c>
      <c r="E54">
        <v>0</v>
      </c>
      <c r="F54">
        <v>0.38933333333333298</v>
      </c>
      <c r="G54">
        <v>0.40266666666666601</v>
      </c>
      <c r="H54">
        <v>0.39</v>
      </c>
      <c r="I54">
        <v>0.398666666666666</v>
      </c>
      <c r="J54">
        <v>0.64466666666666606</v>
      </c>
      <c r="K54">
        <v>0.665333333333333</v>
      </c>
      <c r="L54">
        <v>0.61133333333333295</v>
      </c>
      <c r="M54">
        <v>0.64800000000000002</v>
      </c>
      <c r="N54">
        <v>1.06066666666666</v>
      </c>
      <c r="O54">
        <v>1.0680000000000001</v>
      </c>
      <c r="P54">
        <v>1.018</v>
      </c>
      <c r="Q54">
        <v>1.06266666666666</v>
      </c>
    </row>
    <row r="57" spans="1:17" x14ac:dyDescent="0.3">
      <c r="A57" t="s">
        <v>30</v>
      </c>
    </row>
    <row r="58" spans="1:17" x14ac:dyDescent="0.3">
      <c r="A58" t="s">
        <v>8</v>
      </c>
      <c r="B58">
        <v>0</v>
      </c>
      <c r="C58">
        <v>0.45</v>
      </c>
      <c r="D58">
        <v>0.8</v>
      </c>
      <c r="E58">
        <v>1.25</v>
      </c>
      <c r="F58">
        <v>1.6</v>
      </c>
      <c r="G58">
        <v>2.0499999999999998</v>
      </c>
      <c r="H58">
        <v>2.4</v>
      </c>
      <c r="I58">
        <v>2.85</v>
      </c>
      <c r="J58">
        <v>3.2</v>
      </c>
      <c r="K58">
        <v>3.65</v>
      </c>
      <c r="L58">
        <v>4</v>
      </c>
      <c r="M58">
        <v>4.45</v>
      </c>
      <c r="N58">
        <v>4.8</v>
      </c>
      <c r="O58">
        <v>5.25</v>
      </c>
      <c r="P58">
        <v>5.6</v>
      </c>
      <c r="Q58">
        <v>6.05</v>
      </c>
    </row>
    <row r="59" spans="1:17" x14ac:dyDescent="0.3">
      <c r="A59" t="s">
        <v>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0.45</v>
      </c>
      <c r="I59">
        <v>0.45</v>
      </c>
      <c r="J59">
        <v>0.45</v>
      </c>
      <c r="K59">
        <v>0.45</v>
      </c>
      <c r="L59">
        <v>0.45</v>
      </c>
      <c r="M59">
        <v>0.45</v>
      </c>
      <c r="N59">
        <v>0.9</v>
      </c>
      <c r="O59">
        <v>0.9</v>
      </c>
      <c r="P59">
        <v>0.9</v>
      </c>
      <c r="Q59">
        <v>0.9</v>
      </c>
    </row>
    <row r="60" spans="1:17" x14ac:dyDescent="0.3">
      <c r="A60" t="s">
        <v>10</v>
      </c>
      <c r="B60">
        <v>0</v>
      </c>
      <c r="C60">
        <v>0.33866666666666601</v>
      </c>
      <c r="D60">
        <v>0.48533333333333301</v>
      </c>
      <c r="E60">
        <v>0.80266666666666597</v>
      </c>
      <c r="F60">
        <v>0.94799999999999995</v>
      </c>
      <c r="G60">
        <v>1.2586666666666599</v>
      </c>
      <c r="H60">
        <v>1.4086666666666601</v>
      </c>
      <c r="I60">
        <v>1.7233333333333301</v>
      </c>
      <c r="J60">
        <v>1.88533333333333</v>
      </c>
      <c r="K60">
        <v>2.1819999999999999</v>
      </c>
      <c r="L60">
        <v>2.3686666666666598</v>
      </c>
      <c r="M60">
        <v>2.6386666666666598</v>
      </c>
      <c r="N60">
        <v>2.8119999999999998</v>
      </c>
      <c r="O60">
        <v>3.07666666666666</v>
      </c>
      <c r="P60">
        <v>3.2446666666666601</v>
      </c>
      <c r="Q60">
        <v>3.5179999999999998</v>
      </c>
    </row>
    <row r="61" spans="1:17" x14ac:dyDescent="0.3">
      <c r="A61" t="s">
        <v>11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0.39533333333333298</v>
      </c>
      <c r="I61">
        <v>0.38800000000000001</v>
      </c>
      <c r="J61">
        <v>0.38933333333333298</v>
      </c>
      <c r="K61">
        <v>0.392666666666666</v>
      </c>
      <c r="L61">
        <v>0.39533333333333298</v>
      </c>
      <c r="M61">
        <v>0.39600000000000002</v>
      </c>
      <c r="N61">
        <v>0.64266666666666605</v>
      </c>
      <c r="O61">
        <v>0.63733333333333297</v>
      </c>
      <c r="P61">
        <v>0.65400000000000003</v>
      </c>
      <c r="Q61">
        <v>0.65933333333333299</v>
      </c>
    </row>
    <row r="68" spans="1:29" x14ac:dyDescent="0.3">
      <c r="K68" t="s">
        <v>39</v>
      </c>
      <c r="L68" t="s">
        <v>40</v>
      </c>
      <c r="M68" t="s">
        <v>3</v>
      </c>
      <c r="AA68" t="s">
        <v>39</v>
      </c>
      <c r="AB68" t="s">
        <v>40</v>
      </c>
      <c r="AC68" t="s">
        <v>3</v>
      </c>
    </row>
    <row r="69" spans="1:29" x14ac:dyDescent="0.3">
      <c r="A69" t="s">
        <v>31</v>
      </c>
      <c r="K69">
        <v>0</v>
      </c>
      <c r="AA69">
        <v>0</v>
      </c>
    </row>
    <row r="70" spans="1:29" x14ac:dyDescent="0.3">
      <c r="A70" t="s">
        <v>8</v>
      </c>
      <c r="B70">
        <v>1250</v>
      </c>
      <c r="L70" t="s">
        <v>8</v>
      </c>
      <c r="M70">
        <f>B70/100</f>
        <v>12.5</v>
      </c>
      <c r="AB70" t="s">
        <v>8</v>
      </c>
      <c r="AC70">
        <v>12.5</v>
      </c>
    </row>
    <row r="71" spans="1:29" x14ac:dyDescent="0.3">
      <c r="A71" t="s">
        <v>9</v>
      </c>
      <c r="B71">
        <v>302</v>
      </c>
      <c r="L71" t="s">
        <v>9</v>
      </c>
      <c r="M71">
        <f t="shared" ref="M71:M73" si="0">B71/100</f>
        <v>3.02</v>
      </c>
      <c r="AB71" t="s">
        <v>41</v>
      </c>
      <c r="AC71">
        <v>3.02</v>
      </c>
    </row>
    <row r="72" spans="1:29" x14ac:dyDescent="0.3">
      <c r="A72" t="s">
        <v>10</v>
      </c>
      <c r="B72">
        <v>993.85333333333301</v>
      </c>
      <c r="L72" t="s">
        <v>10</v>
      </c>
      <c r="M72">
        <f t="shared" si="0"/>
        <v>9.9385333333333303</v>
      </c>
      <c r="AB72" t="s">
        <v>10</v>
      </c>
      <c r="AC72">
        <v>9.9385333333333303</v>
      </c>
    </row>
    <row r="73" spans="1:29" x14ac:dyDescent="0.3">
      <c r="A73" t="s">
        <v>11</v>
      </c>
      <c r="B73">
        <v>1173.538</v>
      </c>
      <c r="L73" t="s">
        <v>11</v>
      </c>
      <c r="M73">
        <f t="shared" si="0"/>
        <v>11.735379999999999</v>
      </c>
      <c r="AB73" t="s">
        <v>42</v>
      </c>
      <c r="AC73">
        <v>11.735379999999999</v>
      </c>
    </row>
    <row r="74" spans="1:29" x14ac:dyDescent="0.3">
      <c r="A74" t="s">
        <v>33</v>
      </c>
      <c r="K74">
        <v>1</v>
      </c>
      <c r="AA74">
        <v>1</v>
      </c>
      <c r="AB74" t="s">
        <v>43</v>
      </c>
      <c r="AC74">
        <v>1.52</v>
      </c>
    </row>
    <row r="75" spans="1:29" x14ac:dyDescent="0.3">
      <c r="A75" t="s">
        <v>8</v>
      </c>
      <c r="B75">
        <v>1250</v>
      </c>
      <c r="L75" t="s">
        <v>8</v>
      </c>
      <c r="M75">
        <f t="shared" ref="M75:M78" si="1">B75/100</f>
        <v>12.5</v>
      </c>
      <c r="AB75" t="s">
        <v>44</v>
      </c>
      <c r="AC75">
        <v>5.8402333333333294</v>
      </c>
    </row>
    <row r="76" spans="1:29" x14ac:dyDescent="0.3">
      <c r="A76" t="s">
        <v>9</v>
      </c>
      <c r="B76">
        <v>152</v>
      </c>
      <c r="L76" t="s">
        <v>9</v>
      </c>
      <c r="M76">
        <f t="shared" si="1"/>
        <v>1.52</v>
      </c>
      <c r="AB76" t="s">
        <v>45</v>
      </c>
      <c r="AC76">
        <v>0.77</v>
      </c>
    </row>
    <row r="77" spans="1:29" x14ac:dyDescent="0.3">
      <c r="A77" t="s">
        <v>10</v>
      </c>
      <c r="B77">
        <v>993.85333333333301</v>
      </c>
      <c r="L77" t="s">
        <v>10</v>
      </c>
      <c r="M77">
        <f t="shared" si="1"/>
        <v>9.9385333333333303</v>
      </c>
      <c r="AB77" t="s">
        <v>46</v>
      </c>
      <c r="AC77">
        <v>2.9191133333333301</v>
      </c>
    </row>
    <row r="78" spans="1:29" x14ac:dyDescent="0.3">
      <c r="A78" t="s">
        <v>11</v>
      </c>
      <c r="B78">
        <v>584.02333333333297</v>
      </c>
      <c r="L78" t="s">
        <v>11</v>
      </c>
      <c r="M78">
        <f t="shared" si="1"/>
        <v>5.8402333333333294</v>
      </c>
      <c r="AB78" t="s">
        <v>47</v>
      </c>
      <c r="AC78">
        <v>0.51800000000000002</v>
      </c>
    </row>
    <row r="79" spans="1:29" x14ac:dyDescent="0.3">
      <c r="A79" t="s">
        <v>35</v>
      </c>
      <c r="K79">
        <v>3</v>
      </c>
      <c r="AA79">
        <v>3</v>
      </c>
      <c r="AB79" t="s">
        <v>48</v>
      </c>
      <c r="AC79">
        <v>1.9546933333333301</v>
      </c>
    </row>
    <row r="80" spans="1:29" x14ac:dyDescent="0.3">
      <c r="A80" t="s">
        <v>8</v>
      </c>
      <c r="B80">
        <v>1250</v>
      </c>
      <c r="L80" t="s">
        <v>8</v>
      </c>
      <c r="M80">
        <f t="shared" ref="M80:M83" si="2">B80/100</f>
        <v>12.5</v>
      </c>
    </row>
    <row r="81" spans="1:33" x14ac:dyDescent="0.3">
      <c r="A81" t="s">
        <v>9</v>
      </c>
      <c r="B81">
        <v>77</v>
      </c>
      <c r="L81" t="s">
        <v>9</v>
      </c>
      <c r="M81">
        <f t="shared" si="2"/>
        <v>0.77</v>
      </c>
    </row>
    <row r="82" spans="1:33" x14ac:dyDescent="0.3">
      <c r="A82" t="s">
        <v>10</v>
      </c>
      <c r="B82">
        <v>993.85333333333301</v>
      </c>
      <c r="L82" t="s">
        <v>10</v>
      </c>
      <c r="M82">
        <f t="shared" si="2"/>
        <v>9.9385333333333303</v>
      </c>
    </row>
    <row r="83" spans="1:33" x14ac:dyDescent="0.3">
      <c r="A83" t="s">
        <v>11</v>
      </c>
      <c r="B83">
        <v>291.911333333333</v>
      </c>
      <c r="L83" t="s">
        <v>11</v>
      </c>
      <c r="M83">
        <f t="shared" si="2"/>
        <v>2.9191133333333301</v>
      </c>
    </row>
    <row r="84" spans="1:33" x14ac:dyDescent="0.3">
      <c r="A84" t="s">
        <v>37</v>
      </c>
      <c r="K84">
        <v>5</v>
      </c>
      <c r="AA84">
        <v>5</v>
      </c>
    </row>
    <row r="85" spans="1:33" x14ac:dyDescent="0.3">
      <c r="A85" t="s">
        <v>8</v>
      </c>
      <c r="B85">
        <v>1250</v>
      </c>
      <c r="L85" t="s">
        <v>8</v>
      </c>
      <c r="M85">
        <f t="shared" ref="M85:M88" si="3">B85/100</f>
        <v>12.5</v>
      </c>
      <c r="AE85" t="s">
        <v>8</v>
      </c>
      <c r="AF85">
        <v>0</v>
      </c>
      <c r="AG85">
        <v>12.5</v>
      </c>
    </row>
    <row r="86" spans="1:33" x14ac:dyDescent="0.3">
      <c r="A86" t="s">
        <v>9</v>
      </c>
      <c r="B86">
        <v>51.8</v>
      </c>
      <c r="L86" t="s">
        <v>9</v>
      </c>
      <c r="M86">
        <f t="shared" si="3"/>
        <v>0.51800000000000002</v>
      </c>
      <c r="AE86" t="s">
        <v>41</v>
      </c>
      <c r="AF86">
        <v>0</v>
      </c>
      <c r="AG86">
        <v>3.02</v>
      </c>
    </row>
    <row r="87" spans="1:33" x14ac:dyDescent="0.3">
      <c r="A87" t="s">
        <v>10</v>
      </c>
      <c r="B87">
        <v>993.85333333333301</v>
      </c>
      <c r="L87" t="s">
        <v>10</v>
      </c>
      <c r="M87">
        <f t="shared" si="3"/>
        <v>9.9385333333333303</v>
      </c>
      <c r="AE87" t="s">
        <v>10</v>
      </c>
      <c r="AF87">
        <v>0</v>
      </c>
      <c r="AG87">
        <v>9.9385333333333303</v>
      </c>
    </row>
    <row r="88" spans="1:33" x14ac:dyDescent="0.3">
      <c r="A88" t="s">
        <v>11</v>
      </c>
      <c r="B88">
        <v>195.469333333333</v>
      </c>
      <c r="L88" t="s">
        <v>11</v>
      </c>
      <c r="M88">
        <f t="shared" si="3"/>
        <v>1.9546933333333301</v>
      </c>
      <c r="AC88">
        <v>0</v>
      </c>
      <c r="AE88" t="s">
        <v>42</v>
      </c>
      <c r="AF88">
        <v>0</v>
      </c>
      <c r="AG88">
        <v>11.735379999999999</v>
      </c>
    </row>
    <row r="89" spans="1:33" x14ac:dyDescent="0.3">
      <c r="AC89">
        <v>1</v>
      </c>
      <c r="AE89" t="s">
        <v>43</v>
      </c>
      <c r="AF89">
        <v>0</v>
      </c>
      <c r="AG89">
        <v>1.52</v>
      </c>
    </row>
    <row r="90" spans="1:33" x14ac:dyDescent="0.3">
      <c r="K90" t="s">
        <v>39</v>
      </c>
      <c r="L90" t="s">
        <v>40</v>
      </c>
      <c r="M90" t="s">
        <v>3</v>
      </c>
      <c r="AC90">
        <v>3</v>
      </c>
      <c r="AE90" t="s">
        <v>44</v>
      </c>
      <c r="AF90">
        <v>0</v>
      </c>
      <c r="AG90">
        <v>5.8402333333333294</v>
      </c>
    </row>
    <row r="91" spans="1:33" x14ac:dyDescent="0.3">
      <c r="A91" t="s">
        <v>32</v>
      </c>
      <c r="K91">
        <v>0</v>
      </c>
      <c r="AC91">
        <v>5</v>
      </c>
      <c r="AE91" t="s">
        <v>45</v>
      </c>
      <c r="AF91">
        <v>0</v>
      </c>
      <c r="AG91">
        <v>0.77</v>
      </c>
    </row>
    <row r="92" spans="1:33" x14ac:dyDescent="0.3">
      <c r="A92" t="s">
        <v>8</v>
      </c>
      <c r="B92">
        <v>400</v>
      </c>
      <c r="L92" t="s">
        <v>8</v>
      </c>
      <c r="M92">
        <f>B92/100</f>
        <v>4</v>
      </c>
      <c r="AE92" t="s">
        <v>46</v>
      </c>
      <c r="AF92">
        <v>0</v>
      </c>
      <c r="AG92">
        <v>2.9191133333333301</v>
      </c>
    </row>
    <row r="93" spans="1:33" x14ac:dyDescent="0.3">
      <c r="A93" t="s">
        <v>9</v>
      </c>
      <c r="B93">
        <v>300.3</v>
      </c>
      <c r="L93" t="s">
        <v>9</v>
      </c>
      <c r="M93">
        <f t="shared" ref="M93:M95" si="4">B93/100</f>
        <v>3.0030000000000001</v>
      </c>
      <c r="AE93" t="s">
        <v>47</v>
      </c>
      <c r="AF93">
        <v>0</v>
      </c>
      <c r="AG93">
        <v>0.51800000000000002</v>
      </c>
    </row>
    <row r="94" spans="1:33" x14ac:dyDescent="0.3">
      <c r="A94" t="s">
        <v>10</v>
      </c>
      <c r="B94">
        <v>258.47533333333303</v>
      </c>
      <c r="L94" t="s">
        <v>10</v>
      </c>
      <c r="M94">
        <f t="shared" si="4"/>
        <v>2.5847533333333303</v>
      </c>
      <c r="AE94" t="s">
        <v>48</v>
      </c>
      <c r="AF94">
        <v>0</v>
      </c>
      <c r="AG94">
        <v>1.9546933333333301</v>
      </c>
    </row>
    <row r="95" spans="1:33" x14ac:dyDescent="0.3">
      <c r="A95" t="s">
        <v>11</v>
      </c>
      <c r="B95">
        <v>320.87733333333301</v>
      </c>
      <c r="L95" t="s">
        <v>11</v>
      </c>
      <c r="M95">
        <f t="shared" si="4"/>
        <v>3.2087733333333301</v>
      </c>
    </row>
    <row r="96" spans="1:33" x14ac:dyDescent="0.3">
      <c r="A96" t="s">
        <v>34</v>
      </c>
      <c r="K96">
        <v>1</v>
      </c>
    </row>
    <row r="97" spans="1:35" x14ac:dyDescent="0.3">
      <c r="A97" t="s">
        <v>8</v>
      </c>
      <c r="B97">
        <v>400</v>
      </c>
      <c r="L97" t="s">
        <v>8</v>
      </c>
      <c r="M97">
        <f t="shared" ref="M97:M100" si="5">B97/100</f>
        <v>4</v>
      </c>
      <c r="AA97" t="s">
        <v>8</v>
      </c>
      <c r="AB97">
        <v>0</v>
      </c>
      <c r="AC97">
        <v>12.5</v>
      </c>
    </row>
    <row r="98" spans="1:35" x14ac:dyDescent="0.3">
      <c r="A98" t="s">
        <v>9</v>
      </c>
      <c r="B98">
        <v>150.30000000000001</v>
      </c>
      <c r="L98" t="s">
        <v>9</v>
      </c>
      <c r="M98">
        <f t="shared" si="5"/>
        <v>1.5030000000000001</v>
      </c>
      <c r="AA98" t="s">
        <v>41</v>
      </c>
      <c r="AB98">
        <v>0</v>
      </c>
      <c r="AC98">
        <v>3.02</v>
      </c>
    </row>
    <row r="99" spans="1:35" x14ac:dyDescent="0.3">
      <c r="A99" t="s">
        <v>10</v>
      </c>
      <c r="B99">
        <v>258.47533333333303</v>
      </c>
      <c r="L99" t="s">
        <v>10</v>
      </c>
      <c r="M99">
        <f t="shared" si="5"/>
        <v>2.5847533333333303</v>
      </c>
      <c r="AA99" t="s">
        <v>43</v>
      </c>
      <c r="AB99">
        <v>0</v>
      </c>
      <c r="AC99">
        <v>1.52</v>
      </c>
    </row>
    <row r="100" spans="1:35" x14ac:dyDescent="0.3">
      <c r="A100" t="s">
        <v>11</v>
      </c>
      <c r="B100">
        <v>169.24199999999999</v>
      </c>
      <c r="L100" t="s">
        <v>11</v>
      </c>
      <c r="M100">
        <f t="shared" si="5"/>
        <v>1.6924199999999998</v>
      </c>
      <c r="AA100" t="s">
        <v>45</v>
      </c>
      <c r="AB100">
        <v>0</v>
      </c>
      <c r="AC100">
        <v>0.77</v>
      </c>
      <c r="AF100">
        <v>0</v>
      </c>
      <c r="AG100">
        <v>1</v>
      </c>
      <c r="AH100">
        <v>3</v>
      </c>
      <c r="AI100">
        <v>5</v>
      </c>
    </row>
    <row r="101" spans="1:35" x14ac:dyDescent="0.3">
      <c r="A101" t="s">
        <v>36</v>
      </c>
      <c r="K101">
        <v>3</v>
      </c>
      <c r="AA101" t="s">
        <v>47</v>
      </c>
      <c r="AB101">
        <v>0</v>
      </c>
      <c r="AC101">
        <v>0.51800000000000002</v>
      </c>
      <c r="AE101" t="s">
        <v>9</v>
      </c>
      <c r="AF101">
        <f>AC98</f>
        <v>3.02</v>
      </c>
      <c r="AG101">
        <f>AC99</f>
        <v>1.52</v>
      </c>
      <c r="AH101">
        <f>AC100</f>
        <v>0.77</v>
      </c>
      <c r="AI101">
        <f>AC101</f>
        <v>0.51800000000000002</v>
      </c>
    </row>
    <row r="102" spans="1:35" x14ac:dyDescent="0.3">
      <c r="A102" t="s">
        <v>8</v>
      </c>
      <c r="B102">
        <v>400</v>
      </c>
      <c r="L102" t="s">
        <v>8</v>
      </c>
      <c r="M102">
        <f t="shared" ref="M102:M105" si="6">B102/100</f>
        <v>4</v>
      </c>
      <c r="AE102" t="s">
        <v>11</v>
      </c>
      <c r="AF102">
        <f>AC105</f>
        <v>11.735379999999999</v>
      </c>
      <c r="AG102">
        <f>AC106</f>
        <v>5.8402333333333294</v>
      </c>
      <c r="AH102">
        <f>AC107</f>
        <v>2.9191133333333301</v>
      </c>
      <c r="AI102">
        <f>AC108</f>
        <v>1.9546933333333301</v>
      </c>
    </row>
    <row r="103" spans="1:35" x14ac:dyDescent="0.3">
      <c r="A103" t="s">
        <v>9</v>
      </c>
      <c r="B103">
        <v>75.3</v>
      </c>
      <c r="L103" t="s">
        <v>9</v>
      </c>
      <c r="M103">
        <f t="shared" si="6"/>
        <v>0.753</v>
      </c>
      <c r="AE103" t="s">
        <v>10</v>
      </c>
      <c r="AF103">
        <f>$AG$87</f>
        <v>9.9385333333333303</v>
      </c>
      <c r="AG103">
        <f t="shared" ref="AG103:AI103" si="7">$AG$87</f>
        <v>9.9385333333333303</v>
      </c>
      <c r="AH103">
        <f t="shared" si="7"/>
        <v>9.9385333333333303</v>
      </c>
      <c r="AI103">
        <f t="shared" si="7"/>
        <v>9.9385333333333303</v>
      </c>
    </row>
    <row r="104" spans="1:35" x14ac:dyDescent="0.3">
      <c r="A104" t="s">
        <v>10</v>
      </c>
      <c r="B104">
        <v>258.47533333333303</v>
      </c>
      <c r="L104" t="s">
        <v>10</v>
      </c>
      <c r="M104">
        <f t="shared" si="6"/>
        <v>2.5847533333333303</v>
      </c>
    </row>
    <row r="105" spans="1:35" x14ac:dyDescent="0.3">
      <c r="A105" t="s">
        <v>11</v>
      </c>
      <c r="B105">
        <v>82.165333333333294</v>
      </c>
      <c r="L105" t="s">
        <v>11</v>
      </c>
      <c r="M105">
        <f t="shared" si="6"/>
        <v>0.8216533333333329</v>
      </c>
      <c r="AA105" t="s">
        <v>42</v>
      </c>
      <c r="AB105">
        <v>0</v>
      </c>
      <c r="AC105">
        <v>11.735379999999999</v>
      </c>
    </row>
    <row r="106" spans="1:35" x14ac:dyDescent="0.3">
      <c r="A106" t="s">
        <v>38</v>
      </c>
      <c r="K106">
        <v>5</v>
      </c>
      <c r="AA106" t="s">
        <v>44</v>
      </c>
      <c r="AB106">
        <v>0</v>
      </c>
      <c r="AC106">
        <v>5.8402333333333294</v>
      </c>
    </row>
    <row r="107" spans="1:35" x14ac:dyDescent="0.3">
      <c r="A107" t="s">
        <v>8</v>
      </c>
      <c r="B107">
        <v>400</v>
      </c>
      <c r="L107" t="s">
        <v>8</v>
      </c>
      <c r="M107">
        <f t="shared" ref="M107:M110" si="8">B107/100</f>
        <v>4</v>
      </c>
      <c r="AA107" t="s">
        <v>46</v>
      </c>
      <c r="AB107">
        <v>0</v>
      </c>
      <c r="AC107">
        <v>2.9191133333333301</v>
      </c>
    </row>
    <row r="108" spans="1:35" x14ac:dyDescent="0.3">
      <c r="A108" t="s">
        <v>9</v>
      </c>
      <c r="B108">
        <v>50.1</v>
      </c>
      <c r="L108" t="s">
        <v>9</v>
      </c>
      <c r="M108">
        <f t="shared" si="8"/>
        <v>0.501</v>
      </c>
      <c r="AA108" t="s">
        <v>48</v>
      </c>
      <c r="AB108">
        <v>0</v>
      </c>
      <c r="AC108">
        <v>1.9546933333333301</v>
      </c>
    </row>
    <row r="109" spans="1:35" x14ac:dyDescent="0.3">
      <c r="A109" t="s">
        <v>10</v>
      </c>
      <c r="B109">
        <v>258.47533333333303</v>
      </c>
      <c r="L109" t="s">
        <v>10</v>
      </c>
      <c r="M109">
        <f t="shared" si="8"/>
        <v>2.5847533333333303</v>
      </c>
    </row>
    <row r="110" spans="1:35" x14ac:dyDescent="0.3">
      <c r="A110" t="s">
        <v>11</v>
      </c>
      <c r="B110">
        <v>54.108666666666601</v>
      </c>
      <c r="L110" t="s">
        <v>11</v>
      </c>
      <c r="M110">
        <f t="shared" si="8"/>
        <v>0.54108666666666605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opLeftCell="I48" workbookViewId="0">
      <selection activeCell="A58" sqref="A58"/>
    </sheetView>
  </sheetViews>
  <sheetFormatPr defaultRowHeight="14.4" x14ac:dyDescent="0.3"/>
  <sheetData>
    <row r="1" spans="1:12" x14ac:dyDescent="0.3">
      <c r="A1" t="s">
        <v>31</v>
      </c>
      <c r="I1" t="s">
        <v>16</v>
      </c>
      <c r="J1" t="s">
        <v>51</v>
      </c>
      <c r="K1" t="s">
        <v>52</v>
      </c>
      <c r="L1" t="s">
        <v>53</v>
      </c>
    </row>
    <row r="2" spans="1:12" x14ac:dyDescent="0.3">
      <c r="A2" t="s">
        <v>8</v>
      </c>
      <c r="B2">
        <v>125000</v>
      </c>
      <c r="I2" t="s">
        <v>8</v>
      </c>
      <c r="J2" s="5">
        <v>125000</v>
      </c>
      <c r="K2" s="5">
        <v>125000</v>
      </c>
      <c r="L2" s="5">
        <f>J2-K2</f>
        <v>0</v>
      </c>
    </row>
    <row r="3" spans="1:12" x14ac:dyDescent="0.3">
      <c r="A3" t="s">
        <v>9</v>
      </c>
      <c r="B3">
        <v>22433.5333333333</v>
      </c>
      <c r="I3" t="s">
        <v>9</v>
      </c>
      <c r="J3" s="5">
        <v>30200</v>
      </c>
      <c r="K3" s="5">
        <v>22433.5333333333</v>
      </c>
      <c r="L3" s="5">
        <f t="shared" ref="L3:L5" si="0">J3-K3</f>
        <v>7766.4666666666999</v>
      </c>
    </row>
    <row r="4" spans="1:12" x14ac:dyDescent="0.3">
      <c r="A4" t="s">
        <v>10</v>
      </c>
      <c r="B4">
        <v>99470.933333333305</v>
      </c>
      <c r="I4" t="s">
        <v>10</v>
      </c>
      <c r="J4" s="5">
        <v>99470.933333333305</v>
      </c>
      <c r="K4" s="5">
        <v>99470.933333333305</v>
      </c>
      <c r="L4" s="5">
        <f t="shared" si="0"/>
        <v>0</v>
      </c>
    </row>
    <row r="5" spans="1:12" x14ac:dyDescent="0.3">
      <c r="A5" t="s">
        <v>11</v>
      </c>
      <c r="B5">
        <v>88086.933333333305</v>
      </c>
      <c r="I5" t="s">
        <v>11</v>
      </c>
      <c r="J5" s="5">
        <v>117396.4</v>
      </c>
      <c r="K5" s="5">
        <v>88086.933333333305</v>
      </c>
      <c r="L5" s="5">
        <f t="shared" si="0"/>
        <v>29309.466666666689</v>
      </c>
    </row>
    <row r="6" spans="1:12" x14ac:dyDescent="0.3">
      <c r="A6" t="s">
        <v>49</v>
      </c>
      <c r="J6" s="5"/>
      <c r="K6" s="5"/>
      <c r="L6" s="5"/>
    </row>
    <row r="7" spans="1:12" x14ac:dyDescent="0.3">
      <c r="A7" t="s">
        <v>8</v>
      </c>
      <c r="B7">
        <v>125000</v>
      </c>
      <c r="J7" s="5"/>
      <c r="K7" s="5"/>
      <c r="L7" s="5"/>
    </row>
    <row r="8" spans="1:12" x14ac:dyDescent="0.3">
      <c r="A8" t="s">
        <v>9</v>
      </c>
      <c r="B8">
        <v>30200</v>
      </c>
      <c r="J8" s="5"/>
      <c r="K8" s="5"/>
      <c r="L8" s="5"/>
    </row>
    <row r="9" spans="1:12" x14ac:dyDescent="0.3">
      <c r="A9" t="s">
        <v>10</v>
      </c>
      <c r="B9">
        <v>99470.933333333305</v>
      </c>
      <c r="I9" t="s">
        <v>17</v>
      </c>
      <c r="J9" s="5" t="s">
        <v>51</v>
      </c>
      <c r="K9" s="5" t="s">
        <v>52</v>
      </c>
      <c r="L9" s="5" t="s">
        <v>53</v>
      </c>
    </row>
    <row r="10" spans="1:12" x14ac:dyDescent="0.3">
      <c r="A10" t="s">
        <v>11</v>
      </c>
      <c r="B10">
        <v>117396.4</v>
      </c>
      <c r="I10" t="s">
        <v>8</v>
      </c>
      <c r="J10" s="5">
        <v>40000</v>
      </c>
      <c r="K10" s="5">
        <v>40000</v>
      </c>
      <c r="L10" s="5">
        <f t="shared" ref="L10:L13" si="1">J10-K10</f>
        <v>0</v>
      </c>
    </row>
    <row r="11" spans="1:12" x14ac:dyDescent="0.3">
      <c r="A11" t="s">
        <v>32</v>
      </c>
      <c r="I11" t="s">
        <v>9</v>
      </c>
      <c r="J11" s="5">
        <v>30030</v>
      </c>
      <c r="K11" s="5">
        <v>17894.5333333333</v>
      </c>
      <c r="L11" s="5">
        <f t="shared" si="1"/>
        <v>12135.4666666667</v>
      </c>
    </row>
    <row r="12" spans="1:12" x14ac:dyDescent="0.3">
      <c r="A12" t="s">
        <v>8</v>
      </c>
      <c r="B12">
        <v>40000</v>
      </c>
      <c r="I12" t="s">
        <v>10</v>
      </c>
      <c r="J12" s="5">
        <v>26646.400000000001</v>
      </c>
      <c r="K12" s="5">
        <v>26646.400000000001</v>
      </c>
      <c r="L12" s="5">
        <f t="shared" si="1"/>
        <v>0</v>
      </c>
    </row>
    <row r="13" spans="1:12" x14ac:dyDescent="0.3">
      <c r="A13" t="s">
        <v>9</v>
      </c>
      <c r="B13">
        <v>17894.5333333333</v>
      </c>
      <c r="I13" t="s">
        <v>11</v>
      </c>
      <c r="J13" s="5">
        <v>32503.266666666601</v>
      </c>
      <c r="K13" s="5">
        <v>22438.866666666599</v>
      </c>
      <c r="L13" s="5">
        <f t="shared" si="1"/>
        <v>10064.400000000001</v>
      </c>
    </row>
    <row r="14" spans="1:12" x14ac:dyDescent="0.3">
      <c r="A14" t="s">
        <v>10</v>
      </c>
      <c r="B14">
        <v>26646.400000000001</v>
      </c>
    </row>
    <row r="15" spans="1:12" x14ac:dyDescent="0.3">
      <c r="A15" t="s">
        <v>11</v>
      </c>
      <c r="B15">
        <v>22438.866666666599</v>
      </c>
    </row>
    <row r="16" spans="1:12" x14ac:dyDescent="0.3">
      <c r="A16" t="s">
        <v>50</v>
      </c>
    </row>
    <row r="17" spans="1:12" x14ac:dyDescent="0.3">
      <c r="A17" t="s">
        <v>8</v>
      </c>
      <c r="B17">
        <v>40000</v>
      </c>
    </row>
    <row r="18" spans="1:12" x14ac:dyDescent="0.3">
      <c r="A18" t="s">
        <v>9</v>
      </c>
      <c r="B18">
        <v>30030</v>
      </c>
    </row>
    <row r="19" spans="1:12" x14ac:dyDescent="0.3">
      <c r="A19" t="s">
        <v>10</v>
      </c>
      <c r="B19">
        <v>26646.400000000001</v>
      </c>
    </row>
    <row r="20" spans="1:12" x14ac:dyDescent="0.3">
      <c r="A20" t="s">
        <v>11</v>
      </c>
      <c r="B20">
        <v>32503.266666666601</v>
      </c>
    </row>
    <row r="24" spans="1:12" x14ac:dyDescent="0.3">
      <c r="A24" t="s">
        <v>54</v>
      </c>
    </row>
    <row r="25" spans="1:12" x14ac:dyDescent="0.3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>
        <v>7</v>
      </c>
      <c r="J25">
        <v>8</v>
      </c>
      <c r="K25">
        <v>9</v>
      </c>
      <c r="L25">
        <v>10</v>
      </c>
    </row>
    <row r="26" spans="1:12" x14ac:dyDescent="0.3">
      <c r="A26" t="s">
        <v>8</v>
      </c>
      <c r="B26">
        <v>0</v>
      </c>
      <c r="C26">
        <v>130</v>
      </c>
      <c r="D26">
        <v>250</v>
      </c>
      <c r="E26">
        <v>380</v>
      </c>
      <c r="F26">
        <v>500</v>
      </c>
      <c r="G26">
        <v>630</v>
      </c>
      <c r="H26">
        <v>750</v>
      </c>
      <c r="I26">
        <v>880</v>
      </c>
      <c r="J26">
        <v>1000</v>
      </c>
      <c r="K26">
        <v>1130</v>
      </c>
      <c r="L26">
        <v>1250</v>
      </c>
    </row>
    <row r="27" spans="1:12" x14ac:dyDescent="0.3">
      <c r="A27" t="s">
        <v>9</v>
      </c>
      <c r="B27">
        <v>0</v>
      </c>
      <c r="C27">
        <v>118.266666666666</v>
      </c>
      <c r="D27">
        <v>154.19999999999999</v>
      </c>
      <c r="E27">
        <v>189.933333333333</v>
      </c>
      <c r="F27">
        <v>206.13333333333301</v>
      </c>
      <c r="G27">
        <v>236.4</v>
      </c>
      <c r="H27">
        <v>241.4</v>
      </c>
      <c r="I27">
        <v>259.86666666666599</v>
      </c>
      <c r="J27">
        <v>298.13333333333298</v>
      </c>
      <c r="K27">
        <v>310.33333333333297</v>
      </c>
      <c r="L27">
        <v>347.2</v>
      </c>
    </row>
    <row r="28" spans="1:12" x14ac:dyDescent="0.3">
      <c r="A28" t="s">
        <v>10</v>
      </c>
      <c r="B28">
        <v>0</v>
      </c>
      <c r="C28">
        <v>115.73333333333299</v>
      </c>
      <c r="D28">
        <v>134.06666666666601</v>
      </c>
      <c r="E28">
        <v>149.46666666666599</v>
      </c>
      <c r="F28">
        <v>167</v>
      </c>
      <c r="G28">
        <v>197.333333333333</v>
      </c>
      <c r="H28">
        <v>221.6</v>
      </c>
      <c r="I28">
        <v>247.2</v>
      </c>
      <c r="J28">
        <v>298.2</v>
      </c>
      <c r="K28">
        <v>330.46666666666601</v>
      </c>
      <c r="L28">
        <v>368.26666666666603</v>
      </c>
    </row>
    <row r="29" spans="1:12" x14ac:dyDescent="0.3">
      <c r="A29" t="s">
        <v>11</v>
      </c>
      <c r="B29">
        <v>0</v>
      </c>
      <c r="C29">
        <v>118.266666666666</v>
      </c>
      <c r="D29">
        <v>154.19999999999999</v>
      </c>
      <c r="E29">
        <v>192.46666666666599</v>
      </c>
      <c r="F29">
        <v>227.666666666666</v>
      </c>
      <c r="G29">
        <v>274.73333333333301</v>
      </c>
      <c r="H29">
        <v>336.6</v>
      </c>
      <c r="I29">
        <v>377.666666666666</v>
      </c>
      <c r="J29">
        <v>441.666666666666</v>
      </c>
      <c r="K29">
        <v>462.6</v>
      </c>
      <c r="L29">
        <v>532.73333333333301</v>
      </c>
    </row>
    <row r="32" spans="1:12" x14ac:dyDescent="0.3">
      <c r="A32" t="s">
        <v>55</v>
      </c>
    </row>
    <row r="33" spans="1:12" x14ac:dyDescent="0.3">
      <c r="A33" t="s">
        <v>0</v>
      </c>
      <c r="B33">
        <v>0</v>
      </c>
      <c r="C33">
        <v>1</v>
      </c>
      <c r="D33">
        <v>2</v>
      </c>
      <c r="E33">
        <v>3</v>
      </c>
      <c r="F33">
        <v>4</v>
      </c>
      <c r="G33">
        <v>5</v>
      </c>
      <c r="H33">
        <v>6</v>
      </c>
      <c r="I33">
        <v>7</v>
      </c>
      <c r="J33">
        <v>8</v>
      </c>
      <c r="K33">
        <v>9</v>
      </c>
      <c r="L33">
        <v>10</v>
      </c>
    </row>
    <row r="34" spans="1:12" x14ac:dyDescent="0.3">
      <c r="A34" t="s">
        <v>8</v>
      </c>
      <c r="B34">
        <v>0</v>
      </c>
      <c r="C34">
        <v>130</v>
      </c>
      <c r="D34">
        <v>250</v>
      </c>
      <c r="E34">
        <v>380</v>
      </c>
      <c r="F34">
        <v>500</v>
      </c>
      <c r="G34">
        <v>630</v>
      </c>
      <c r="H34">
        <v>750</v>
      </c>
      <c r="I34">
        <v>880</v>
      </c>
      <c r="J34">
        <v>1000</v>
      </c>
      <c r="K34">
        <v>1130</v>
      </c>
      <c r="L34">
        <v>1250</v>
      </c>
    </row>
    <row r="35" spans="1:12" x14ac:dyDescent="0.3">
      <c r="A35" t="s">
        <v>9</v>
      </c>
      <c r="B35">
        <v>0</v>
      </c>
      <c r="C35">
        <v>130</v>
      </c>
      <c r="D35">
        <v>260</v>
      </c>
      <c r="E35">
        <v>190</v>
      </c>
      <c r="F35">
        <v>320</v>
      </c>
      <c r="G35">
        <v>250</v>
      </c>
      <c r="H35">
        <v>380</v>
      </c>
      <c r="I35">
        <v>310</v>
      </c>
      <c r="J35">
        <v>440</v>
      </c>
      <c r="K35">
        <v>370</v>
      </c>
      <c r="L35">
        <v>500</v>
      </c>
    </row>
    <row r="36" spans="1:12" x14ac:dyDescent="0.3">
      <c r="A36" t="s">
        <v>10</v>
      </c>
      <c r="B36">
        <v>0</v>
      </c>
      <c r="C36">
        <v>115.73333333333299</v>
      </c>
      <c r="D36">
        <v>134.06666666666601</v>
      </c>
      <c r="E36">
        <v>149.46666666666599</v>
      </c>
      <c r="F36">
        <v>167</v>
      </c>
      <c r="G36">
        <v>197.333333333333</v>
      </c>
      <c r="H36">
        <v>221.6</v>
      </c>
      <c r="I36">
        <v>247.2</v>
      </c>
      <c r="J36">
        <v>298.2</v>
      </c>
      <c r="K36">
        <v>330.46666666666601</v>
      </c>
      <c r="L36">
        <v>368.26666666666603</v>
      </c>
    </row>
    <row r="37" spans="1:12" x14ac:dyDescent="0.3">
      <c r="A37" t="s">
        <v>11</v>
      </c>
      <c r="B37">
        <v>0</v>
      </c>
      <c r="C37">
        <v>124.533333333333</v>
      </c>
      <c r="D37">
        <v>231.6</v>
      </c>
      <c r="E37">
        <v>356.53333333333302</v>
      </c>
      <c r="F37">
        <v>468.33333333333297</v>
      </c>
      <c r="G37">
        <v>591.46666666666601</v>
      </c>
      <c r="H37">
        <v>702.13333333333298</v>
      </c>
      <c r="I37">
        <v>828.06666666666604</v>
      </c>
      <c r="J37">
        <v>940.4</v>
      </c>
      <c r="K37">
        <v>1055.6666666666599</v>
      </c>
      <c r="L37">
        <v>1171.6666666666599</v>
      </c>
    </row>
    <row r="40" spans="1:12" x14ac:dyDescent="0.3">
      <c r="A40" t="s">
        <v>56</v>
      </c>
    </row>
    <row r="41" spans="1:12" x14ac:dyDescent="0.3">
      <c r="A41" t="s">
        <v>0</v>
      </c>
      <c r="B41">
        <v>0</v>
      </c>
      <c r="C41">
        <v>1</v>
      </c>
      <c r="D41">
        <v>2</v>
      </c>
      <c r="E41">
        <v>3</v>
      </c>
      <c r="F41">
        <v>4</v>
      </c>
      <c r="G41">
        <v>5</v>
      </c>
      <c r="H41">
        <v>6</v>
      </c>
      <c r="I41">
        <v>7</v>
      </c>
      <c r="J41">
        <v>8</v>
      </c>
      <c r="K41">
        <v>9</v>
      </c>
      <c r="L41">
        <v>10</v>
      </c>
    </row>
    <row r="42" spans="1:12" x14ac:dyDescent="0.3">
      <c r="A42" t="s">
        <v>8</v>
      </c>
      <c r="B42">
        <v>0</v>
      </c>
      <c r="C42">
        <v>45</v>
      </c>
      <c r="D42">
        <v>80</v>
      </c>
      <c r="E42">
        <v>125</v>
      </c>
      <c r="F42">
        <v>160</v>
      </c>
      <c r="G42">
        <v>205</v>
      </c>
      <c r="H42">
        <v>240</v>
      </c>
      <c r="I42">
        <v>285</v>
      </c>
      <c r="J42">
        <v>320</v>
      </c>
      <c r="K42">
        <v>365</v>
      </c>
      <c r="L42">
        <v>400</v>
      </c>
    </row>
    <row r="43" spans="1:12" x14ac:dyDescent="0.3">
      <c r="A43" t="s">
        <v>9</v>
      </c>
      <c r="B43">
        <v>0</v>
      </c>
      <c r="C43">
        <v>33.266666666666602</v>
      </c>
      <c r="D43">
        <v>52.2</v>
      </c>
      <c r="E43">
        <v>70.933333333333294</v>
      </c>
      <c r="F43">
        <v>87.133333333333297</v>
      </c>
      <c r="G43">
        <v>106.06666666666599</v>
      </c>
      <c r="H43">
        <v>122.4</v>
      </c>
      <c r="I43">
        <v>140.86666666666599</v>
      </c>
      <c r="J43">
        <v>162.13333333333301</v>
      </c>
      <c r="K43">
        <v>180</v>
      </c>
      <c r="L43">
        <v>199.86666666666599</v>
      </c>
    </row>
    <row r="44" spans="1:12" x14ac:dyDescent="0.3">
      <c r="A44" t="s">
        <v>10</v>
      </c>
      <c r="B44">
        <v>0</v>
      </c>
      <c r="C44">
        <v>30.733333333333299</v>
      </c>
      <c r="D44">
        <v>49.066666666666599</v>
      </c>
      <c r="E44">
        <v>64.466666666666598</v>
      </c>
      <c r="F44">
        <v>84.466666666666598</v>
      </c>
      <c r="G44">
        <v>98.066666666666606</v>
      </c>
      <c r="H44">
        <v>115.6</v>
      </c>
      <c r="I44">
        <v>131.666666666666</v>
      </c>
      <c r="J44">
        <v>148.933333333333</v>
      </c>
      <c r="K44">
        <v>163.73333333333301</v>
      </c>
      <c r="L44">
        <v>183.666666666666</v>
      </c>
    </row>
    <row r="45" spans="1:12" x14ac:dyDescent="0.3">
      <c r="A45" t="s">
        <v>11</v>
      </c>
      <c r="B45">
        <v>0</v>
      </c>
      <c r="C45">
        <v>33.266666666666602</v>
      </c>
      <c r="D45">
        <v>52.2</v>
      </c>
      <c r="E45">
        <v>73.466666666666598</v>
      </c>
      <c r="F45">
        <v>92.4</v>
      </c>
      <c r="G45">
        <v>114.4</v>
      </c>
      <c r="H45">
        <v>134.333333333333</v>
      </c>
      <c r="I45">
        <v>156.333333333333</v>
      </c>
      <c r="J45">
        <v>176.266666666666</v>
      </c>
      <c r="K45">
        <v>198.266666666666</v>
      </c>
      <c r="L45">
        <v>218.2</v>
      </c>
    </row>
    <row r="48" spans="1:12" x14ac:dyDescent="0.3">
      <c r="A48" t="s">
        <v>57</v>
      </c>
    </row>
    <row r="49" spans="1:12" x14ac:dyDescent="0.3">
      <c r="A49" t="s">
        <v>0</v>
      </c>
      <c r="B49">
        <v>0</v>
      </c>
      <c r="C49">
        <v>1</v>
      </c>
      <c r="D49">
        <v>2</v>
      </c>
      <c r="E49">
        <v>3</v>
      </c>
      <c r="F49">
        <v>4</v>
      </c>
      <c r="G49">
        <v>5</v>
      </c>
      <c r="H49">
        <v>6</v>
      </c>
      <c r="I49">
        <v>7</v>
      </c>
      <c r="J49">
        <v>8</v>
      </c>
      <c r="K49">
        <v>9</v>
      </c>
      <c r="L49">
        <v>10</v>
      </c>
    </row>
    <row r="50" spans="1:12" x14ac:dyDescent="0.3">
      <c r="A50" t="s">
        <v>8</v>
      </c>
      <c r="B50">
        <v>0</v>
      </c>
      <c r="C50">
        <v>45</v>
      </c>
      <c r="D50">
        <v>80</v>
      </c>
      <c r="E50">
        <v>125</v>
      </c>
      <c r="F50">
        <v>160</v>
      </c>
      <c r="G50">
        <v>205</v>
      </c>
      <c r="H50">
        <v>240</v>
      </c>
      <c r="I50">
        <v>285</v>
      </c>
      <c r="J50">
        <v>320</v>
      </c>
      <c r="K50">
        <v>365</v>
      </c>
      <c r="L50">
        <v>400</v>
      </c>
    </row>
    <row r="51" spans="1:12" x14ac:dyDescent="0.3">
      <c r="A51" t="s">
        <v>9</v>
      </c>
      <c r="B51">
        <v>0</v>
      </c>
      <c r="C51">
        <v>45</v>
      </c>
      <c r="D51">
        <v>90</v>
      </c>
      <c r="E51">
        <v>105</v>
      </c>
      <c r="F51">
        <v>150</v>
      </c>
      <c r="G51">
        <v>165</v>
      </c>
      <c r="H51">
        <v>210</v>
      </c>
      <c r="I51">
        <v>225</v>
      </c>
      <c r="J51">
        <v>270</v>
      </c>
      <c r="K51">
        <v>285</v>
      </c>
      <c r="L51">
        <v>330</v>
      </c>
    </row>
    <row r="52" spans="1:12" x14ac:dyDescent="0.3">
      <c r="A52" t="s">
        <v>10</v>
      </c>
      <c r="B52">
        <v>0</v>
      </c>
      <c r="C52">
        <v>30.733333333333299</v>
      </c>
      <c r="D52">
        <v>49.066666666666599</v>
      </c>
      <c r="E52">
        <v>64.466666666666598</v>
      </c>
      <c r="F52">
        <v>84.466666666666598</v>
      </c>
      <c r="G52">
        <v>98.066666666666606</v>
      </c>
      <c r="H52">
        <v>115.6</v>
      </c>
      <c r="I52">
        <v>131.666666666666</v>
      </c>
      <c r="J52">
        <v>148.933333333333</v>
      </c>
      <c r="K52">
        <v>163.73333333333301</v>
      </c>
      <c r="L52">
        <v>183.666666666666</v>
      </c>
    </row>
    <row r="53" spans="1:12" x14ac:dyDescent="0.3">
      <c r="A53" t="s">
        <v>11</v>
      </c>
      <c r="B53">
        <v>0</v>
      </c>
      <c r="C53">
        <v>39.933333333333302</v>
      </c>
      <c r="D53">
        <v>66.066666666666606</v>
      </c>
      <c r="E53">
        <v>105.266666666666</v>
      </c>
      <c r="F53">
        <v>126.533333333333</v>
      </c>
      <c r="G53">
        <v>170.933333333333</v>
      </c>
      <c r="H53">
        <v>192.46666666666599</v>
      </c>
      <c r="I53">
        <v>232.86666666666599</v>
      </c>
      <c r="J53">
        <v>265.86666666666599</v>
      </c>
      <c r="K53">
        <v>303.13333333333298</v>
      </c>
      <c r="L53">
        <v>328.46666666666601</v>
      </c>
    </row>
    <row r="57" spans="1:12" x14ac:dyDescent="0.3">
      <c r="A57" t="s">
        <v>54</v>
      </c>
    </row>
    <row r="58" spans="1:12" x14ac:dyDescent="0.3">
      <c r="A58" t="s">
        <v>8</v>
      </c>
      <c r="B58">
        <v>0</v>
      </c>
      <c r="C58">
        <v>1.3</v>
      </c>
      <c r="D58">
        <v>2.5</v>
      </c>
      <c r="E58">
        <v>3.8</v>
      </c>
      <c r="F58">
        <v>5</v>
      </c>
      <c r="G58">
        <v>6.3</v>
      </c>
      <c r="H58">
        <v>7.5</v>
      </c>
      <c r="I58">
        <v>8.8000000000000007</v>
      </c>
      <c r="J58">
        <v>10</v>
      </c>
      <c r="K58">
        <v>11.3</v>
      </c>
      <c r="L58">
        <v>12.5</v>
      </c>
    </row>
    <row r="59" spans="1:12" x14ac:dyDescent="0.3">
      <c r="A59" t="s">
        <v>9</v>
      </c>
      <c r="B59">
        <v>0</v>
      </c>
      <c r="C59">
        <v>1.1826666666666601</v>
      </c>
      <c r="D59">
        <v>1.542</v>
      </c>
      <c r="E59">
        <v>1.89933333333333</v>
      </c>
      <c r="F59">
        <v>2.0613333333333301</v>
      </c>
      <c r="G59">
        <v>2.3639999999999999</v>
      </c>
      <c r="H59">
        <v>2.4140000000000001</v>
      </c>
      <c r="I59">
        <v>2.5986666666666598</v>
      </c>
      <c r="J59">
        <v>2.9813333333333301</v>
      </c>
      <c r="K59">
        <v>3.1033333333333299</v>
      </c>
      <c r="L59">
        <v>3.472</v>
      </c>
    </row>
    <row r="60" spans="1:12" x14ac:dyDescent="0.3">
      <c r="A60" t="s">
        <v>10</v>
      </c>
      <c r="B60">
        <v>0</v>
      </c>
      <c r="C60">
        <v>1.15733333333333</v>
      </c>
      <c r="D60">
        <v>1.34066666666666</v>
      </c>
      <c r="E60">
        <v>1.4946666666666599</v>
      </c>
      <c r="F60">
        <v>1.67</v>
      </c>
      <c r="G60">
        <v>1.9733333333333301</v>
      </c>
      <c r="H60">
        <v>2.2160000000000002</v>
      </c>
      <c r="I60">
        <v>2.472</v>
      </c>
      <c r="J60">
        <v>2.9820000000000002</v>
      </c>
      <c r="K60">
        <v>3.3046666666666602</v>
      </c>
      <c r="L60">
        <v>3.6826666666666599</v>
      </c>
    </row>
    <row r="61" spans="1:12" x14ac:dyDescent="0.3">
      <c r="A61" t="s">
        <v>11</v>
      </c>
      <c r="B61">
        <v>0</v>
      </c>
      <c r="C61">
        <v>1.1826666666666601</v>
      </c>
      <c r="D61">
        <v>1.542</v>
      </c>
      <c r="E61">
        <v>1.9246666666666601</v>
      </c>
      <c r="F61">
        <v>2.2766666666666602</v>
      </c>
      <c r="G61">
        <v>2.7473333333333301</v>
      </c>
      <c r="H61">
        <v>3.3660000000000001</v>
      </c>
      <c r="I61">
        <v>3.7766666666666602</v>
      </c>
      <c r="J61">
        <v>4.4166666666666599</v>
      </c>
      <c r="K61">
        <v>4.6260000000000003</v>
      </c>
      <c r="L61">
        <v>5.3273333333333301</v>
      </c>
    </row>
    <row r="62" spans="1:12" x14ac:dyDescent="0.3">
      <c r="A62" t="s">
        <v>55</v>
      </c>
    </row>
    <row r="63" spans="1:12" x14ac:dyDescent="0.3">
      <c r="A63" t="s">
        <v>8</v>
      </c>
      <c r="B63">
        <v>0</v>
      </c>
      <c r="C63">
        <v>1.3</v>
      </c>
      <c r="D63">
        <v>2.5</v>
      </c>
      <c r="E63">
        <v>3.8</v>
      </c>
      <c r="F63">
        <v>5</v>
      </c>
      <c r="G63">
        <v>6.3</v>
      </c>
      <c r="H63">
        <v>7.5</v>
      </c>
      <c r="I63">
        <v>8.8000000000000007</v>
      </c>
      <c r="J63">
        <v>10</v>
      </c>
      <c r="K63">
        <v>11.3</v>
      </c>
      <c r="L63">
        <v>12.5</v>
      </c>
    </row>
    <row r="64" spans="1:12" x14ac:dyDescent="0.3">
      <c r="A64" t="s">
        <v>9</v>
      </c>
      <c r="B64">
        <v>0</v>
      </c>
      <c r="C64">
        <v>1.3</v>
      </c>
      <c r="D64">
        <v>2.6</v>
      </c>
      <c r="E64">
        <v>1.9</v>
      </c>
      <c r="F64">
        <v>3.2</v>
      </c>
      <c r="G64">
        <v>2.5</v>
      </c>
      <c r="H64">
        <v>3.8</v>
      </c>
      <c r="I64">
        <v>3.1</v>
      </c>
      <c r="J64">
        <v>4.4000000000000004</v>
      </c>
      <c r="K64">
        <v>3.7</v>
      </c>
      <c r="L64">
        <v>5</v>
      </c>
    </row>
    <row r="65" spans="1:12" x14ac:dyDescent="0.3">
      <c r="A65" t="s">
        <v>10</v>
      </c>
      <c r="B65">
        <v>0</v>
      </c>
      <c r="C65">
        <v>1.15733333333333</v>
      </c>
      <c r="D65">
        <v>1.34066666666666</v>
      </c>
      <c r="E65">
        <v>1.4946666666666599</v>
      </c>
      <c r="F65">
        <v>1.67</v>
      </c>
      <c r="G65">
        <v>1.9733333333333301</v>
      </c>
      <c r="H65">
        <v>2.2160000000000002</v>
      </c>
      <c r="I65">
        <v>2.472</v>
      </c>
      <c r="J65">
        <v>2.9820000000000002</v>
      </c>
      <c r="K65">
        <v>3.3046666666666602</v>
      </c>
      <c r="L65">
        <v>3.6826666666666599</v>
      </c>
    </row>
    <row r="66" spans="1:12" x14ac:dyDescent="0.3">
      <c r="A66" t="s">
        <v>11</v>
      </c>
      <c r="B66">
        <v>0</v>
      </c>
      <c r="C66">
        <v>1.2426666666666599</v>
      </c>
      <c r="D66">
        <v>2.31</v>
      </c>
      <c r="E66">
        <v>3.5859999999999999</v>
      </c>
      <c r="F66">
        <v>4.6479999999999997</v>
      </c>
      <c r="G66">
        <v>5.9420000000000002</v>
      </c>
      <c r="H66">
        <v>7.0339999999999998</v>
      </c>
      <c r="I66">
        <v>8.3093333333333295</v>
      </c>
      <c r="J66">
        <v>9.3586666666666591</v>
      </c>
      <c r="K66">
        <v>10.564</v>
      </c>
      <c r="L66">
        <v>11.706</v>
      </c>
    </row>
    <row r="67" spans="1:12" x14ac:dyDescent="0.3">
      <c r="A67" t="s">
        <v>56</v>
      </c>
    </row>
    <row r="68" spans="1:12" x14ac:dyDescent="0.3">
      <c r="A68" t="s">
        <v>8</v>
      </c>
      <c r="B68">
        <v>0</v>
      </c>
      <c r="C68">
        <v>0.45</v>
      </c>
      <c r="D68">
        <v>0.8</v>
      </c>
      <c r="E68">
        <v>1.25</v>
      </c>
      <c r="F68">
        <v>1.6</v>
      </c>
      <c r="G68">
        <v>2.0499999999999998</v>
      </c>
      <c r="H68">
        <v>2.4</v>
      </c>
      <c r="I68">
        <v>2.85</v>
      </c>
      <c r="J68">
        <v>3.2</v>
      </c>
      <c r="K68">
        <v>3.65</v>
      </c>
      <c r="L68">
        <v>4</v>
      </c>
    </row>
    <row r="69" spans="1:12" x14ac:dyDescent="0.3">
      <c r="A69" t="s">
        <v>9</v>
      </c>
      <c r="B69">
        <v>0</v>
      </c>
      <c r="C69">
        <v>0.332666666666666</v>
      </c>
      <c r="D69">
        <v>0.52200000000000002</v>
      </c>
      <c r="E69">
        <v>0.70933333333333304</v>
      </c>
      <c r="F69">
        <v>0.87133333333333296</v>
      </c>
      <c r="G69">
        <v>1.06066666666666</v>
      </c>
      <c r="H69">
        <v>1.224</v>
      </c>
      <c r="I69">
        <v>1.4086666666666601</v>
      </c>
      <c r="J69">
        <v>1.62133333333333</v>
      </c>
      <c r="K69">
        <v>1.8</v>
      </c>
      <c r="L69">
        <v>1.9986666666666599</v>
      </c>
    </row>
    <row r="70" spans="1:12" x14ac:dyDescent="0.3">
      <c r="A70" t="s">
        <v>10</v>
      </c>
      <c r="B70">
        <v>0</v>
      </c>
      <c r="C70">
        <v>0.30733333333333301</v>
      </c>
      <c r="D70">
        <v>0.49066666666666597</v>
      </c>
      <c r="E70">
        <v>0.64466666666666606</v>
      </c>
      <c r="F70">
        <v>0.84466666666666601</v>
      </c>
      <c r="G70">
        <v>0.98066666666666602</v>
      </c>
      <c r="H70">
        <v>1.1559999999999999</v>
      </c>
      <c r="I70">
        <v>1.31666666666666</v>
      </c>
      <c r="J70">
        <v>1.4893333333333301</v>
      </c>
      <c r="K70">
        <v>1.63733333333333</v>
      </c>
      <c r="L70">
        <v>1.83666666666666</v>
      </c>
    </row>
    <row r="71" spans="1:12" x14ac:dyDescent="0.3">
      <c r="A71" t="s">
        <v>11</v>
      </c>
      <c r="B71">
        <v>0</v>
      </c>
      <c r="C71">
        <v>0.332666666666666</v>
      </c>
      <c r="D71">
        <v>0.52200000000000002</v>
      </c>
      <c r="E71">
        <v>0.73466666666666602</v>
      </c>
      <c r="F71">
        <v>0.92400000000000004</v>
      </c>
      <c r="G71">
        <v>1.1439999999999999</v>
      </c>
      <c r="H71">
        <v>1.3433333333333299</v>
      </c>
      <c r="I71">
        <v>1.5633333333333299</v>
      </c>
      <c r="J71">
        <v>1.7626666666666599</v>
      </c>
      <c r="K71">
        <v>1.9826666666666599</v>
      </c>
      <c r="L71">
        <v>2.1819999999999999</v>
      </c>
    </row>
    <row r="72" spans="1:12" x14ac:dyDescent="0.3">
      <c r="A72" t="s">
        <v>57</v>
      </c>
    </row>
    <row r="73" spans="1:12" x14ac:dyDescent="0.3">
      <c r="A73" t="s">
        <v>8</v>
      </c>
      <c r="B73">
        <v>0</v>
      </c>
      <c r="C73">
        <v>0.45</v>
      </c>
      <c r="D73">
        <v>0.8</v>
      </c>
      <c r="E73">
        <v>1.25</v>
      </c>
      <c r="F73">
        <v>1.6</v>
      </c>
      <c r="G73">
        <v>2.0499999999999998</v>
      </c>
      <c r="H73">
        <v>2.4</v>
      </c>
      <c r="I73">
        <v>2.85</v>
      </c>
      <c r="J73">
        <v>3.2</v>
      </c>
      <c r="K73">
        <v>3.65</v>
      </c>
      <c r="L73">
        <v>4</v>
      </c>
    </row>
    <row r="74" spans="1:12" x14ac:dyDescent="0.3">
      <c r="A74" t="s">
        <v>9</v>
      </c>
      <c r="B74">
        <v>0</v>
      </c>
      <c r="C74">
        <v>0.45</v>
      </c>
      <c r="D74">
        <v>0.9</v>
      </c>
      <c r="E74">
        <v>1.05</v>
      </c>
      <c r="F74">
        <v>1.5</v>
      </c>
      <c r="G74">
        <v>1.65</v>
      </c>
      <c r="H74">
        <v>2.1</v>
      </c>
      <c r="I74">
        <v>2.25</v>
      </c>
      <c r="J74">
        <v>2.7</v>
      </c>
      <c r="K74">
        <v>2.85</v>
      </c>
      <c r="L74">
        <v>3.3</v>
      </c>
    </row>
    <row r="75" spans="1:12" x14ac:dyDescent="0.3">
      <c r="A75" t="s">
        <v>10</v>
      </c>
      <c r="B75">
        <v>0</v>
      </c>
      <c r="C75">
        <v>0.30733333333333301</v>
      </c>
      <c r="D75">
        <v>0.49066666666666597</v>
      </c>
      <c r="E75">
        <v>0.64466666666666606</v>
      </c>
      <c r="F75">
        <v>0.84466666666666601</v>
      </c>
      <c r="G75">
        <v>0.98066666666666602</v>
      </c>
      <c r="H75">
        <v>1.1559999999999999</v>
      </c>
      <c r="I75">
        <v>1.31666666666666</v>
      </c>
      <c r="J75">
        <v>1.4893333333333301</v>
      </c>
      <c r="K75">
        <v>1.63733333333333</v>
      </c>
      <c r="L75">
        <v>1.83666666666666</v>
      </c>
    </row>
    <row r="76" spans="1:12" x14ac:dyDescent="0.3">
      <c r="A76" t="s">
        <v>11</v>
      </c>
      <c r="B76">
        <v>0</v>
      </c>
      <c r="C76">
        <v>0.40533333333333299</v>
      </c>
      <c r="D76">
        <v>0.65466666666666595</v>
      </c>
      <c r="E76">
        <v>1.026</v>
      </c>
      <c r="F76">
        <v>1.30066666666666</v>
      </c>
      <c r="G76">
        <v>1.714</v>
      </c>
      <c r="H76">
        <v>1.8919999999999999</v>
      </c>
      <c r="I76">
        <v>2.3286666666666598</v>
      </c>
      <c r="J76">
        <v>2.5306666666666602</v>
      </c>
      <c r="K76">
        <v>2.9146666666666601</v>
      </c>
      <c r="L76">
        <v>3.2053333333333298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I26" sqref="I26"/>
    </sheetView>
  </sheetViews>
  <sheetFormatPr defaultRowHeight="14.4" x14ac:dyDescent="0.3"/>
  <sheetData>
    <row r="1" spans="1:3" x14ac:dyDescent="0.3">
      <c r="A1" t="s">
        <v>12</v>
      </c>
    </row>
    <row r="2" spans="1:3" x14ac:dyDescent="0.3">
      <c r="A2" t="s">
        <v>8</v>
      </c>
      <c r="B2">
        <v>125000</v>
      </c>
      <c r="C2">
        <v>1.4999999999999999E-2</v>
      </c>
    </row>
    <row r="3" spans="1:3" x14ac:dyDescent="0.3">
      <c r="A3" t="s">
        <v>9</v>
      </c>
      <c r="B3">
        <v>30200</v>
      </c>
      <c r="C3">
        <v>1.9E-2</v>
      </c>
    </row>
    <row r="4" spans="1:3" x14ac:dyDescent="0.3">
      <c r="A4" t="s">
        <v>10</v>
      </c>
      <c r="B4">
        <v>99385.333333333299</v>
      </c>
      <c r="C4">
        <v>4.8000000000000001E-2</v>
      </c>
    </row>
    <row r="5" spans="1:3" x14ac:dyDescent="0.3">
      <c r="A5" t="s">
        <v>11</v>
      </c>
      <c r="B5">
        <v>106819.4</v>
      </c>
      <c r="C5">
        <v>6.7220000000000004</v>
      </c>
    </row>
    <row r="7" spans="1:3" x14ac:dyDescent="0.3">
      <c r="A7" t="s">
        <v>13</v>
      </c>
    </row>
    <row r="8" spans="1:3" x14ac:dyDescent="0.3">
      <c r="A8" t="s">
        <v>8</v>
      </c>
      <c r="B8">
        <v>50000</v>
      </c>
      <c r="C8">
        <v>5.0000000000000001E-3</v>
      </c>
    </row>
    <row r="9" spans="1:3" x14ac:dyDescent="0.3">
      <c r="A9" t="s">
        <v>9</v>
      </c>
      <c r="B9">
        <v>30050</v>
      </c>
      <c r="C9">
        <v>5.0000000000000001E-3</v>
      </c>
    </row>
    <row r="10" spans="1:3" x14ac:dyDescent="0.3">
      <c r="A10" t="s">
        <v>10</v>
      </c>
      <c r="B10">
        <v>30456</v>
      </c>
      <c r="C10">
        <v>1.2E-2</v>
      </c>
    </row>
    <row r="11" spans="1:3" x14ac:dyDescent="0.3">
      <c r="A11" t="s">
        <v>11</v>
      </c>
      <c r="B11">
        <v>38538.866666666603</v>
      </c>
      <c r="C11">
        <v>5.673</v>
      </c>
    </row>
    <row r="13" spans="1:3" x14ac:dyDescent="0.3">
      <c r="A13" t="s">
        <v>14</v>
      </c>
    </row>
    <row r="14" spans="1:3" x14ac:dyDescent="0.3">
      <c r="A14" t="s">
        <v>8</v>
      </c>
      <c r="B14">
        <v>40000</v>
      </c>
      <c r="C14">
        <v>6.0000000000000001E-3</v>
      </c>
    </row>
    <row r="15" spans="1:3" x14ac:dyDescent="0.3">
      <c r="A15" t="s">
        <v>9</v>
      </c>
      <c r="B15">
        <v>30030</v>
      </c>
      <c r="C15">
        <v>8.0000000000000002E-3</v>
      </c>
    </row>
    <row r="16" spans="1:3" x14ac:dyDescent="0.3">
      <c r="A16" t="s">
        <v>10</v>
      </c>
      <c r="B16">
        <v>25847.5333333333</v>
      </c>
      <c r="C16">
        <v>1.2999999999999999E-2</v>
      </c>
    </row>
    <row r="17" spans="1:3" x14ac:dyDescent="0.3">
      <c r="A17" t="s">
        <v>11</v>
      </c>
      <c r="B17">
        <v>29372.2</v>
      </c>
      <c r="C17">
        <v>7.2320000000000002</v>
      </c>
    </row>
    <row r="19" spans="1:3" x14ac:dyDescent="0.3">
      <c r="A19" t="s">
        <v>15</v>
      </c>
    </row>
    <row r="20" spans="1:3" x14ac:dyDescent="0.3">
      <c r="A20" t="s">
        <v>8</v>
      </c>
      <c r="B20">
        <v>30000</v>
      </c>
      <c r="C20">
        <v>2E-3</v>
      </c>
    </row>
    <row r="21" spans="1:3" x14ac:dyDescent="0.3">
      <c r="A21" t="s">
        <v>9</v>
      </c>
      <c r="B21">
        <v>30000</v>
      </c>
      <c r="C21">
        <v>7.0000000000000001E-3</v>
      </c>
    </row>
    <row r="22" spans="1:3" x14ac:dyDescent="0.3">
      <c r="A22" t="s">
        <v>10</v>
      </c>
      <c r="B22">
        <v>21359.266666666601</v>
      </c>
      <c r="C22">
        <v>0.01</v>
      </c>
    </row>
    <row r="23" spans="1:3" x14ac:dyDescent="0.3">
      <c r="A23" t="s">
        <v>11</v>
      </c>
      <c r="B23">
        <v>10852.1333333333</v>
      </c>
      <c r="C23">
        <v>6.9059999999999997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workbookViewId="0">
      <selection activeCell="D10" sqref="D10"/>
    </sheetView>
  </sheetViews>
  <sheetFormatPr defaultRowHeight="14.4" x14ac:dyDescent="0.3"/>
  <sheetData>
    <row r="1" spans="1:17" x14ac:dyDescent="0.3">
      <c r="B1" t="s">
        <v>0</v>
      </c>
      <c r="C1">
        <v>0</v>
      </c>
      <c r="D1">
        <v>1</v>
      </c>
      <c r="E1">
        <f t="shared" ref="E1:M1" si="0">D1+1</f>
        <v>2</v>
      </c>
      <c r="F1">
        <f t="shared" si="0"/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v>100</v>
      </c>
      <c r="O1">
        <v>500</v>
      </c>
      <c r="P1">
        <v>1000</v>
      </c>
      <c r="Q1">
        <v>2000</v>
      </c>
    </row>
    <row r="2" spans="1:17" x14ac:dyDescent="0.3">
      <c r="A2" t="s">
        <v>7</v>
      </c>
      <c r="C2">
        <v>5</v>
      </c>
      <c r="D2">
        <f>C2*-1</f>
        <v>-5</v>
      </c>
      <c r="E2">
        <f t="shared" ref="E2:M2" si="1">D2*-1</f>
        <v>5</v>
      </c>
      <c r="F2">
        <f t="shared" si="1"/>
        <v>-5</v>
      </c>
      <c r="G2">
        <f t="shared" si="1"/>
        <v>5</v>
      </c>
      <c r="H2">
        <f t="shared" si="1"/>
        <v>-5</v>
      </c>
      <c r="I2">
        <f t="shared" si="1"/>
        <v>5</v>
      </c>
      <c r="J2">
        <f t="shared" si="1"/>
        <v>-5</v>
      </c>
      <c r="K2">
        <f t="shared" si="1"/>
        <v>5</v>
      </c>
      <c r="L2">
        <f t="shared" si="1"/>
        <v>-5</v>
      </c>
      <c r="M2">
        <f t="shared" si="1"/>
        <v>5</v>
      </c>
    </row>
    <row r="3" spans="1:17" x14ac:dyDescent="0.3">
      <c r="A3" t="s">
        <v>1</v>
      </c>
      <c r="B3">
        <v>0</v>
      </c>
    </row>
    <row r="4" spans="1:17" x14ac:dyDescent="0.3">
      <c r="B4" t="s">
        <v>2</v>
      </c>
      <c r="C4">
        <v>5</v>
      </c>
      <c r="D4">
        <f>C4*-1</f>
        <v>-5</v>
      </c>
      <c r="E4">
        <f t="shared" ref="E4:M4" si="2">D4*-1</f>
        <v>5</v>
      </c>
      <c r="F4">
        <f t="shared" si="2"/>
        <v>-5</v>
      </c>
      <c r="G4">
        <f t="shared" si="2"/>
        <v>5</v>
      </c>
      <c r="H4">
        <f t="shared" si="2"/>
        <v>-5</v>
      </c>
      <c r="I4">
        <f t="shared" si="2"/>
        <v>5</v>
      </c>
      <c r="J4">
        <f t="shared" si="2"/>
        <v>-5</v>
      </c>
      <c r="K4">
        <f t="shared" si="2"/>
        <v>5</v>
      </c>
      <c r="L4">
        <f t="shared" si="2"/>
        <v>-5</v>
      </c>
      <c r="M4">
        <f t="shared" si="2"/>
        <v>5</v>
      </c>
    </row>
    <row r="5" spans="1:17" x14ac:dyDescent="0.3">
      <c r="B5" t="s">
        <v>3</v>
      </c>
      <c r="C5">
        <f>30+2*(C4-C$2)+B3</f>
        <v>30</v>
      </c>
      <c r="D5">
        <f>IF(C4&gt;=0,30-2*(D4-D$2)+$B$3, 30-2*(D4-D$2)-$B$3)</f>
        <v>30</v>
      </c>
      <c r="E5">
        <f t="shared" ref="E5:M5" si="3">IF(D4&gt;=0,30-2*(E4-E$2)+$B$3, 30-2*(E4-E$2)-$B$3)</f>
        <v>30</v>
      </c>
      <c r="F5">
        <f t="shared" si="3"/>
        <v>30</v>
      </c>
      <c r="G5">
        <f t="shared" si="3"/>
        <v>30</v>
      </c>
      <c r="H5">
        <f t="shared" si="3"/>
        <v>30</v>
      </c>
      <c r="I5">
        <f t="shared" si="3"/>
        <v>30</v>
      </c>
      <c r="J5">
        <f t="shared" si="3"/>
        <v>30</v>
      </c>
      <c r="K5">
        <f t="shared" si="3"/>
        <v>30</v>
      </c>
      <c r="L5">
        <f t="shared" si="3"/>
        <v>30</v>
      </c>
      <c r="M5">
        <f t="shared" si="3"/>
        <v>30</v>
      </c>
    </row>
    <row r="6" spans="1:17" x14ac:dyDescent="0.3">
      <c r="B6" t="s">
        <v>4</v>
      </c>
      <c r="C6">
        <f>C5</f>
        <v>30</v>
      </c>
      <c r="D6">
        <f>C6+D5</f>
        <v>60</v>
      </c>
      <c r="E6">
        <f t="shared" ref="E6:M6" si="4">D6+E5</f>
        <v>90</v>
      </c>
      <c r="F6">
        <f t="shared" si="4"/>
        <v>120</v>
      </c>
      <c r="G6">
        <f t="shared" si="4"/>
        <v>150</v>
      </c>
      <c r="H6">
        <f t="shared" si="4"/>
        <v>180</v>
      </c>
      <c r="I6">
        <f t="shared" si="4"/>
        <v>210</v>
      </c>
      <c r="J6">
        <f t="shared" si="4"/>
        <v>240</v>
      </c>
      <c r="K6">
        <f t="shared" si="4"/>
        <v>270</v>
      </c>
      <c r="L6">
        <f t="shared" si="4"/>
        <v>300</v>
      </c>
      <c r="M6">
        <f t="shared" si="4"/>
        <v>330</v>
      </c>
      <c r="N6">
        <f>$C$5*N1</f>
        <v>3000</v>
      </c>
      <c r="O6">
        <f>$C$5*O1</f>
        <v>15000</v>
      </c>
      <c r="P6">
        <f>$C$5*P1</f>
        <v>30000</v>
      </c>
      <c r="Q6">
        <f>$C$5*Q1</f>
        <v>60000</v>
      </c>
    </row>
    <row r="8" spans="1:17" x14ac:dyDescent="0.3">
      <c r="A8" s="2" t="s">
        <v>1</v>
      </c>
      <c r="B8" s="2">
        <v>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x14ac:dyDescent="0.3">
      <c r="A9" s="2"/>
      <c r="B9" s="2" t="s">
        <v>2</v>
      </c>
      <c r="C9" s="2">
        <v>5</v>
      </c>
      <c r="D9" s="2">
        <v>-5</v>
      </c>
      <c r="E9" s="2">
        <f t="shared" ref="E9:M9" si="5">D9*-1</f>
        <v>5</v>
      </c>
      <c r="F9" s="2">
        <f t="shared" si="5"/>
        <v>-5</v>
      </c>
      <c r="G9" s="2">
        <f t="shared" si="5"/>
        <v>5</v>
      </c>
      <c r="H9" s="2">
        <f t="shared" si="5"/>
        <v>-5</v>
      </c>
      <c r="I9" s="2">
        <f t="shared" si="5"/>
        <v>5</v>
      </c>
      <c r="J9" s="2">
        <f t="shared" si="5"/>
        <v>-5</v>
      </c>
      <c r="K9" s="2">
        <f t="shared" si="5"/>
        <v>5</v>
      </c>
      <c r="L9" s="2">
        <f t="shared" si="5"/>
        <v>-5</v>
      </c>
      <c r="M9" s="2">
        <f t="shared" si="5"/>
        <v>5</v>
      </c>
      <c r="N9" s="2"/>
      <c r="O9" s="2"/>
      <c r="P9" s="2"/>
      <c r="Q9" s="2"/>
    </row>
    <row r="10" spans="1:17" x14ac:dyDescent="0.3">
      <c r="A10" s="2"/>
      <c r="B10" s="2" t="s">
        <v>3</v>
      </c>
      <c r="C10" s="2">
        <f>30+2*(C9-C$2)+B8</f>
        <v>30</v>
      </c>
      <c r="D10" s="2">
        <f>IF(C9&gt;=0,30-2*(D9-D$2)+$B$8, 30-2*(D9-D$2)-$B$8)</f>
        <v>30</v>
      </c>
      <c r="E10" s="2">
        <f t="shared" ref="E10:M10" si="6">IF(D9&gt;=0,30-2*(E9-E$2)+$B$8, 30-2*(E9-E$2)-$B$8)</f>
        <v>30</v>
      </c>
      <c r="F10" s="2">
        <f t="shared" si="6"/>
        <v>30</v>
      </c>
      <c r="G10" s="2">
        <f t="shared" si="6"/>
        <v>30</v>
      </c>
      <c r="H10" s="2">
        <f t="shared" si="6"/>
        <v>30</v>
      </c>
      <c r="I10" s="2">
        <f t="shared" si="6"/>
        <v>30</v>
      </c>
      <c r="J10" s="2">
        <f t="shared" si="6"/>
        <v>30</v>
      </c>
      <c r="K10" s="2">
        <f t="shared" si="6"/>
        <v>30</v>
      </c>
      <c r="L10" s="2">
        <f t="shared" si="6"/>
        <v>30</v>
      </c>
      <c r="M10" s="2">
        <f t="shared" si="6"/>
        <v>30</v>
      </c>
      <c r="N10" s="2"/>
      <c r="O10" s="2"/>
      <c r="P10" s="2"/>
      <c r="Q10" s="2"/>
    </row>
    <row r="11" spans="1:17" x14ac:dyDescent="0.3">
      <c r="A11" s="2"/>
      <c r="B11" s="2" t="s">
        <v>4</v>
      </c>
      <c r="C11" s="2">
        <f>C10</f>
        <v>30</v>
      </c>
      <c r="D11" s="2">
        <f>C11+D10</f>
        <v>60</v>
      </c>
      <c r="E11" s="2">
        <f t="shared" ref="E11" si="7">D11+E10</f>
        <v>90</v>
      </c>
      <c r="F11" s="2">
        <f t="shared" ref="F11" si="8">E11+F10</f>
        <v>120</v>
      </c>
      <c r="G11" s="2">
        <f t="shared" ref="G11" si="9">F11+G10</f>
        <v>150</v>
      </c>
      <c r="H11" s="2">
        <f t="shared" ref="H11" si="10">G11+H10</f>
        <v>180</v>
      </c>
      <c r="I11" s="2">
        <f t="shared" ref="I11" si="11">H11+I10</f>
        <v>210</v>
      </c>
      <c r="J11" s="2">
        <f t="shared" ref="J11" si="12">I11+J10</f>
        <v>240</v>
      </c>
      <c r="K11" s="2">
        <f t="shared" ref="K11" si="13">J11+K10</f>
        <v>270</v>
      </c>
      <c r="L11" s="2">
        <f t="shared" ref="L11" si="14">K11+L10</f>
        <v>300</v>
      </c>
      <c r="M11" s="2">
        <f t="shared" ref="M11" si="15">L11+M10</f>
        <v>330</v>
      </c>
      <c r="N11" s="2">
        <f>$C$10*N$1/2+$E$10*N$1/2</f>
        <v>3000</v>
      </c>
      <c r="O11" s="2">
        <f>$C$10*O$1/2+$E$10*O$1/2</f>
        <v>15000</v>
      </c>
      <c r="P11" s="2">
        <f>$C$10*P$1/2+$E$10*P$1/2</f>
        <v>30000</v>
      </c>
      <c r="Q11" s="2">
        <f>$C$10*Q$1/2+$E$10*Q$1/2</f>
        <v>60000</v>
      </c>
    </row>
    <row r="13" spans="1:17" s="4" customFormat="1" x14ac:dyDescent="0.3">
      <c r="A13" s="3" t="s">
        <v>1</v>
      </c>
      <c r="B13" s="3">
        <v>15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3">
      <c r="A14" s="1"/>
      <c r="B14" s="1" t="s">
        <v>2</v>
      </c>
      <c r="C14" s="1">
        <v>5</v>
      </c>
      <c r="D14" s="1">
        <v>0</v>
      </c>
      <c r="E14" s="1">
        <v>5</v>
      </c>
      <c r="F14" s="1">
        <v>0</v>
      </c>
      <c r="G14" s="1">
        <v>5</v>
      </c>
      <c r="H14" s="1">
        <v>0</v>
      </c>
      <c r="I14" s="1">
        <v>5</v>
      </c>
      <c r="J14" s="1">
        <v>0</v>
      </c>
      <c r="K14" s="1">
        <v>5</v>
      </c>
      <c r="L14" s="1">
        <v>0</v>
      </c>
      <c r="M14" s="1">
        <f t="shared" ref="M14" si="16">L14*-1</f>
        <v>0</v>
      </c>
      <c r="N14" s="1"/>
      <c r="O14" s="1"/>
      <c r="P14" s="1"/>
      <c r="Q14" s="1"/>
    </row>
    <row r="15" spans="1:17" x14ac:dyDescent="0.3">
      <c r="A15" s="1"/>
      <c r="B15" s="1" t="s">
        <v>3</v>
      </c>
      <c r="C15" s="1">
        <f>30+2*(C14-C$2)+B13</f>
        <v>45</v>
      </c>
      <c r="D15" s="1">
        <f>IF(C14&gt;=0,30-2*(D14-D$2)+$B$8, 30-2*(D14-D$2)-$B$8)</f>
        <v>20</v>
      </c>
      <c r="E15" s="1">
        <f t="shared" ref="E15" si="17">IF(D14&gt;=0,30-2*(E14-E$2)+$B$8, 30-2*(E14-E$2)-$B$8)</f>
        <v>30</v>
      </c>
      <c r="F15" s="1">
        <f t="shared" ref="F15" si="18">IF(E14&gt;=0,30-2*(F14-F$2)+$B$8, 30-2*(F14-F$2)-$B$8)</f>
        <v>20</v>
      </c>
      <c r="G15" s="1">
        <f t="shared" ref="G15" si="19">IF(F14&gt;=0,30-2*(G14-G$2)+$B$8, 30-2*(G14-G$2)-$B$8)</f>
        <v>30</v>
      </c>
      <c r="H15" s="1">
        <f t="shared" ref="H15" si="20">IF(G14&gt;=0,30-2*(H14-H$2)+$B$8, 30-2*(H14-H$2)-$B$8)</f>
        <v>20</v>
      </c>
      <c r="I15" s="1">
        <f t="shared" ref="I15" si="21">IF(H14&gt;=0,30-2*(I14-I$2)+$B$8, 30-2*(I14-I$2)-$B$8)</f>
        <v>30</v>
      </c>
      <c r="J15" s="1">
        <f t="shared" ref="J15" si="22">IF(I14&gt;=0,30-2*(J14-J$2)+$B$8, 30-2*(J14-J$2)-$B$8)</f>
        <v>20</v>
      </c>
      <c r="K15" s="1">
        <f t="shared" ref="K15" si="23">IF(J14&gt;=0,30-2*(K14-K$2)+$B$8, 30-2*(K14-K$2)-$B$8)</f>
        <v>30</v>
      </c>
      <c r="L15" s="1">
        <f t="shared" ref="L15" si="24">IF(K14&gt;=0,30-2*(L14-L$2)+$B$8, 30-2*(L14-L$2)-$B$8)</f>
        <v>20</v>
      </c>
      <c r="M15" s="1">
        <f t="shared" ref="M15" si="25">IF(L14&gt;=0,30-2*(M14-M$2)+$B$8, 30-2*(M14-M$2)-$B$8)</f>
        <v>40</v>
      </c>
      <c r="N15" s="1"/>
      <c r="O15" s="1"/>
      <c r="P15" s="1"/>
      <c r="Q15" s="1"/>
    </row>
    <row r="16" spans="1:17" x14ac:dyDescent="0.3">
      <c r="A16" s="1"/>
      <c r="B16" s="1" t="s">
        <v>4</v>
      </c>
      <c r="C16" s="1">
        <f>C15</f>
        <v>45</v>
      </c>
      <c r="D16" s="1">
        <f>C16+D15</f>
        <v>65</v>
      </c>
      <c r="E16" s="1">
        <f t="shared" ref="E16" si="26">D16+E15</f>
        <v>95</v>
      </c>
      <c r="F16" s="1">
        <f t="shared" ref="F16" si="27">E16+F15</f>
        <v>115</v>
      </c>
      <c r="G16" s="1">
        <f t="shared" ref="G16" si="28">F16+G15</f>
        <v>145</v>
      </c>
      <c r="H16" s="1">
        <f t="shared" ref="H16" si="29">G16+H15</f>
        <v>165</v>
      </c>
      <c r="I16" s="1">
        <f t="shared" ref="I16" si="30">H16+I15</f>
        <v>195</v>
      </c>
      <c r="J16" s="1">
        <f t="shared" ref="J16" si="31">I16+J15</f>
        <v>215</v>
      </c>
      <c r="K16" s="1">
        <f t="shared" ref="K16" si="32">J16+K15</f>
        <v>245</v>
      </c>
      <c r="L16" s="1">
        <f t="shared" ref="L16" si="33">K16+L15</f>
        <v>265</v>
      </c>
      <c r="M16" s="1">
        <f t="shared" ref="M16" si="34">L16+M15</f>
        <v>305</v>
      </c>
      <c r="N16" s="1">
        <f>$C$10*N$1/2+$E$10*N$1/2</f>
        <v>3000</v>
      </c>
      <c r="O16" s="1">
        <f>$C$10*O$1/2+$E$10*O$1/2</f>
        <v>15000</v>
      </c>
      <c r="P16" s="1">
        <f>$C$15*P$1/2+$D$15*P$1/2</f>
        <v>32500</v>
      </c>
      <c r="Q16" s="1">
        <f>$C$15*Q$1/2+$D$15*Q$1/2</f>
        <v>65000</v>
      </c>
    </row>
    <row r="18" spans="1:17" s="4" customFormat="1" x14ac:dyDescent="0.3">
      <c r="A18" s="1" t="s">
        <v>1</v>
      </c>
      <c r="B18" s="1">
        <v>100</v>
      </c>
      <c r="C18" s="1" t="s">
        <v>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 t="s">
        <v>2</v>
      </c>
      <c r="C19" s="1">
        <v>5</v>
      </c>
      <c r="D19" s="1">
        <v>0</v>
      </c>
      <c r="E19" s="1">
        <v>5</v>
      </c>
      <c r="F19" s="1">
        <v>0</v>
      </c>
      <c r="G19" s="1">
        <v>5</v>
      </c>
      <c r="H19" s="1">
        <v>0</v>
      </c>
      <c r="I19" s="1">
        <v>5</v>
      </c>
      <c r="J19" s="1">
        <v>0</v>
      </c>
      <c r="K19" s="1">
        <v>5</v>
      </c>
      <c r="L19" s="1">
        <v>0</v>
      </c>
      <c r="M19" s="1">
        <v>5</v>
      </c>
      <c r="N19" s="1"/>
      <c r="O19" s="1"/>
      <c r="P19" s="1"/>
      <c r="Q19" s="1"/>
    </row>
    <row r="20" spans="1:17" x14ac:dyDescent="0.3">
      <c r="A20" s="1"/>
      <c r="B20" s="1" t="s">
        <v>3</v>
      </c>
      <c r="C20" s="1">
        <f>30+2*(C19-C$2)+B18</f>
        <v>130</v>
      </c>
      <c r="D20" s="1">
        <f t="shared" ref="D20:M20" si="35">IF(C19&gt;=0,30-2*(D19-D$2)+$B$18, 30-2*(D19-D$2)-$B$18)</f>
        <v>120</v>
      </c>
      <c r="E20" s="1">
        <f t="shared" si="35"/>
        <v>130</v>
      </c>
      <c r="F20" s="1">
        <f t="shared" si="35"/>
        <v>120</v>
      </c>
      <c r="G20" s="1">
        <f t="shared" si="35"/>
        <v>130</v>
      </c>
      <c r="H20" s="1">
        <f t="shared" si="35"/>
        <v>120</v>
      </c>
      <c r="I20" s="1">
        <f t="shared" si="35"/>
        <v>130</v>
      </c>
      <c r="J20" s="1">
        <f t="shared" si="35"/>
        <v>120</v>
      </c>
      <c r="K20" s="1">
        <f t="shared" si="35"/>
        <v>130</v>
      </c>
      <c r="L20" s="1">
        <f t="shared" si="35"/>
        <v>120</v>
      </c>
      <c r="M20" s="1">
        <f t="shared" si="35"/>
        <v>130</v>
      </c>
      <c r="N20" s="1"/>
      <c r="O20" s="1"/>
      <c r="P20" s="1"/>
      <c r="Q20" s="1"/>
    </row>
    <row r="21" spans="1:17" x14ac:dyDescent="0.3">
      <c r="A21" s="1"/>
      <c r="B21" s="1" t="s">
        <v>4</v>
      </c>
      <c r="C21" s="1">
        <f>C20</f>
        <v>130</v>
      </c>
      <c r="D21" s="1">
        <f>C21+D20</f>
        <v>250</v>
      </c>
      <c r="E21" s="1">
        <f t="shared" ref="E21" si="36">D21+E20</f>
        <v>380</v>
      </c>
      <c r="F21" s="1">
        <f t="shared" ref="F21" si="37">E21+F20</f>
        <v>500</v>
      </c>
      <c r="G21" s="1">
        <f t="shared" ref="G21" si="38">F21+G20</f>
        <v>630</v>
      </c>
      <c r="H21" s="1">
        <f t="shared" ref="H21" si="39">G21+H20</f>
        <v>750</v>
      </c>
      <c r="I21" s="1">
        <f t="shared" ref="I21" si="40">H21+I20</f>
        <v>880</v>
      </c>
      <c r="J21" s="1">
        <f t="shared" ref="J21" si="41">I21+J20</f>
        <v>1000</v>
      </c>
      <c r="K21" s="1">
        <f t="shared" ref="K21" si="42">J21+K20</f>
        <v>1130</v>
      </c>
      <c r="L21" s="1">
        <f t="shared" ref="L21" si="43">K21+L20</f>
        <v>1250</v>
      </c>
      <c r="M21" s="1">
        <f t="shared" ref="M21" si="44">L21+M20</f>
        <v>1380</v>
      </c>
      <c r="N21" s="1">
        <f>$C$20*N$1/2+$D$20*N$1/2</f>
        <v>12500</v>
      </c>
      <c r="O21" s="1">
        <f>$C$20*O$1/2+$D$20*O$1/2</f>
        <v>62500</v>
      </c>
      <c r="P21" s="1">
        <f>$C$20*P$1/2+$D$20*P$1/2</f>
        <v>125000</v>
      </c>
      <c r="Q21" s="1">
        <f>$C$20*Q$1/2+$D$20*Q$1/2</f>
        <v>250000</v>
      </c>
    </row>
    <row r="23" spans="1:17" x14ac:dyDescent="0.3">
      <c r="A23" s="2" t="s">
        <v>1</v>
      </c>
      <c r="B23" s="2">
        <v>100</v>
      </c>
      <c r="C23" s="2" t="s">
        <v>5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x14ac:dyDescent="0.3">
      <c r="A24" s="2"/>
      <c r="B24" s="2" t="s">
        <v>2</v>
      </c>
      <c r="C24" s="2">
        <v>5</v>
      </c>
      <c r="D24" s="2">
        <v>10</v>
      </c>
      <c r="E24" s="2">
        <v>5</v>
      </c>
      <c r="F24" s="2">
        <v>10</v>
      </c>
      <c r="G24" s="2">
        <v>5</v>
      </c>
      <c r="H24" s="2">
        <v>10</v>
      </c>
      <c r="I24" s="2">
        <v>5</v>
      </c>
      <c r="J24" s="2">
        <v>10</v>
      </c>
      <c r="K24" s="2">
        <v>5</v>
      </c>
      <c r="L24" s="2">
        <v>10</v>
      </c>
      <c r="M24" s="2">
        <v>5</v>
      </c>
      <c r="N24" s="2"/>
      <c r="O24" s="2"/>
      <c r="P24" s="2"/>
      <c r="Q24" s="2"/>
    </row>
    <row r="25" spans="1:17" x14ac:dyDescent="0.3">
      <c r="A25" s="2"/>
      <c r="B25" s="2" t="s">
        <v>3</v>
      </c>
      <c r="C25" s="2">
        <f>30+2*(C24-C$2)+B23</f>
        <v>130</v>
      </c>
      <c r="D25" s="2">
        <f>IF(C24&gt;=0,30-2*(D24-D$2)+$B$23, 30-2*(D24-D$2)-$B$23)</f>
        <v>100</v>
      </c>
      <c r="E25" s="2">
        <f t="shared" ref="E25:M25" si="45">IF(D24&gt;=0,30-2*(E24-E$2)+$B$23, 30-2*(E24-E$2)-$B$23)</f>
        <v>130</v>
      </c>
      <c r="F25" s="2">
        <f t="shared" si="45"/>
        <v>100</v>
      </c>
      <c r="G25" s="2">
        <f t="shared" si="45"/>
        <v>130</v>
      </c>
      <c r="H25" s="2">
        <f t="shared" si="45"/>
        <v>100</v>
      </c>
      <c r="I25" s="2">
        <f t="shared" si="45"/>
        <v>130</v>
      </c>
      <c r="J25" s="2">
        <f t="shared" si="45"/>
        <v>100</v>
      </c>
      <c r="K25" s="2">
        <f t="shared" si="45"/>
        <v>130</v>
      </c>
      <c r="L25" s="2">
        <f t="shared" si="45"/>
        <v>100</v>
      </c>
      <c r="M25" s="2">
        <f t="shared" si="45"/>
        <v>130</v>
      </c>
      <c r="N25" s="2"/>
      <c r="O25" s="2"/>
      <c r="P25" s="2"/>
      <c r="Q25" s="2"/>
    </row>
    <row r="26" spans="1:17" x14ac:dyDescent="0.3">
      <c r="A26" s="2"/>
      <c r="B26" s="2" t="s">
        <v>4</v>
      </c>
      <c r="C26" s="2">
        <f>C25</f>
        <v>130</v>
      </c>
      <c r="D26" s="2">
        <f>C26+D25</f>
        <v>230</v>
      </c>
      <c r="E26" s="2">
        <f t="shared" ref="E26" si="46">D26+E25</f>
        <v>360</v>
      </c>
      <c r="F26" s="2">
        <f t="shared" ref="F26" si="47">E26+F25</f>
        <v>460</v>
      </c>
      <c r="G26" s="2">
        <f t="shared" ref="G26" si="48">F26+G25</f>
        <v>590</v>
      </c>
      <c r="H26" s="2">
        <f>G26+H25</f>
        <v>690</v>
      </c>
      <c r="I26" s="2">
        <f t="shared" ref="I26" si="49">H26+I25</f>
        <v>820</v>
      </c>
      <c r="J26" s="2">
        <f t="shared" ref="J26" si="50">I26+J25</f>
        <v>920</v>
      </c>
      <c r="K26" s="2">
        <f t="shared" ref="K26" si="51">J26+K25</f>
        <v>1050</v>
      </c>
      <c r="L26" s="2">
        <f t="shared" ref="L26" si="52">K26+L25</f>
        <v>1150</v>
      </c>
      <c r="M26" s="2">
        <f t="shared" ref="M26" si="53">L26+M25</f>
        <v>1280</v>
      </c>
      <c r="N26" s="2">
        <f>$C$25*N$1/2+$D$25*N$1/2</f>
        <v>11500</v>
      </c>
      <c r="O26" s="2">
        <f>$C$25*O$1/2+$D$25*O$1/2</f>
        <v>57500</v>
      </c>
      <c r="P26" s="2">
        <f>$C$25*P$1/2+$D$25*P$1/2</f>
        <v>115000</v>
      </c>
      <c r="Q26" s="2">
        <f>$C$25*Q$1/2+$D$25*Q$1/2</f>
        <v>230000</v>
      </c>
    </row>
    <row r="27" spans="1:17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3">
      <c r="A28" s="2" t="s">
        <v>1</v>
      </c>
      <c r="B28" s="2">
        <v>100</v>
      </c>
      <c r="C28" s="2" t="s">
        <v>5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3">
      <c r="A29" s="2"/>
      <c r="B29" s="2" t="s">
        <v>2</v>
      </c>
      <c r="C29" s="2">
        <v>5</v>
      </c>
      <c r="D29" s="2">
        <v>1</v>
      </c>
      <c r="E29" s="2">
        <v>5</v>
      </c>
      <c r="F29" s="2">
        <v>1</v>
      </c>
      <c r="G29" s="2">
        <v>5</v>
      </c>
      <c r="H29" s="2">
        <v>1</v>
      </c>
      <c r="I29" s="2">
        <v>5</v>
      </c>
      <c r="J29" s="2">
        <v>1</v>
      </c>
      <c r="K29" s="2">
        <v>5</v>
      </c>
      <c r="L29" s="2">
        <v>1</v>
      </c>
      <c r="M29" s="2">
        <v>5</v>
      </c>
      <c r="N29" s="2"/>
      <c r="O29" s="2"/>
      <c r="P29" s="2"/>
      <c r="Q29" s="2"/>
    </row>
    <row r="30" spans="1:17" x14ac:dyDescent="0.3">
      <c r="A30" s="2"/>
      <c r="B30" s="2" t="s">
        <v>3</v>
      </c>
      <c r="C30" s="2">
        <f>30+2*(C29-C$2)+B28</f>
        <v>130</v>
      </c>
      <c r="D30" s="2">
        <f t="shared" ref="D30:M30" si="54">IF(C29&gt;=0,30-2*(D29-D$2)+$B$28, 30-2*(D29-D$2)-$B$28)</f>
        <v>118</v>
      </c>
      <c r="E30" s="2">
        <f t="shared" si="54"/>
        <v>130</v>
      </c>
      <c r="F30" s="2">
        <f t="shared" si="54"/>
        <v>118</v>
      </c>
      <c r="G30" s="2">
        <f t="shared" si="54"/>
        <v>130</v>
      </c>
      <c r="H30" s="2">
        <f t="shared" si="54"/>
        <v>118</v>
      </c>
      <c r="I30" s="2">
        <f t="shared" si="54"/>
        <v>130</v>
      </c>
      <c r="J30" s="2">
        <f t="shared" si="54"/>
        <v>118</v>
      </c>
      <c r="K30" s="2">
        <f t="shared" si="54"/>
        <v>130</v>
      </c>
      <c r="L30" s="2">
        <f t="shared" si="54"/>
        <v>118</v>
      </c>
      <c r="M30" s="2">
        <f t="shared" si="54"/>
        <v>130</v>
      </c>
      <c r="N30" s="2"/>
      <c r="O30" s="2"/>
      <c r="P30" s="2"/>
      <c r="Q30" s="2"/>
    </row>
    <row r="31" spans="1:17" x14ac:dyDescent="0.3">
      <c r="A31" s="2"/>
      <c r="B31" s="2" t="s">
        <v>4</v>
      </c>
      <c r="C31" s="2">
        <f>C30</f>
        <v>130</v>
      </c>
      <c r="D31" s="2">
        <f>C31+D30</f>
        <v>248</v>
      </c>
      <c r="E31" s="2">
        <f t="shared" ref="E31" si="55">D31+E30</f>
        <v>378</v>
      </c>
      <c r="F31" s="2">
        <f t="shared" ref="F31" si="56">E31+F30</f>
        <v>496</v>
      </c>
      <c r="G31" s="2">
        <f t="shared" ref="G31" si="57">F31+G30</f>
        <v>626</v>
      </c>
      <c r="H31" s="2">
        <f t="shared" ref="H31" si="58">G31+H30</f>
        <v>744</v>
      </c>
      <c r="I31" s="2">
        <f t="shared" ref="I31" si="59">H31+I30</f>
        <v>874</v>
      </c>
      <c r="J31" s="2">
        <f t="shared" ref="J31" si="60">I31+J30</f>
        <v>992</v>
      </c>
      <c r="K31" s="2">
        <f t="shared" ref="K31" si="61">J31+K30</f>
        <v>1122</v>
      </c>
      <c r="L31" s="2">
        <f t="shared" ref="L31" si="62">K31+L30</f>
        <v>1240</v>
      </c>
      <c r="M31" s="2">
        <f t="shared" ref="M31" si="63">L31+M30</f>
        <v>1370</v>
      </c>
      <c r="N31" s="2">
        <f>$C$30*N$1/2+$D$30*N$1/2</f>
        <v>12400</v>
      </c>
      <c r="O31" s="2">
        <f>$C$30*O$1/2+$D$30*O$1/2</f>
        <v>62000</v>
      </c>
      <c r="P31" s="2">
        <f>$C$30*P$1/2+$D$30*P$1/2</f>
        <v>124000</v>
      </c>
      <c r="Q31" s="2">
        <f>$C$30*Q$1/2+$D$30*Q$1/2</f>
        <v>248000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EDO Strategies 100</vt:lpstr>
      <vt:lpstr>Sheet2</vt:lpstr>
      <vt:lpstr>EDO Strategies 15</vt:lpstr>
      <vt:lpstr>Results t=0</vt:lpstr>
      <vt:lpstr>Results ft</vt:lpstr>
      <vt:lpstr>Sheet1</vt:lpstr>
      <vt:lpstr>Vary bias</vt:lpstr>
      <vt:lpstr>Optimal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Soni</dc:creator>
  <cp:lastModifiedBy>Aman Soni</cp:lastModifiedBy>
  <dcterms:created xsi:type="dcterms:W3CDTF">2016-05-16T20:11:51Z</dcterms:created>
  <dcterms:modified xsi:type="dcterms:W3CDTF">2016-06-12T11:44:52Z</dcterms:modified>
</cp:coreProperties>
</file>