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 Casoti\Documents\Vivver\"/>
    </mc:Choice>
  </mc:AlternateContent>
  <xr:revisionPtr revIDLastSave="0" documentId="8_{C99F9E00-8EFA-4334-90D7-203986A9EC5E}" xr6:coauthVersionLast="47" xr6:coauthVersionMax="47" xr10:uidLastSave="{00000000-0000-0000-0000-000000000000}"/>
  <bookViews>
    <workbookView xWindow="-24120" yWindow="-2010" windowWidth="24240" windowHeight="13140" xr2:uid="{33149E7F-1E0C-44E9-8C80-595996F3F6E1}"/>
  </bookViews>
  <sheets>
    <sheet name="Todos" sheetId="4" r:id="rId1"/>
  </sheets>
  <externalReferences>
    <externalReference r:id="rId2"/>
  </externalReferences>
  <definedNames>
    <definedName name="_xlnm._FilterDatabase" localSheetId="0" hidden="1">Todos!$A$1:$M$51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4" l="1"/>
  <c r="I6" i="4"/>
  <c r="I7" i="4"/>
  <c r="I8" i="4"/>
  <c r="I9" i="4"/>
  <c r="I10" i="4"/>
  <c r="I11" i="4"/>
  <c r="I12" i="4"/>
  <c r="I13" i="4"/>
  <c r="I18" i="4"/>
  <c r="I19" i="4"/>
  <c r="I20" i="4"/>
  <c r="I21" i="4"/>
  <c r="I22" i="4"/>
  <c r="I23" i="4"/>
  <c r="I24" i="4"/>
  <c r="I25" i="4"/>
  <c r="I26" i="4"/>
  <c r="I27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" i="4"/>
  <c r="I3" i="4"/>
  <c r="I4" i="4"/>
  <c r="I2" i="4"/>
</calcChain>
</file>

<file path=xl/sharedStrings.xml><?xml version="1.0" encoding="utf-8"?>
<sst xmlns="http://schemas.openxmlformats.org/spreadsheetml/2006/main" count="357" uniqueCount="90">
  <si>
    <t>Não priorizado</t>
  </si>
  <si>
    <t>Nao priorizado</t>
  </si>
  <si>
    <t>Ticket</t>
  </si>
  <si>
    <t>Chamado</t>
  </si>
  <si>
    <t>Status</t>
  </si>
  <si>
    <t>Abertura</t>
  </si>
  <si>
    <t>Ultima iteração</t>
  </si>
  <si>
    <t>Agente</t>
  </si>
  <si>
    <t>Jean</t>
  </si>
  <si>
    <t>Não</t>
  </si>
  <si>
    <t>Priorizado</t>
  </si>
  <si>
    <t>sim</t>
  </si>
  <si>
    <t>Estado</t>
  </si>
  <si>
    <t>Tipo</t>
  </si>
  <si>
    <t>Melhoria</t>
  </si>
  <si>
    <t>Pedido de Serviço</t>
  </si>
  <si>
    <t>Erro</t>
  </si>
  <si>
    <t>Eder</t>
  </si>
  <si>
    <t>Município</t>
  </si>
  <si>
    <t>Volta Redonda</t>
  </si>
  <si>
    <t>Resolvido</t>
  </si>
  <si>
    <t>Em Desenvolvimento</t>
  </si>
  <si>
    <t>Parado</t>
  </si>
  <si>
    <t>Em desenvolvimento</t>
  </si>
  <si>
    <t>Sim</t>
  </si>
  <si>
    <t>Francisco</t>
  </si>
  <si>
    <t>Aguardando CRESCER</t>
  </si>
  <si>
    <t>Aguardando VIVVER</t>
  </si>
  <si>
    <t>Validado</t>
  </si>
  <si>
    <t>Descrição</t>
  </si>
  <si>
    <t>Erro na negação de Unidade executante</t>
  </si>
  <si>
    <t>Permitir selecionar lista de Unidades na agenda de serviço</t>
  </si>
  <si>
    <t>Limitar o município nas Classificações das Filas de espera</t>
  </si>
  <si>
    <t>Erro na exportação Hórus</t>
  </si>
  <si>
    <t>Permitir alterar endereço de paciente sem vinculo familiar</t>
  </si>
  <si>
    <t>Valores do relatório  Almoxarifado divergem</t>
  </si>
  <si>
    <t>Tipo de Gestão está incorreto no arquivo RAAS</t>
  </si>
  <si>
    <t>Evolução do atendimento não salva</t>
  </si>
  <si>
    <t>Migração da função Hemocomponentes para base oficial</t>
  </si>
  <si>
    <t>Incidência na Tela de Prescrição da Dieta</t>
  </si>
  <si>
    <t>tela seja fixa e contenha histórico das prescrições de Dieta</t>
  </si>
  <si>
    <t>Migração das abas dentro da tela de Prontuário</t>
  </si>
  <si>
    <t>Exibir somente produtos em estoque na prescrição interna</t>
  </si>
  <si>
    <t>Criação de um filtro na tela de checagem</t>
  </si>
  <si>
    <t>Priorização na Tela da Checagem</t>
  </si>
  <si>
    <t>Encerrar Principio no Histórico de Prescrições</t>
  </si>
  <si>
    <t>Migração da função Dieta para base oficial</t>
  </si>
  <si>
    <t>Inclusão do botão "Imprimir" na aba "Cuidados"</t>
  </si>
  <si>
    <t>Erro Hospital Alta da internação</t>
  </si>
  <si>
    <t>Criação da aba Balanço Hibrido</t>
  </si>
  <si>
    <t>Alterar o risco DISPENSADO para DEPENDE DE INFORMAÇÃO.</t>
  </si>
  <si>
    <t>Pedido de Servço</t>
  </si>
  <si>
    <t>Atualização para versão 2.3</t>
  </si>
  <si>
    <t>Adicionar a coluna RISCO</t>
  </si>
  <si>
    <t>Sistema não pesquisa CNAE Sub classe das condicionalidades.</t>
  </si>
  <si>
    <t>Nome da mãe não deve ser obrigatório</t>
  </si>
  <si>
    <t>Município Contagem deve vir por padrão</t>
  </si>
  <si>
    <t>Não Priorizado</t>
  </si>
  <si>
    <t>Adicionar uma coluna com a SUB-CLASSE</t>
  </si>
  <si>
    <t xml:space="preserve">Permitir Descrição ordem alfabética </t>
  </si>
  <si>
    <t>obrigar o preenchimento do CPF na tela de pessoa física</t>
  </si>
  <si>
    <t>Contagem</t>
  </si>
  <si>
    <t>Petrolina</t>
  </si>
  <si>
    <t>Campo de email obrigatório</t>
  </si>
  <si>
    <t>Não está bloqueando as unidades parametrizadas</t>
  </si>
  <si>
    <t>Montes Claros</t>
  </si>
  <si>
    <t>TFD Correção na Tela Registro da Despesa</t>
  </si>
  <si>
    <t>TFD Corrigir Valores na Tela Controle de Despesas</t>
  </si>
  <si>
    <t>TFD Corrigir o nome da informação no Resumo.</t>
  </si>
  <si>
    <t>TFD Relatório de Solicitações por Situação da Solicitação.</t>
  </si>
  <si>
    <t>TFD Relatório de Avaliação de Solicitações por Procedimentos e CBO</t>
  </si>
  <si>
    <t>Sistema não agenda na data selecionada pela Solicitação de Procedimento de Serviço</t>
  </si>
  <si>
    <t>Migrar tela de Unidade de Medida do Princípio Ativo para web</t>
  </si>
  <si>
    <t>Protocolo médico inativo sendo exibido</t>
  </si>
  <si>
    <t>Sistema não permite desbloquear assento</t>
  </si>
  <si>
    <t>Inserir parâmetro para permitir prescrição de um mesmo princípio mais de uma vez no Ctrl+G</t>
  </si>
  <si>
    <t>Governador Valadares</t>
  </si>
  <si>
    <t>Pacientes internados no mesmo leito.</t>
  </si>
  <si>
    <t>Erro ao gerar faturamento</t>
  </si>
  <si>
    <t>Oficio para disponibilização do backup dos dados da Saúde</t>
  </si>
  <si>
    <t>Habilitar APP</t>
  </si>
  <si>
    <t>Erro indefinido ao agendar paciente pela fila de espera</t>
  </si>
  <si>
    <t>Macaé</t>
  </si>
  <si>
    <t>Inventario não finaliza</t>
  </si>
  <si>
    <t>CISMIV</t>
  </si>
  <si>
    <t>Erro ao liberar resultado em lote</t>
  </si>
  <si>
    <t>APP Cidadão - Habilitar APP</t>
  </si>
  <si>
    <t>TODOS</t>
  </si>
  <si>
    <t>carrega somente o estoque da unidade na prescrição Interna</t>
  </si>
  <si>
    <t>Dias Priorizados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</si>
</sst>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Helvetica"/>
    </font>
    <font>
      <sz val="9"/>
      <color rgb="FF1F1F1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1F1F1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14" fontId="3" fillId="3" borderId="1" xfId="0" applyNumberFormat="1" applyFont="1" applyFill="1" applyBorder="1"/>
    <xf numFmtId="14" fontId="3" fillId="2" borderId="1" xfId="0" applyNumberFormat="1" applyFont="1" applyFill="1" applyBorder="1"/>
    <xf numFmtId="0" fontId="4" fillId="4" borderId="1" xfId="0" applyFont="1" applyFill="1" applyBorder="1"/>
    <xf numFmtId="0" fontId="0" fillId="4" borderId="1" xfId="0" applyFill="1" applyBorder="1"/>
    <xf numFmtId="14" fontId="3" fillId="4" borderId="1" xfId="0" applyNumberFormat="1" applyFont="1" applyFill="1" applyBorder="1"/>
    <xf numFmtId="0" fontId="5" fillId="4" borderId="1" xfId="0" applyFont="1" applyFill="1" applyBorder="1"/>
    <xf numFmtId="0" fontId="0" fillId="5" borderId="1" xfId="0" applyFill="1" applyBorder="1"/>
    <xf numFmtId="14" fontId="3" fillId="5" borderId="1" xfId="0" applyNumberFormat="1" applyFont="1" applyFill="1" applyBorder="1"/>
    <xf numFmtId="0" fontId="1" fillId="4" borderId="2" xfId="0" applyFont="1" applyFill="1" applyBorder="1"/>
    <xf numFmtId="0" fontId="0" fillId="4" borderId="11" xfId="0" applyFill="1" applyBorder="1"/>
    <xf numFmtId="14" fontId="3" fillId="4" borderId="11" xfId="0" applyNumberFormat="1" applyFont="1" applyFill="1" applyBorder="1"/>
    <xf numFmtId="0" fontId="0" fillId="4" borderId="3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5" borderId="4" xfId="0" applyFont="1" applyFill="1" applyBorder="1"/>
    <xf numFmtId="0" fontId="0" fillId="5" borderId="5" xfId="0" applyFill="1" applyBorder="1"/>
    <xf numFmtId="0" fontId="1" fillId="5" borderId="6" xfId="0" applyFont="1" applyFill="1" applyBorder="1"/>
    <xf numFmtId="0" fontId="0" fillId="5" borderId="12" xfId="0" applyFill="1" applyBorder="1"/>
    <xf numFmtId="14" fontId="3" fillId="5" borderId="12" xfId="0" applyNumberFormat="1" applyFont="1" applyFill="1" applyBorder="1"/>
    <xf numFmtId="0" fontId="0" fillId="5" borderId="7" xfId="0" applyFill="1" applyBorder="1"/>
    <xf numFmtId="0" fontId="6" fillId="4" borderId="4" xfId="0" applyFont="1" applyFill="1" applyBorder="1"/>
    <xf numFmtId="0" fontId="4" fillId="5" borderId="12" xfId="0" applyFont="1" applyFill="1" applyBorder="1"/>
    <xf numFmtId="14" fontId="3" fillId="2" borderId="11" xfId="0" applyNumberFormat="1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10" xfId="0" applyFont="1" applyFill="1" applyBorder="1"/>
    <xf numFmtId="0" fontId="1" fillId="3" borderId="1" xfId="0" applyFont="1" applyFill="1" applyBorder="1"/>
    <xf numFmtId="0" fontId="0" fillId="3" borderId="13" xfId="0" applyFill="1" applyBorder="1"/>
    <xf numFmtId="14" fontId="3" fillId="3" borderId="13" xfId="0" applyNumberFormat="1" applyFont="1" applyFill="1" applyBorder="1"/>
    <xf numFmtId="0" fontId="0" fillId="4" borderId="13" xfId="0" applyFill="1" applyBorder="1"/>
    <xf numFmtId="14" fontId="3" fillId="4" borderId="13" xfId="0" applyNumberFormat="1" applyFont="1" applyFill="1" applyBorder="1"/>
    <xf numFmtId="0" fontId="0" fillId="4" borderId="14" xfId="0" applyFill="1" applyBorder="1"/>
    <xf numFmtId="0" fontId="6" fillId="3" borderId="4" xfId="0" applyFont="1" applyFill="1" applyBorder="1"/>
    <xf numFmtId="0" fontId="4" fillId="3" borderId="13" xfId="0" applyFont="1" applyFill="1" applyBorder="1"/>
    <xf numFmtId="0" fontId="0" fillId="7" borderId="0" xfId="0" applyFill="1"/>
    <xf numFmtId="0" fontId="0" fillId="8" borderId="1" xfId="0" applyFill="1" applyBorder="1"/>
    <xf numFmtId="14" fontId="0" fillId="5" borderId="1" xfId="0" applyNumberFormat="1" applyFill="1" applyBorder="1"/>
    <xf numFmtId="0" fontId="0" fillId="5" borderId="13" xfId="0" applyFill="1" applyBorder="1"/>
    <xf numFmtId="0" fontId="1" fillId="4" borderId="1" xfId="0" applyFont="1" applyFill="1" applyBorder="1"/>
    <xf numFmtId="0" fontId="0" fillId="5" borderId="11" xfId="0" applyFill="1" applyBorder="1"/>
    <xf numFmtId="0" fontId="0" fillId="3" borderId="4" xfId="0" applyFill="1" applyBorder="1"/>
    <xf numFmtId="14" fontId="0" fillId="5" borderId="11" xfId="0" applyNumberFormat="1" applyFill="1" applyBorder="1"/>
    <xf numFmtId="14" fontId="3" fillId="5" borderId="11" xfId="0" applyNumberFormat="1" applyFont="1" applyFill="1" applyBorder="1"/>
    <xf numFmtId="0" fontId="0" fillId="8" borderId="13" xfId="0" applyFill="1" applyBorder="1"/>
    <xf numFmtId="0" fontId="1" fillId="4" borderId="13" xfId="0" applyFont="1" applyFill="1" applyBorder="1"/>
    <xf numFmtId="0" fontId="1" fillId="2" borderId="1" xfId="0" applyFont="1" applyFill="1" applyBorder="1"/>
    <xf numFmtId="0" fontId="7" fillId="5" borderId="2" xfId="0" applyFont="1" applyFill="1" applyBorder="1"/>
    <xf numFmtId="0" fontId="4" fillId="5" borderId="11" xfId="0" applyFont="1" applyFill="1" applyBorder="1"/>
    <xf numFmtId="0" fontId="0" fillId="4" borderId="4" xfId="0" applyFill="1" applyBorder="1"/>
    <xf numFmtId="0" fontId="6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gina%20Casoti\AppData\Roaming\Microsoft\Excel\priorizadas_semana%20(version%201).xlsb" TargetMode="External"/><Relationship Id="rId1" Type="http://schemas.openxmlformats.org/officeDocument/2006/relationships/externalLinkPath" Target="/Users/Regina%20Casoti/AppData/Roaming/Microsoft/Excel/priorizadas_seman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grupado"/>
      <sheetName val="contagem_tickets"/>
      <sheetName val="df_com_prioridade"/>
      <sheetName val="contagem_tickets_agrupado"/>
    </sheetNames>
    <sheetDataSet>
      <sheetData sheetId="0"/>
      <sheetData sheetId="1"/>
      <sheetData sheetId="2"/>
      <sheetData sheetId="3"/>
      <sheetData sheetId="4">
        <row r="1">
          <cell r="A1" t="str">
            <v>ticket</v>
          </cell>
          <cell r="B1" t="str">
            <v>Dias_priorizado</v>
          </cell>
          <cell r="C1" t="str">
            <v>Município</v>
          </cell>
          <cell r="D1" t="str">
            <v>Título</v>
          </cell>
        </row>
        <row r="2">
          <cell r="A2">
            <v>105678</v>
          </cell>
          <cell r="B2">
            <v>9</v>
          </cell>
          <cell r="C2" t="str">
            <v>Volta Redonda-RJ</v>
          </cell>
          <cell r="D2" t="str">
            <v>[Volta Redonda-RJ][Hospital] Evolução do atendimento não salva</v>
          </cell>
          <cell r="E2">
            <v>5</v>
          </cell>
        </row>
        <row r="3">
          <cell r="A3">
            <v>105890</v>
          </cell>
          <cell r="B3">
            <v>9</v>
          </cell>
          <cell r="C3" t="str">
            <v>Volta Redonda - RJ</v>
          </cell>
          <cell r="D3" t="str">
            <v>[Volta Redonda - RJ][Regulação] A função “Negação de procedimentos entre município solicitantes e municípios e unidades executantes” não está bloqueando as unidades parametrizadas</v>
          </cell>
          <cell r="E3">
            <v>6</v>
          </cell>
        </row>
        <row r="4">
          <cell r="A4">
            <v>108332</v>
          </cell>
          <cell r="B4">
            <v>9</v>
          </cell>
          <cell r="C4" t="str">
            <v>Volta Redonda-RJ</v>
          </cell>
          <cell r="D4" t="str">
            <v>[Volta Redonda-RJ][Almoxarifado][Movimentação Consolidada de Produtos] Valores do relatório divergem</v>
          </cell>
          <cell r="E4" t="str">
            <v>Retornados</v>
          </cell>
        </row>
        <row r="5">
          <cell r="A5">
            <v>108553</v>
          </cell>
          <cell r="B5">
            <v>9</v>
          </cell>
          <cell r="C5" t="str">
            <v>Petrolina-PE</v>
          </cell>
          <cell r="D5" t="str">
            <v>[Petrolina-PE][Regulação] Erro na negação de Unidade executante</v>
          </cell>
          <cell r="E5">
            <v>3</v>
          </cell>
        </row>
        <row r="6">
          <cell r="A6">
            <v>108566</v>
          </cell>
          <cell r="B6">
            <v>9</v>
          </cell>
          <cell r="C6" t="str">
            <v>Petrolina-PE</v>
          </cell>
          <cell r="D6" t="str">
            <v>[Petrolina-PE][Regulação] - Permitir selecionar lista de Unidades na agenda de serviço</v>
          </cell>
          <cell r="E6">
            <v>0</v>
          </cell>
        </row>
        <row r="7">
          <cell r="A7">
            <v>108649</v>
          </cell>
          <cell r="B7">
            <v>9</v>
          </cell>
          <cell r="C7" t="str">
            <v>Governador Valadares-MG</v>
          </cell>
          <cell r="D7" t="str">
            <v>[Governador Valadares-MG][Hospital] - Pacientes internados no mesmo leito.</v>
          </cell>
          <cell r="E7">
            <v>1</v>
          </cell>
        </row>
        <row r="8">
          <cell r="A8">
            <v>108729</v>
          </cell>
          <cell r="B8">
            <v>9</v>
          </cell>
          <cell r="C8" t="str">
            <v>Volta Redonda-RJ</v>
          </cell>
          <cell r="D8" t="str">
            <v>[Volta Redonda-RJ][Ambulatório][Exportação de Produção RAAS] Dados do Tipo de Gestão está incorreto no arquivo RAAS (Gestão Municipal)</v>
          </cell>
          <cell r="E8">
            <v>4</v>
          </cell>
        </row>
        <row r="9">
          <cell r="A9">
            <v>108918</v>
          </cell>
          <cell r="B9">
            <v>7</v>
          </cell>
          <cell r="C9" t="str">
            <v>Governador Valadares-MG</v>
          </cell>
          <cell r="D9" t="str">
            <v>[Governador Valadares-MG][Backup] - Oficio para disponibilização do backup dos dados da Saúde</v>
          </cell>
          <cell r="E9">
            <v>7</v>
          </cell>
        </row>
        <row r="10">
          <cell r="A10">
            <v>108936</v>
          </cell>
          <cell r="B10">
            <v>6</v>
          </cell>
          <cell r="C10" t="str">
            <v>Contagem</v>
          </cell>
          <cell r="D10" t="str">
            <v>[Contagem][Produção][Emissão do faturamento] Erro ao gerar faturamento</v>
          </cell>
          <cell r="E10">
            <v>2</v>
          </cell>
        </row>
        <row r="11">
          <cell r="A11">
            <v>108826</v>
          </cell>
          <cell r="B11">
            <v>4</v>
          </cell>
          <cell r="C11" t="str">
            <v>Todos</v>
          </cell>
          <cell r="D11" t="str">
            <v>[Todos][Almoxarifado] - Criar parametro para ativar a funcionalidade que carrega somente o estoque da unidade na prescrição Interna</v>
          </cell>
          <cell r="E11" t="str">
            <v>Retornados</v>
          </cell>
        </row>
        <row r="12">
          <cell r="A12">
            <v>108853</v>
          </cell>
          <cell r="B12">
            <v>4</v>
          </cell>
          <cell r="C12" t="str">
            <v>Petrolina-PE</v>
          </cell>
          <cell r="D12" t="str">
            <v>[Petrolina-PE][APP Cidadão] - Habilitar APP</v>
          </cell>
          <cell r="E12" t="str">
            <v>Retornados</v>
          </cell>
        </row>
        <row r="13">
          <cell r="A13">
            <v>108144</v>
          </cell>
          <cell r="B13">
            <v>2</v>
          </cell>
          <cell r="C13" t="str">
            <v>Petrolina-PE</v>
          </cell>
          <cell r="D13" t="str">
            <v>[Petrolina-PE][Almoxarifado] Erro na exportação Hórus</v>
          </cell>
          <cell r="E13" t="str">
            <v>Retornados</v>
          </cell>
        </row>
        <row r="14">
          <cell r="A14">
            <v>108898</v>
          </cell>
          <cell r="B14">
            <v>2</v>
          </cell>
          <cell r="C14" t="str">
            <v>CISMIV-MG</v>
          </cell>
          <cell r="D14" t="str">
            <v>[CISMIV-MG] [Laboratório] Erro ao liberar resultado em lote</v>
          </cell>
          <cell r="E14" t="str">
            <v>Retornados</v>
          </cell>
        </row>
        <row r="15">
          <cell r="A15">
            <v>108867</v>
          </cell>
          <cell r="B15">
            <v>1</v>
          </cell>
          <cell r="C15" t="str">
            <v>Macaé- RJ</v>
          </cell>
          <cell r="D15" t="str">
            <v>[Macaé- RJ] [Almoxarifado] Inventario não finaliza</v>
          </cell>
          <cell r="E15" t="str">
            <v>Retornados</v>
          </cell>
        </row>
        <row r="16">
          <cell r="A16">
            <v>108901</v>
          </cell>
          <cell r="B16">
            <v>1</v>
          </cell>
          <cell r="C16" t="str">
            <v>Contagem</v>
          </cell>
          <cell r="D16" t="str">
            <v>[Contagem][Regulação][Serviço][Fila] Erro indefinido ao agendar paciente pela fila de espera</v>
          </cell>
          <cell r="E16" t="str">
            <v>Retornados</v>
          </cell>
        </row>
        <row r="17">
          <cell r="A17">
            <v>108902</v>
          </cell>
          <cell r="B17">
            <v>1</v>
          </cell>
          <cell r="C17" t="str">
            <v>Petrolina-PE</v>
          </cell>
          <cell r="D17" t="str">
            <v>[Petrolina-PE][Ambulatório] Sistema não agenda na data selecionada pela Solicitação de Procedimento de Serviço</v>
          </cell>
          <cell r="E17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613E-E245-41F8-9ED5-1968C7CC9E4E}">
  <dimension ref="A1:L61"/>
  <sheetViews>
    <sheetView tabSelected="1" topLeftCell="A31" workbookViewId="0">
      <selection activeCell="J18" sqref="J18"/>
    </sheetView>
  </sheetViews>
  <sheetFormatPr defaultRowHeight="15" x14ac:dyDescent="0.25"/>
  <cols>
    <col min="1" max="1" width="21" bestFit="1" customWidth="1"/>
    <col min="2" max="2" width="7" bestFit="1" customWidth="1"/>
    <col min="3" max="3" width="16.42578125" hidden="1" customWidth="1"/>
    <col min="4" max="4" width="20" bestFit="1" customWidth="1"/>
    <col min="5" max="5" width="10.7109375" customWidth="1"/>
    <col min="6" max="6" width="14.5703125" customWidth="1"/>
    <col min="7" max="7" width="7.42578125" customWidth="1"/>
    <col min="8" max="8" width="20" bestFit="1" customWidth="1"/>
    <col min="9" max="9" width="20" customWidth="1"/>
    <col min="10" max="10" width="20.140625" bestFit="1" customWidth="1"/>
    <col min="11" max="11" width="17" bestFit="1" customWidth="1"/>
    <col min="12" max="12" width="85.140625" bestFit="1" customWidth="1"/>
    <col min="14" max="14" width="20.140625" bestFit="1" customWidth="1"/>
    <col min="15" max="15" width="21.28515625" customWidth="1"/>
  </cols>
  <sheetData>
    <row r="1" spans="1:12" ht="15.75" thickBot="1" x14ac:dyDescent="0.3">
      <c r="A1" s="28" t="s">
        <v>18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10</v>
      </c>
      <c r="I1" s="29" t="s">
        <v>89</v>
      </c>
      <c r="J1" s="29" t="s">
        <v>12</v>
      </c>
      <c r="K1" s="29" t="s">
        <v>13</v>
      </c>
      <c r="L1" s="30" t="s">
        <v>29</v>
      </c>
    </row>
    <row r="2" spans="1:12" ht="15.75" thickBot="1" x14ac:dyDescent="0.3">
      <c r="A2" s="11" t="s">
        <v>19</v>
      </c>
      <c r="B2" s="12">
        <v>105678</v>
      </c>
      <c r="C2" s="12"/>
      <c r="D2" s="12" t="s">
        <v>26</v>
      </c>
      <c r="E2" s="13">
        <v>45092</v>
      </c>
      <c r="F2" s="13">
        <v>45343</v>
      </c>
      <c r="G2" s="12" t="s">
        <v>8</v>
      </c>
      <c r="H2" s="40" t="s">
        <v>11</v>
      </c>
      <c r="I2" s="12">
        <f>IFERROR(VLOOKUP(B2,[1]contagem_tickets_agrupado!$A$1:$E$92,2,FALSE),"Nunca Priorizado")</f>
        <v>9</v>
      </c>
      <c r="J2" s="12" t="s">
        <v>21</v>
      </c>
      <c r="K2" s="12" t="s">
        <v>16</v>
      </c>
      <c r="L2" s="14" t="s">
        <v>37</v>
      </c>
    </row>
    <row r="3" spans="1:12" ht="15.75" thickBot="1" x14ac:dyDescent="0.3">
      <c r="A3" s="15" t="s">
        <v>19</v>
      </c>
      <c r="B3" s="6">
        <v>105890</v>
      </c>
      <c r="C3" s="6"/>
      <c r="D3" s="6" t="s">
        <v>26</v>
      </c>
      <c r="E3" s="7">
        <v>45110</v>
      </c>
      <c r="F3" s="7">
        <v>45343</v>
      </c>
      <c r="G3" s="6" t="s">
        <v>8</v>
      </c>
      <c r="H3" s="40" t="s">
        <v>11</v>
      </c>
      <c r="I3" s="12">
        <f>IFERROR(VLOOKUP(B3,[1]contagem_tickets_agrupado!$A$1:$E$92,2,FALSE),"Nunca Priorizado")</f>
        <v>9</v>
      </c>
      <c r="J3" s="6" t="s">
        <v>21</v>
      </c>
      <c r="K3" s="6" t="s">
        <v>16</v>
      </c>
      <c r="L3" s="16" t="s">
        <v>64</v>
      </c>
    </row>
    <row r="4" spans="1:12" ht="15.75" thickBot="1" x14ac:dyDescent="0.3">
      <c r="A4" s="15" t="s">
        <v>19</v>
      </c>
      <c r="B4" s="6">
        <v>108332</v>
      </c>
      <c r="C4" s="6">
        <v>36913</v>
      </c>
      <c r="D4" s="6" t="s">
        <v>27</v>
      </c>
      <c r="E4" s="7">
        <v>45299</v>
      </c>
      <c r="F4" s="7">
        <v>45330</v>
      </c>
      <c r="G4" s="6" t="s">
        <v>8</v>
      </c>
      <c r="H4" s="40" t="s">
        <v>11</v>
      </c>
      <c r="I4" s="12">
        <f>IFERROR(VLOOKUP(B4,[1]contagem_tickets_agrupado!$A$1:$E$92,2,FALSE),"Nunca Priorizado")</f>
        <v>9</v>
      </c>
      <c r="J4" s="6" t="s">
        <v>21</v>
      </c>
      <c r="K4" s="6" t="s">
        <v>16</v>
      </c>
      <c r="L4" s="16" t="s">
        <v>35</v>
      </c>
    </row>
    <row r="5" spans="1:12" x14ac:dyDescent="0.25">
      <c r="A5" s="15" t="s">
        <v>19</v>
      </c>
      <c r="B5" s="6">
        <v>108729</v>
      </c>
      <c r="C5" s="6">
        <v>39458</v>
      </c>
      <c r="D5" s="6" t="s">
        <v>27</v>
      </c>
      <c r="E5" s="7">
        <v>45342</v>
      </c>
      <c r="F5" s="7">
        <v>45359</v>
      </c>
      <c r="G5" s="6" t="s">
        <v>8</v>
      </c>
      <c r="H5" s="40" t="s">
        <v>11</v>
      </c>
      <c r="I5" s="12">
        <f>IFERROR(VLOOKUP(B5,[1]contagem_tickets_agrupado!$A$1:$E$92,2,FALSE),"Nunca Priorizado")</f>
        <v>9</v>
      </c>
      <c r="J5" s="6" t="s">
        <v>21</v>
      </c>
      <c r="K5" s="6" t="s">
        <v>16</v>
      </c>
      <c r="L5" s="16" t="s">
        <v>36</v>
      </c>
    </row>
    <row r="6" spans="1:12" x14ac:dyDescent="0.25">
      <c r="A6" s="17" t="s">
        <v>19</v>
      </c>
      <c r="B6" s="1">
        <v>108605</v>
      </c>
      <c r="C6" s="1">
        <v>38420</v>
      </c>
      <c r="D6" s="1" t="s">
        <v>1</v>
      </c>
      <c r="E6" s="3">
        <v>45323</v>
      </c>
      <c r="F6" s="3">
        <v>45323</v>
      </c>
      <c r="G6" s="1" t="s">
        <v>8</v>
      </c>
      <c r="H6" s="1" t="s">
        <v>9</v>
      </c>
      <c r="I6" s="1" t="str">
        <f>IFERROR(VLOOKUP(B6,[1]contagem_tickets_agrupado!$A$1:$E$92,2,FALSE),"Nunca Priorizado")</f>
        <v>Nunca Priorizado</v>
      </c>
      <c r="J6" s="1" t="s">
        <v>22</v>
      </c>
      <c r="K6" s="1" t="s">
        <v>14</v>
      </c>
      <c r="L6" s="18" t="s">
        <v>44</v>
      </c>
    </row>
    <row r="7" spans="1:12" x14ac:dyDescent="0.25">
      <c r="A7" s="17" t="s">
        <v>19</v>
      </c>
      <c r="B7" s="1">
        <v>108411</v>
      </c>
      <c r="C7" s="1">
        <v>37217</v>
      </c>
      <c r="D7" s="1" t="s">
        <v>1</v>
      </c>
      <c r="E7" s="3">
        <v>45306</v>
      </c>
      <c r="F7" s="3">
        <v>45306</v>
      </c>
      <c r="G7" s="1" t="s">
        <v>8</v>
      </c>
      <c r="H7" s="1" t="s">
        <v>9</v>
      </c>
      <c r="I7" s="1" t="str">
        <f>IFERROR(VLOOKUP(B7,[1]contagem_tickets_agrupado!$A$1:$E$92,2,FALSE),"Nunca Priorizado")</f>
        <v>Nunca Priorizado</v>
      </c>
      <c r="J7" s="1" t="s">
        <v>22</v>
      </c>
      <c r="K7" s="1" t="s">
        <v>14</v>
      </c>
      <c r="L7" s="18" t="s">
        <v>45</v>
      </c>
    </row>
    <row r="8" spans="1:12" x14ac:dyDescent="0.25">
      <c r="A8" s="17" t="s">
        <v>19</v>
      </c>
      <c r="B8" s="1">
        <v>108612</v>
      </c>
      <c r="C8" s="1">
        <v>37097</v>
      </c>
      <c r="D8" s="1" t="s">
        <v>0</v>
      </c>
      <c r="E8" s="3">
        <v>45323</v>
      </c>
      <c r="F8" s="3">
        <v>45323</v>
      </c>
      <c r="G8" s="1" t="s">
        <v>8</v>
      </c>
      <c r="H8" s="1" t="s">
        <v>9</v>
      </c>
      <c r="I8" s="1" t="str">
        <f>IFERROR(VLOOKUP(B8,[1]contagem_tickets_agrupado!$A$1:$E$92,2,FALSE),"Nunca Priorizado")</f>
        <v>Nunca Priorizado</v>
      </c>
      <c r="J8" s="1" t="s">
        <v>22</v>
      </c>
      <c r="K8" s="1" t="s">
        <v>15</v>
      </c>
      <c r="L8" s="18" t="s">
        <v>38</v>
      </c>
    </row>
    <row r="9" spans="1:12" x14ac:dyDescent="0.25">
      <c r="A9" s="17" t="s">
        <v>19</v>
      </c>
      <c r="B9" s="1">
        <v>108366</v>
      </c>
      <c r="C9" s="1">
        <v>37082</v>
      </c>
      <c r="D9" s="1" t="s">
        <v>0</v>
      </c>
      <c r="E9" s="3">
        <v>45302</v>
      </c>
      <c r="F9" s="3">
        <v>45302</v>
      </c>
      <c r="G9" s="1" t="s">
        <v>8</v>
      </c>
      <c r="H9" s="1" t="s">
        <v>9</v>
      </c>
      <c r="I9" s="1" t="str">
        <f>IFERROR(VLOOKUP(B9,[1]contagem_tickets_agrupado!$A$1:$E$92,2,FALSE),"Nunca Priorizado")</f>
        <v>Nunca Priorizado</v>
      </c>
      <c r="J9" s="1" t="s">
        <v>22</v>
      </c>
      <c r="K9" s="1" t="s">
        <v>16</v>
      </c>
      <c r="L9" s="18" t="s">
        <v>39</v>
      </c>
    </row>
    <row r="10" spans="1:12" x14ac:dyDescent="0.25">
      <c r="A10" s="17" t="s">
        <v>19</v>
      </c>
      <c r="B10" s="1">
        <v>108367</v>
      </c>
      <c r="C10" s="1">
        <v>37085</v>
      </c>
      <c r="D10" s="1" t="s">
        <v>0</v>
      </c>
      <c r="E10" s="3">
        <v>45302</v>
      </c>
      <c r="F10" s="3">
        <v>45302</v>
      </c>
      <c r="G10" s="1" t="s">
        <v>8</v>
      </c>
      <c r="H10" s="1" t="s">
        <v>9</v>
      </c>
      <c r="I10" s="1" t="str">
        <f>IFERROR(VLOOKUP(B10,[1]contagem_tickets_agrupado!$A$1:$E$92,2,FALSE),"Nunca Priorizado")</f>
        <v>Nunca Priorizado</v>
      </c>
      <c r="J10" s="1" t="s">
        <v>22</v>
      </c>
      <c r="K10" s="1" t="s">
        <v>14</v>
      </c>
      <c r="L10" s="18" t="s">
        <v>40</v>
      </c>
    </row>
    <row r="11" spans="1:12" x14ac:dyDescent="0.25">
      <c r="A11" s="17" t="s">
        <v>19</v>
      </c>
      <c r="B11" s="1">
        <v>101861</v>
      </c>
      <c r="C11" s="1">
        <v>37096</v>
      </c>
      <c r="D11" s="1" t="s">
        <v>0</v>
      </c>
      <c r="E11" s="3">
        <v>44790</v>
      </c>
      <c r="F11" s="3">
        <v>45397</v>
      </c>
      <c r="G11" s="1" t="s">
        <v>8</v>
      </c>
      <c r="H11" s="1" t="s">
        <v>9</v>
      </c>
      <c r="I11" s="1" t="str">
        <f>IFERROR(VLOOKUP(B11,[1]contagem_tickets_agrupado!$A$1:$E$92,2,FALSE),"Nunca Priorizado")</f>
        <v>Nunca Priorizado</v>
      </c>
      <c r="J11" s="1" t="s">
        <v>22</v>
      </c>
      <c r="K11" s="1" t="s">
        <v>14</v>
      </c>
      <c r="L11" s="18" t="s">
        <v>49</v>
      </c>
    </row>
    <row r="12" spans="1:12" x14ac:dyDescent="0.25">
      <c r="A12" s="17" t="s">
        <v>19</v>
      </c>
      <c r="B12" s="1">
        <v>106245</v>
      </c>
      <c r="C12" s="1">
        <v>27772</v>
      </c>
      <c r="D12" s="1" t="s">
        <v>0</v>
      </c>
      <c r="E12" s="3">
        <v>45135</v>
      </c>
      <c r="F12" s="3">
        <v>45327</v>
      </c>
      <c r="G12" s="1" t="s">
        <v>8</v>
      </c>
      <c r="H12" s="1" t="s">
        <v>9</v>
      </c>
      <c r="I12" s="1" t="str">
        <f>IFERROR(VLOOKUP(B12,[1]contagem_tickets_agrupado!$A$1:$E$92,2,FALSE),"Nunca Priorizado")</f>
        <v>Nunca Priorizado</v>
      </c>
      <c r="J12" s="1" t="s">
        <v>22</v>
      </c>
      <c r="K12" s="1" t="s">
        <v>15</v>
      </c>
      <c r="L12" s="18" t="s">
        <v>42</v>
      </c>
    </row>
    <row r="13" spans="1:12" x14ac:dyDescent="0.25">
      <c r="A13" s="17" t="s">
        <v>19</v>
      </c>
      <c r="B13" s="1">
        <v>106756</v>
      </c>
      <c r="C13" s="1">
        <v>30177</v>
      </c>
      <c r="D13" s="1" t="s">
        <v>0</v>
      </c>
      <c r="E13" s="3">
        <v>45174</v>
      </c>
      <c r="F13" s="3">
        <v>45174</v>
      </c>
      <c r="G13" s="1" t="s">
        <v>17</v>
      </c>
      <c r="H13" s="1" t="s">
        <v>9</v>
      </c>
      <c r="I13" s="1" t="str">
        <f>IFERROR(VLOOKUP(B13,[1]contagem_tickets_agrupado!$A$1:$E$92,2,FALSE),"Nunca Priorizado")</f>
        <v>Nunca Priorizado</v>
      </c>
      <c r="J13" s="1" t="s">
        <v>22</v>
      </c>
      <c r="K13" s="1" t="s">
        <v>15</v>
      </c>
      <c r="L13" s="18" t="s">
        <v>43</v>
      </c>
    </row>
    <row r="14" spans="1:12" x14ac:dyDescent="0.25">
      <c r="A14" s="19" t="s">
        <v>19</v>
      </c>
      <c r="B14" s="9">
        <v>101863</v>
      </c>
      <c r="C14" s="9">
        <v>9860</v>
      </c>
      <c r="D14" s="9" t="s">
        <v>28</v>
      </c>
      <c r="E14" s="10">
        <v>44791</v>
      </c>
      <c r="F14" s="10">
        <v>45261</v>
      </c>
      <c r="G14" s="9" t="s">
        <v>8</v>
      </c>
      <c r="H14" s="9"/>
      <c r="I14" s="9"/>
      <c r="J14" s="9" t="s">
        <v>20</v>
      </c>
      <c r="K14" s="9" t="s">
        <v>14</v>
      </c>
      <c r="L14" s="20" t="s">
        <v>41</v>
      </c>
    </row>
    <row r="15" spans="1:12" x14ac:dyDescent="0.25">
      <c r="A15" s="19" t="s">
        <v>19</v>
      </c>
      <c r="B15" s="9">
        <v>108368</v>
      </c>
      <c r="C15" s="9">
        <v>37080</v>
      </c>
      <c r="D15" s="9" t="s">
        <v>28</v>
      </c>
      <c r="E15" s="10">
        <v>45302</v>
      </c>
      <c r="F15" s="10">
        <v>45329</v>
      </c>
      <c r="G15" s="9" t="s">
        <v>8</v>
      </c>
      <c r="H15" s="9"/>
      <c r="I15" s="9"/>
      <c r="J15" s="9" t="s">
        <v>20</v>
      </c>
      <c r="K15" s="9" t="s">
        <v>15</v>
      </c>
      <c r="L15" s="20" t="s">
        <v>46</v>
      </c>
    </row>
    <row r="16" spans="1:12" x14ac:dyDescent="0.25">
      <c r="A16" s="19" t="s">
        <v>19</v>
      </c>
      <c r="B16" s="9">
        <v>108054</v>
      </c>
      <c r="C16" s="9">
        <v>35421</v>
      </c>
      <c r="D16" s="9" t="s">
        <v>28</v>
      </c>
      <c r="E16" s="10">
        <v>45268</v>
      </c>
      <c r="F16" s="10">
        <v>45329</v>
      </c>
      <c r="G16" s="9" t="s">
        <v>8</v>
      </c>
      <c r="H16" s="9"/>
      <c r="I16" s="9"/>
      <c r="J16" s="9" t="s">
        <v>20</v>
      </c>
      <c r="K16" s="9" t="s">
        <v>14</v>
      </c>
      <c r="L16" s="20" t="s">
        <v>47</v>
      </c>
    </row>
    <row r="17" spans="1:12" ht="15.75" thickBot="1" x14ac:dyDescent="0.3">
      <c r="A17" s="21" t="s">
        <v>19</v>
      </c>
      <c r="B17" s="22">
        <v>103986</v>
      </c>
      <c r="C17" s="22">
        <v>19564</v>
      </c>
      <c r="D17" s="22" t="s">
        <v>28</v>
      </c>
      <c r="E17" s="23">
        <v>45322</v>
      </c>
      <c r="F17" s="23">
        <v>45336</v>
      </c>
      <c r="G17" s="22" t="s">
        <v>8</v>
      </c>
      <c r="H17" s="22"/>
      <c r="I17" s="9"/>
      <c r="J17" s="22" t="s">
        <v>20</v>
      </c>
      <c r="K17" s="22" t="s">
        <v>16</v>
      </c>
      <c r="L17" s="24" t="s">
        <v>48</v>
      </c>
    </row>
    <row r="18" spans="1:12" ht="15.75" thickBot="1" x14ac:dyDescent="0.3">
      <c r="A18" s="11" t="s">
        <v>87</v>
      </c>
      <c r="B18" s="12">
        <v>108826</v>
      </c>
      <c r="C18" s="12"/>
      <c r="D18" s="12" t="s">
        <v>27</v>
      </c>
      <c r="E18" s="13">
        <v>45349</v>
      </c>
      <c r="F18" s="27">
        <v>44992</v>
      </c>
      <c r="G18" s="12" t="s">
        <v>8</v>
      </c>
      <c r="H18" s="12" t="s">
        <v>9</v>
      </c>
      <c r="I18" s="12">
        <f>IFERROR(VLOOKUP(B18,[1]contagem_tickets_agrupado!$A$1:$E$92,2,FALSE),"Nunca Priorizado")</f>
        <v>4</v>
      </c>
      <c r="J18" s="12" t="s">
        <v>21</v>
      </c>
      <c r="K18" s="12" t="s">
        <v>16</v>
      </c>
      <c r="L18" s="14" t="s">
        <v>88</v>
      </c>
    </row>
    <row r="19" spans="1:12" ht="15.75" thickBot="1" x14ac:dyDescent="0.3">
      <c r="A19" s="25" t="s">
        <v>62</v>
      </c>
      <c r="B19" s="8">
        <v>108566</v>
      </c>
      <c r="C19" s="6">
        <v>38135</v>
      </c>
      <c r="D19" s="6" t="s">
        <v>26</v>
      </c>
      <c r="E19" s="7">
        <v>45320</v>
      </c>
      <c r="F19" s="7">
        <v>45320</v>
      </c>
      <c r="G19" s="6" t="s">
        <v>8</v>
      </c>
      <c r="H19" s="40" t="s">
        <v>24</v>
      </c>
      <c r="I19" s="12">
        <f>IFERROR(VLOOKUP(B19,[1]contagem_tickets_agrupado!$A$1:$E$92,2,FALSE),"Nunca Priorizado")</f>
        <v>9</v>
      </c>
      <c r="J19" s="6" t="s">
        <v>23</v>
      </c>
      <c r="K19" s="6" t="s">
        <v>14</v>
      </c>
      <c r="L19" s="16" t="s">
        <v>31</v>
      </c>
    </row>
    <row r="20" spans="1:12" ht="15.75" thickBot="1" x14ac:dyDescent="0.3">
      <c r="A20" s="25" t="s">
        <v>62</v>
      </c>
      <c r="B20" s="5">
        <v>108415</v>
      </c>
      <c r="C20" s="6">
        <v>37261</v>
      </c>
      <c r="D20" s="6" t="s">
        <v>27</v>
      </c>
      <c r="E20" s="7">
        <v>45305</v>
      </c>
      <c r="F20" s="7">
        <v>45355</v>
      </c>
      <c r="G20" s="6" t="s">
        <v>8</v>
      </c>
      <c r="H20" s="6" t="s">
        <v>9</v>
      </c>
      <c r="I20" s="12" t="str">
        <f>IFERROR(VLOOKUP(B20,[1]contagem_tickets_agrupado!$A$1:$E$92,2,FALSE),"Nunca Priorizado")</f>
        <v>Nunca Priorizado</v>
      </c>
      <c r="J20" s="6" t="s">
        <v>23</v>
      </c>
      <c r="K20" s="6" t="s">
        <v>14</v>
      </c>
      <c r="L20" s="16" t="s">
        <v>30</v>
      </c>
    </row>
    <row r="21" spans="1:12" ht="15.75" thickBot="1" x14ac:dyDescent="0.3">
      <c r="A21" s="25" t="s">
        <v>62</v>
      </c>
      <c r="B21" s="5">
        <v>108624</v>
      </c>
      <c r="C21" s="6">
        <v>38566</v>
      </c>
      <c r="D21" s="6" t="s">
        <v>27</v>
      </c>
      <c r="E21" s="7">
        <v>45324</v>
      </c>
      <c r="F21" s="7">
        <v>45324</v>
      </c>
      <c r="G21" s="6" t="s">
        <v>25</v>
      </c>
      <c r="H21" s="6" t="s">
        <v>9</v>
      </c>
      <c r="I21" s="12" t="str">
        <f>IFERROR(VLOOKUP(B21,[1]contagem_tickets_agrupado!$A$1:$E$92,2,FALSE),"Nunca Priorizado")</f>
        <v>Nunca Priorizado</v>
      </c>
      <c r="J21" s="6" t="s">
        <v>23</v>
      </c>
      <c r="K21" s="6" t="s">
        <v>14</v>
      </c>
      <c r="L21" s="16" t="s">
        <v>32</v>
      </c>
    </row>
    <row r="22" spans="1:12" ht="15.75" thickBot="1" x14ac:dyDescent="0.3">
      <c r="A22" s="25" t="s">
        <v>62</v>
      </c>
      <c r="B22" s="5">
        <v>108144</v>
      </c>
      <c r="C22" s="6"/>
      <c r="D22" s="6" t="s">
        <v>27</v>
      </c>
      <c r="E22" s="7">
        <v>45275</v>
      </c>
      <c r="F22" s="7">
        <v>45355</v>
      </c>
      <c r="G22" s="6" t="s">
        <v>8</v>
      </c>
      <c r="H22" s="6" t="s">
        <v>9</v>
      </c>
      <c r="I22" s="12">
        <f>IFERROR(VLOOKUP(B22,[1]contagem_tickets_agrupado!$A$1:$E$92,2,FALSE),"Nunca Priorizado")</f>
        <v>2</v>
      </c>
      <c r="J22" s="6" t="s">
        <v>23</v>
      </c>
      <c r="K22" s="6" t="s">
        <v>16</v>
      </c>
      <c r="L22" s="6" t="s">
        <v>33</v>
      </c>
    </row>
    <row r="23" spans="1:12" ht="15.75" thickBot="1" x14ac:dyDescent="0.3">
      <c r="A23" s="25" t="s">
        <v>62</v>
      </c>
      <c r="B23" s="8">
        <v>108902</v>
      </c>
      <c r="C23" s="1">
        <v>40010</v>
      </c>
      <c r="D23" s="8" t="s">
        <v>0</v>
      </c>
      <c r="E23" s="3">
        <v>45355</v>
      </c>
      <c r="F23" s="3">
        <v>45355</v>
      </c>
      <c r="G23" s="1" t="s">
        <v>8</v>
      </c>
      <c r="H23" s="40" t="s">
        <v>11</v>
      </c>
      <c r="I23" s="12">
        <f>IFERROR(VLOOKUP(B23,[1]contagem_tickets_agrupado!$A$1:$E$92,2,FALSE),"Nunca Priorizado")</f>
        <v>1</v>
      </c>
      <c r="J23" s="8" t="s">
        <v>21</v>
      </c>
      <c r="K23" s="6" t="s">
        <v>16</v>
      </c>
      <c r="L23" s="6" t="s">
        <v>71</v>
      </c>
    </row>
    <row r="24" spans="1:12" s="39" customFormat="1" x14ac:dyDescent="0.25">
      <c r="A24" s="25" t="s">
        <v>62</v>
      </c>
      <c r="B24" s="8">
        <v>108853</v>
      </c>
      <c r="C24" s="34"/>
      <c r="D24" s="34" t="s">
        <v>28</v>
      </c>
      <c r="E24" s="35">
        <v>45320</v>
      </c>
      <c r="F24" s="35">
        <v>45362</v>
      </c>
      <c r="G24" s="34" t="s">
        <v>8</v>
      </c>
      <c r="H24" s="48" t="s">
        <v>24</v>
      </c>
      <c r="I24" s="12">
        <f>IFERROR(VLOOKUP(B24,[1]contagem_tickets_agrupado!$A$1:$E$92,2,FALSE),"Nunca Priorizado")</f>
        <v>4</v>
      </c>
      <c r="J24" s="6" t="s">
        <v>23</v>
      </c>
      <c r="K24" s="6" t="s">
        <v>14</v>
      </c>
      <c r="L24" s="6" t="s">
        <v>86</v>
      </c>
    </row>
    <row r="25" spans="1:12" s="39" customFormat="1" x14ac:dyDescent="0.25">
      <c r="A25" s="37" t="s">
        <v>62</v>
      </c>
      <c r="B25" s="38">
        <v>107971</v>
      </c>
      <c r="C25" s="32"/>
      <c r="D25" s="32" t="s">
        <v>0</v>
      </c>
      <c r="E25" s="33">
        <v>45261</v>
      </c>
      <c r="F25" s="33">
        <v>45261</v>
      </c>
      <c r="G25" s="32" t="s">
        <v>8</v>
      </c>
      <c r="H25" s="32" t="s">
        <v>9</v>
      </c>
      <c r="I25" s="1" t="str">
        <f>IFERROR(VLOOKUP(B25,[1]contagem_tickets_agrupado!$A$1:$E$92,2,FALSE),"Nunca Priorizado")</f>
        <v>Nunca Priorizado</v>
      </c>
      <c r="J25" s="6" t="s">
        <v>22</v>
      </c>
      <c r="K25" s="6" t="s">
        <v>16</v>
      </c>
      <c r="L25" s="6" t="s">
        <v>72</v>
      </c>
    </row>
    <row r="26" spans="1:12" s="39" customFormat="1" x14ac:dyDescent="0.25">
      <c r="A26" s="37" t="s">
        <v>62</v>
      </c>
      <c r="B26" s="38">
        <v>108002</v>
      </c>
      <c r="C26" s="32"/>
      <c r="D26" s="32" t="s">
        <v>0</v>
      </c>
      <c r="E26" s="33">
        <v>45265</v>
      </c>
      <c r="F26" s="33">
        <v>45265</v>
      </c>
      <c r="G26" s="32" t="s">
        <v>8</v>
      </c>
      <c r="H26" s="32" t="s">
        <v>9</v>
      </c>
      <c r="I26" s="1" t="str">
        <f>IFERROR(VLOOKUP(B26,[1]contagem_tickets_agrupado!$A$1:$E$92,2,FALSE),"Nunca Priorizado")</f>
        <v>Nunca Priorizado</v>
      </c>
      <c r="J26" s="6" t="s">
        <v>22</v>
      </c>
      <c r="K26" s="6" t="s">
        <v>16</v>
      </c>
      <c r="L26" s="6" t="s">
        <v>73</v>
      </c>
    </row>
    <row r="27" spans="1:12" s="39" customFormat="1" x14ac:dyDescent="0.25">
      <c r="A27" s="37" t="s">
        <v>62</v>
      </c>
      <c r="B27" s="38">
        <v>108164</v>
      </c>
      <c r="C27" s="32"/>
      <c r="D27" s="32" t="s">
        <v>0</v>
      </c>
      <c r="E27" s="33">
        <v>45278</v>
      </c>
      <c r="F27" s="33">
        <v>45278</v>
      </c>
      <c r="G27" s="32" t="s">
        <v>8</v>
      </c>
      <c r="H27" s="32" t="s">
        <v>9</v>
      </c>
      <c r="I27" s="1" t="str">
        <f>IFERROR(VLOOKUP(B27,[1]contagem_tickets_agrupado!$A$1:$E$92,2,FALSE),"Nunca Priorizado")</f>
        <v>Nunca Priorizado</v>
      </c>
      <c r="J27" s="6" t="s">
        <v>22</v>
      </c>
      <c r="K27" s="6" t="s">
        <v>16</v>
      </c>
      <c r="L27" s="6" t="s">
        <v>74</v>
      </c>
    </row>
    <row r="28" spans="1:12" s="39" customFormat="1" x14ac:dyDescent="0.25">
      <c r="A28" s="37" t="s">
        <v>62</v>
      </c>
      <c r="B28" s="5">
        <v>108934</v>
      </c>
      <c r="C28" s="32">
        <v>40062</v>
      </c>
      <c r="D28" s="45" t="s">
        <v>0</v>
      </c>
      <c r="E28" s="33">
        <v>45358</v>
      </c>
      <c r="F28" s="33">
        <v>45358</v>
      </c>
      <c r="G28" s="32" t="s">
        <v>8</v>
      </c>
      <c r="H28" s="1" t="s">
        <v>9</v>
      </c>
      <c r="I28" s="1" t="str">
        <f>IFERROR(VLOOKUP(B28,[1]contagem_tickets_agrupado!$A$1:$E$92,2,FALSE),"Nunca Priorizado")</f>
        <v>Nunca Priorizado</v>
      </c>
      <c r="J28" s="53" t="s">
        <v>22</v>
      </c>
      <c r="K28" s="6" t="s">
        <v>14</v>
      </c>
      <c r="L28" s="6" t="s">
        <v>75</v>
      </c>
    </row>
    <row r="29" spans="1:12" ht="15.75" thickBot="1" x14ac:dyDescent="0.3">
      <c r="A29" s="54" t="s">
        <v>62</v>
      </c>
      <c r="B29" s="26">
        <v>108553</v>
      </c>
      <c r="C29" s="22">
        <v>38140</v>
      </c>
      <c r="D29" s="22" t="s">
        <v>26</v>
      </c>
      <c r="E29" s="23">
        <v>45320</v>
      </c>
      <c r="F29" s="23">
        <v>45350</v>
      </c>
      <c r="G29" s="22" t="s">
        <v>8</v>
      </c>
      <c r="H29" s="42"/>
      <c r="I29" s="42">
        <f>IFERROR(VLOOKUP(B29,[1]contagem_tickets_agrupado!$A$1:$E$92,2,FALSE),"Nunca Priorizado")</f>
        <v>9</v>
      </c>
      <c r="J29" s="9" t="s">
        <v>20</v>
      </c>
      <c r="K29" s="9" t="s">
        <v>16</v>
      </c>
      <c r="L29" s="9" t="s">
        <v>80</v>
      </c>
    </row>
    <row r="30" spans="1:12" x14ac:dyDescent="0.25">
      <c r="A30" s="51" t="s">
        <v>62</v>
      </c>
      <c r="B30" s="52">
        <v>108610</v>
      </c>
      <c r="C30" s="44">
        <v>38559</v>
      </c>
      <c r="D30" s="44" t="s">
        <v>28</v>
      </c>
      <c r="E30" s="47">
        <v>45323</v>
      </c>
      <c r="F30" s="47">
        <v>45352</v>
      </c>
      <c r="G30" s="44" t="s">
        <v>8</v>
      </c>
      <c r="H30" s="9"/>
      <c r="I30" s="42" t="str">
        <f>IFERROR(VLOOKUP(B30,[1]contagem_tickets_agrupado!$A$1:$E$92,2,FALSE),"Nunca Priorizado")</f>
        <v>Nunca Priorizado</v>
      </c>
      <c r="J30" s="9" t="s">
        <v>20</v>
      </c>
      <c r="K30" s="9" t="s">
        <v>14</v>
      </c>
      <c r="L30" s="9" t="s">
        <v>34</v>
      </c>
    </row>
    <row r="31" spans="1:12" x14ac:dyDescent="0.25">
      <c r="A31" s="17" t="s">
        <v>65</v>
      </c>
      <c r="B31" s="1">
        <v>107876</v>
      </c>
      <c r="C31" s="1"/>
      <c r="D31" s="1" t="s">
        <v>57</v>
      </c>
      <c r="E31" s="3">
        <v>45254</v>
      </c>
      <c r="F31" s="3">
        <v>45272</v>
      </c>
      <c r="G31" s="1" t="s">
        <v>8</v>
      </c>
      <c r="H31" s="1" t="s">
        <v>9</v>
      </c>
      <c r="I31" s="1" t="str">
        <f>IFERROR(VLOOKUP(B31,[1]contagem_tickets_agrupado!$A$1:$E$92,2,FALSE),"Nunca Priorizado")</f>
        <v>Nunca Priorizado</v>
      </c>
      <c r="J31" s="1" t="s">
        <v>22</v>
      </c>
      <c r="K31" s="1" t="s">
        <v>16</v>
      </c>
      <c r="L31" s="1" t="s">
        <v>66</v>
      </c>
    </row>
    <row r="32" spans="1:12" x14ac:dyDescent="0.25">
      <c r="A32" s="17" t="s">
        <v>65</v>
      </c>
      <c r="B32" s="1">
        <v>107879</v>
      </c>
      <c r="C32" s="1"/>
      <c r="D32" s="1" t="s">
        <v>57</v>
      </c>
      <c r="E32" s="3">
        <v>45254</v>
      </c>
      <c r="F32" s="3">
        <v>45272</v>
      </c>
      <c r="G32" s="1" t="s">
        <v>8</v>
      </c>
      <c r="H32" s="1" t="s">
        <v>9</v>
      </c>
      <c r="I32" s="1" t="str">
        <f>IFERROR(VLOOKUP(B32,[1]contagem_tickets_agrupado!$A$1:$E$92,2,FALSE),"Nunca Priorizado")</f>
        <v>Nunca Priorizado</v>
      </c>
      <c r="J32" s="1" t="s">
        <v>22</v>
      </c>
      <c r="K32" s="1" t="s">
        <v>16</v>
      </c>
      <c r="L32" s="1" t="s">
        <v>67</v>
      </c>
    </row>
    <row r="33" spans="1:12" x14ac:dyDescent="0.25">
      <c r="A33" s="17" t="s">
        <v>65</v>
      </c>
      <c r="B33" s="1">
        <v>107880</v>
      </c>
      <c r="C33" s="1"/>
      <c r="D33" s="1" t="s">
        <v>57</v>
      </c>
      <c r="E33" s="3">
        <v>45254</v>
      </c>
      <c r="F33" s="3">
        <v>45289</v>
      </c>
      <c r="G33" s="1" t="s">
        <v>8</v>
      </c>
      <c r="H33" s="1" t="s">
        <v>9</v>
      </c>
      <c r="I33" s="1" t="str">
        <f>IFERROR(VLOOKUP(B33,[1]contagem_tickets_agrupado!$A$1:$E$92,2,FALSE),"Nunca Priorizado")</f>
        <v>Nunca Priorizado</v>
      </c>
      <c r="J33" s="1" t="s">
        <v>22</v>
      </c>
      <c r="K33" s="1" t="s">
        <v>16</v>
      </c>
      <c r="L33" s="18" t="s">
        <v>68</v>
      </c>
    </row>
    <row r="34" spans="1:12" x14ac:dyDescent="0.25">
      <c r="A34" s="17" t="s">
        <v>65</v>
      </c>
      <c r="B34" s="1">
        <v>107881</v>
      </c>
      <c r="C34" s="1"/>
      <c r="D34" s="1" t="s">
        <v>57</v>
      </c>
      <c r="E34" s="3">
        <v>45254</v>
      </c>
      <c r="F34" s="3">
        <v>45254</v>
      </c>
      <c r="G34" s="1" t="s">
        <v>8</v>
      </c>
      <c r="H34" s="1" t="s">
        <v>9</v>
      </c>
      <c r="I34" s="1" t="str">
        <f>IFERROR(VLOOKUP(B34,[1]contagem_tickets_agrupado!$A$1:$E$92,2,FALSE),"Nunca Priorizado")</f>
        <v>Nunca Priorizado</v>
      </c>
      <c r="J34" s="1" t="s">
        <v>22</v>
      </c>
      <c r="K34" s="1" t="s">
        <v>16</v>
      </c>
      <c r="L34" s="18" t="s">
        <v>69</v>
      </c>
    </row>
    <row r="35" spans="1:12" x14ac:dyDescent="0.25">
      <c r="A35" s="17" t="s">
        <v>65</v>
      </c>
      <c r="B35" s="1">
        <v>107882</v>
      </c>
      <c r="C35" s="1"/>
      <c r="D35" s="1" t="s">
        <v>57</v>
      </c>
      <c r="E35" s="3">
        <v>45254</v>
      </c>
      <c r="F35" s="3">
        <v>45275</v>
      </c>
      <c r="G35" s="1" t="s">
        <v>8</v>
      </c>
      <c r="H35" s="1" t="s">
        <v>9</v>
      </c>
      <c r="I35" s="1" t="str">
        <f>IFERROR(VLOOKUP(B35,[1]contagem_tickets_agrupado!$A$1:$E$92,2,FALSE),"Nunca Priorizado")</f>
        <v>Nunca Priorizado</v>
      </c>
      <c r="J35" s="1" t="s">
        <v>22</v>
      </c>
      <c r="K35" s="1" t="s">
        <v>16</v>
      </c>
      <c r="L35" s="18" t="s">
        <v>70</v>
      </c>
    </row>
    <row r="36" spans="1:12" x14ac:dyDescent="0.25">
      <c r="A36" s="19" t="s">
        <v>82</v>
      </c>
      <c r="B36" s="9">
        <v>108867</v>
      </c>
      <c r="C36" s="9">
        <v>40231</v>
      </c>
      <c r="D36" s="9" t="s">
        <v>0</v>
      </c>
      <c r="E36" s="41">
        <v>45352</v>
      </c>
      <c r="F36" s="41">
        <v>45356</v>
      </c>
      <c r="G36" s="9" t="s">
        <v>8</v>
      </c>
      <c r="H36" s="9"/>
      <c r="I36" s="9">
        <f>IFERROR(VLOOKUP(B36,[1]contagem_tickets_agrupado!$A$1:$E$92,2,FALSE),"Nunca Priorizado")</f>
        <v>1</v>
      </c>
      <c r="J36" s="9" t="s">
        <v>20</v>
      </c>
      <c r="K36" s="9" t="s">
        <v>16</v>
      </c>
      <c r="L36" s="20" t="s">
        <v>83</v>
      </c>
    </row>
    <row r="37" spans="1:12" x14ac:dyDescent="0.25">
      <c r="A37" s="15" t="s">
        <v>76</v>
      </c>
      <c r="B37" s="6">
        <v>108649</v>
      </c>
      <c r="C37" s="6"/>
      <c r="D37" s="6" t="s">
        <v>26</v>
      </c>
      <c r="E37" s="7">
        <v>45328</v>
      </c>
      <c r="F37" s="7">
        <v>45351</v>
      </c>
      <c r="G37" s="6" t="s">
        <v>8</v>
      </c>
      <c r="H37" s="40" t="s">
        <v>11</v>
      </c>
      <c r="I37" s="6">
        <f>IFERROR(VLOOKUP(B37,[1]contagem_tickets_agrupado!$A$1:$E$92,2,FALSE),"Nunca Priorizado")</f>
        <v>9</v>
      </c>
      <c r="J37" s="6" t="s">
        <v>21</v>
      </c>
      <c r="K37" s="6" t="s">
        <v>16</v>
      </c>
      <c r="L37" s="16" t="s">
        <v>77</v>
      </c>
    </row>
    <row r="38" spans="1:12" x14ac:dyDescent="0.25">
      <c r="A38" s="15" t="s">
        <v>76</v>
      </c>
      <c r="B38" s="6">
        <v>108918</v>
      </c>
      <c r="C38" s="6"/>
      <c r="D38" s="6" t="s">
        <v>26</v>
      </c>
      <c r="E38" s="7">
        <v>45328</v>
      </c>
      <c r="F38" s="7">
        <v>45358</v>
      </c>
      <c r="G38" s="6" t="s">
        <v>8</v>
      </c>
      <c r="H38" s="40" t="s">
        <v>11</v>
      </c>
      <c r="I38" s="6">
        <f>IFERROR(VLOOKUP(B38,[1]contagem_tickets_agrupado!$A$1:$E$92,2,FALSE),"Nunca Priorizado")</f>
        <v>7</v>
      </c>
      <c r="J38" s="6" t="s">
        <v>21</v>
      </c>
      <c r="K38" s="6" t="s">
        <v>51</v>
      </c>
      <c r="L38" s="16" t="s">
        <v>79</v>
      </c>
    </row>
    <row r="39" spans="1:12" x14ac:dyDescent="0.25">
      <c r="A39" s="50" t="s">
        <v>61</v>
      </c>
      <c r="B39" s="2">
        <v>108378</v>
      </c>
      <c r="C39" s="2">
        <v>37121</v>
      </c>
      <c r="D39" s="2" t="s">
        <v>26</v>
      </c>
      <c r="E39" s="4">
        <v>45302</v>
      </c>
      <c r="F39" s="4">
        <v>45346</v>
      </c>
      <c r="G39" s="2" t="s">
        <v>8</v>
      </c>
      <c r="H39" s="2" t="s">
        <v>9</v>
      </c>
      <c r="I39" s="6" t="str">
        <f>IFERROR(VLOOKUP(B39,[1]contagem_tickets_agrupado!$A$1:$E$92,2,FALSE),"Nunca Priorizado")</f>
        <v>Nunca Priorizado</v>
      </c>
      <c r="J39" s="6" t="s">
        <v>21</v>
      </c>
      <c r="K39" s="6" t="s">
        <v>14</v>
      </c>
      <c r="L39" s="16" t="s">
        <v>50</v>
      </c>
    </row>
    <row r="40" spans="1:12" x14ac:dyDescent="0.25">
      <c r="A40" s="43" t="s">
        <v>61</v>
      </c>
      <c r="B40" s="6">
        <v>108936</v>
      </c>
      <c r="C40" s="6">
        <v>40506</v>
      </c>
      <c r="D40" s="6" t="s">
        <v>26</v>
      </c>
      <c r="E40" s="7">
        <v>45358</v>
      </c>
      <c r="F40" s="7">
        <v>45358</v>
      </c>
      <c r="G40" s="6" t="s">
        <v>8</v>
      </c>
      <c r="H40" s="40" t="s">
        <v>11</v>
      </c>
      <c r="I40" s="6">
        <f>IFERROR(VLOOKUP(B40,[1]contagem_tickets_agrupado!$A$1:$E$92,2,FALSE),"Nunca Priorizado")</f>
        <v>6</v>
      </c>
      <c r="J40" s="6" t="s">
        <v>21</v>
      </c>
      <c r="K40" s="6" t="s">
        <v>16</v>
      </c>
      <c r="L40" s="16" t="s">
        <v>78</v>
      </c>
    </row>
    <row r="41" spans="1:12" x14ac:dyDescent="0.25">
      <c r="A41" s="49" t="s">
        <v>61</v>
      </c>
      <c r="B41" s="34">
        <v>108371</v>
      </c>
      <c r="C41" s="34">
        <v>37063</v>
      </c>
      <c r="D41" s="34" t="s">
        <v>26</v>
      </c>
      <c r="E41" s="35">
        <v>45302</v>
      </c>
      <c r="F41" s="35">
        <v>45357</v>
      </c>
      <c r="G41" s="34" t="s">
        <v>8</v>
      </c>
      <c r="H41" s="34" t="s">
        <v>9</v>
      </c>
      <c r="I41" s="6" t="str">
        <f>IFERROR(VLOOKUP(B41,[1]contagem_tickets_agrupado!$A$1:$E$92,2,FALSE),"Nunca Priorizado")</f>
        <v>Nunca Priorizado</v>
      </c>
      <c r="J41" s="34" t="s">
        <v>21</v>
      </c>
      <c r="K41" s="34" t="s">
        <v>14</v>
      </c>
      <c r="L41" s="36" t="s">
        <v>53</v>
      </c>
    </row>
    <row r="42" spans="1:12" x14ac:dyDescent="0.25">
      <c r="A42" s="43" t="s">
        <v>61</v>
      </c>
      <c r="B42" s="6">
        <v>108364</v>
      </c>
      <c r="C42" s="6">
        <v>37123</v>
      </c>
      <c r="D42" s="6" t="s">
        <v>27</v>
      </c>
      <c r="E42" s="35">
        <v>45302</v>
      </c>
      <c r="F42" s="35">
        <v>45357</v>
      </c>
      <c r="G42" s="6" t="s">
        <v>8</v>
      </c>
      <c r="H42" s="2" t="s">
        <v>9</v>
      </c>
      <c r="I42" s="6" t="str">
        <f>IFERROR(VLOOKUP(B42,[1]contagem_tickets_agrupado!$A$1:$E$92,2,FALSE),"Nunca Priorizado")</f>
        <v>Nunca Priorizado</v>
      </c>
      <c r="J42" s="6" t="s">
        <v>21</v>
      </c>
      <c r="K42" s="6" t="s">
        <v>51</v>
      </c>
      <c r="L42" s="6" t="s">
        <v>52</v>
      </c>
    </row>
    <row r="43" spans="1:12" x14ac:dyDescent="0.25">
      <c r="A43" s="31" t="s">
        <v>61</v>
      </c>
      <c r="B43" s="1">
        <v>108363</v>
      </c>
      <c r="C43" s="1">
        <v>37081</v>
      </c>
      <c r="D43" s="1" t="s">
        <v>57</v>
      </c>
      <c r="E43" s="33">
        <v>45302</v>
      </c>
      <c r="F43" s="33">
        <v>45302</v>
      </c>
      <c r="G43" s="1" t="s">
        <v>8</v>
      </c>
      <c r="H43" s="1" t="s">
        <v>9</v>
      </c>
      <c r="I43" s="1" t="str">
        <f>IFERROR(VLOOKUP(B43,[1]contagem_tickets_agrupado!$A$1:$E$92,2,FALSE),"Nunca Priorizado")</f>
        <v>Nunca Priorizado</v>
      </c>
      <c r="J43" s="1" t="s">
        <v>22</v>
      </c>
      <c r="K43" s="1" t="s">
        <v>16</v>
      </c>
      <c r="L43" s="1" t="s">
        <v>54</v>
      </c>
    </row>
    <row r="44" spans="1:12" x14ac:dyDescent="0.25">
      <c r="A44" s="31" t="s">
        <v>61</v>
      </c>
      <c r="B44" s="1">
        <v>108365</v>
      </c>
      <c r="C44" s="1">
        <v>37069</v>
      </c>
      <c r="D44" s="1" t="s">
        <v>57</v>
      </c>
      <c r="E44" s="33">
        <v>45302</v>
      </c>
      <c r="F44" s="33">
        <v>45302</v>
      </c>
      <c r="G44" s="1" t="s">
        <v>8</v>
      </c>
      <c r="H44" s="1" t="s">
        <v>9</v>
      </c>
      <c r="I44" s="1" t="str">
        <f>IFERROR(VLOOKUP(B44,[1]contagem_tickets_agrupado!$A$1:$E$92,2,FALSE),"Nunca Priorizado")</f>
        <v>Nunca Priorizado</v>
      </c>
      <c r="J44" s="1" t="s">
        <v>22</v>
      </c>
      <c r="K44" s="1" t="s">
        <v>14</v>
      </c>
      <c r="L44" s="1" t="s">
        <v>55</v>
      </c>
    </row>
    <row r="45" spans="1:12" x14ac:dyDescent="0.25">
      <c r="A45" s="31" t="s">
        <v>61</v>
      </c>
      <c r="B45" s="1">
        <v>108369</v>
      </c>
      <c r="C45" s="1">
        <v>37073</v>
      </c>
      <c r="D45" s="1" t="s">
        <v>57</v>
      </c>
      <c r="E45" s="33">
        <v>45302</v>
      </c>
      <c r="F45" s="33">
        <v>45302</v>
      </c>
      <c r="G45" s="1" t="s">
        <v>8</v>
      </c>
      <c r="H45" s="1" t="s">
        <v>9</v>
      </c>
      <c r="I45" s="1" t="str">
        <f>IFERROR(VLOOKUP(B45,[1]contagem_tickets_agrupado!$A$1:$E$92,2,FALSE),"Nunca Priorizado")</f>
        <v>Nunca Priorizado</v>
      </c>
      <c r="J45" s="1" t="s">
        <v>22</v>
      </c>
      <c r="K45" s="1" t="s">
        <v>14</v>
      </c>
      <c r="L45" s="1" t="s">
        <v>56</v>
      </c>
    </row>
    <row r="46" spans="1:12" x14ac:dyDescent="0.25">
      <c r="A46" s="31" t="s">
        <v>61</v>
      </c>
      <c r="B46" s="32">
        <v>108362</v>
      </c>
      <c r="C46" s="32">
        <v>37067</v>
      </c>
      <c r="D46" s="32" t="s">
        <v>57</v>
      </c>
      <c r="E46" s="33">
        <v>44937</v>
      </c>
      <c r="F46" s="33">
        <v>45302</v>
      </c>
      <c r="G46" s="32" t="s">
        <v>8</v>
      </c>
      <c r="H46" s="32" t="s">
        <v>9</v>
      </c>
      <c r="I46" s="1" t="str">
        <f>IFERROR(VLOOKUP(B46,[1]contagem_tickets_agrupado!$A$1:$E$92,2,FALSE),"Nunca Priorizado")</f>
        <v>Nunca Priorizado</v>
      </c>
      <c r="J46" s="32" t="s">
        <v>22</v>
      </c>
      <c r="K46" s="32" t="s">
        <v>16</v>
      </c>
      <c r="L46" s="32" t="s">
        <v>63</v>
      </c>
    </row>
    <row r="47" spans="1:12" x14ac:dyDescent="0.25">
      <c r="A47" s="17" t="s">
        <v>61</v>
      </c>
      <c r="B47" s="1">
        <v>108372</v>
      </c>
      <c r="C47" s="1">
        <v>37078</v>
      </c>
      <c r="D47" s="1" t="s">
        <v>57</v>
      </c>
      <c r="E47" s="3">
        <v>45302</v>
      </c>
      <c r="F47" s="3">
        <v>45302</v>
      </c>
      <c r="G47" s="1" t="s">
        <v>8</v>
      </c>
      <c r="H47" s="1" t="s">
        <v>9</v>
      </c>
      <c r="I47" s="1" t="str">
        <f>IFERROR(VLOOKUP(B47,[1]contagem_tickets_agrupado!$A$1:$E$92,2,FALSE),"Nunca Priorizado")</f>
        <v>Nunca Priorizado</v>
      </c>
      <c r="J47" s="1" t="s">
        <v>22</v>
      </c>
      <c r="K47" s="1" t="s">
        <v>14</v>
      </c>
      <c r="L47" s="1" t="s">
        <v>58</v>
      </c>
    </row>
    <row r="48" spans="1:12" x14ac:dyDescent="0.25">
      <c r="A48" s="17" t="s">
        <v>61</v>
      </c>
      <c r="B48" s="1">
        <v>108381</v>
      </c>
      <c r="C48" s="1">
        <v>37129</v>
      </c>
      <c r="D48" s="1" t="s">
        <v>57</v>
      </c>
      <c r="E48" s="3">
        <v>45302</v>
      </c>
      <c r="F48" s="3">
        <v>45302</v>
      </c>
      <c r="G48" s="1" t="s">
        <v>8</v>
      </c>
      <c r="H48" s="1" t="s">
        <v>9</v>
      </c>
      <c r="I48" s="1" t="str">
        <f>IFERROR(VLOOKUP(B48,[1]contagem_tickets_agrupado!$A$1:$E$92,2,FALSE),"Nunca Priorizado")</f>
        <v>Nunca Priorizado</v>
      </c>
      <c r="J48" s="1" t="s">
        <v>22</v>
      </c>
      <c r="K48" s="1" t="s">
        <v>14</v>
      </c>
      <c r="L48" s="1" t="s">
        <v>59</v>
      </c>
    </row>
    <row r="49" spans="1:12" x14ac:dyDescent="0.25">
      <c r="A49" s="17" t="s">
        <v>61</v>
      </c>
      <c r="B49" s="1">
        <v>108361</v>
      </c>
      <c r="C49" s="1">
        <v>37065</v>
      </c>
      <c r="D49" s="1" t="s">
        <v>57</v>
      </c>
      <c r="E49" s="3">
        <v>45302</v>
      </c>
      <c r="F49" s="3">
        <v>45302</v>
      </c>
      <c r="G49" s="1" t="s">
        <v>8</v>
      </c>
      <c r="H49" s="1" t="s">
        <v>9</v>
      </c>
      <c r="I49" s="1" t="str">
        <f>IFERROR(VLOOKUP(B49,[1]contagem_tickets_agrupado!$A$1:$E$92,2,FALSE),"Nunca Priorizado")</f>
        <v>Nunca Priorizado</v>
      </c>
      <c r="J49" s="1" t="s">
        <v>22</v>
      </c>
      <c r="K49" s="1" t="s">
        <v>14</v>
      </c>
      <c r="L49" s="1" t="s">
        <v>60</v>
      </c>
    </row>
    <row r="50" spans="1:12" ht="15.75" thickBot="1" x14ac:dyDescent="0.3">
      <c r="A50" s="19" t="s">
        <v>61</v>
      </c>
      <c r="B50" s="9">
        <v>108901</v>
      </c>
      <c r="C50" s="9">
        <v>40243</v>
      </c>
      <c r="D50" s="9" t="s">
        <v>28</v>
      </c>
      <c r="E50" s="10">
        <v>45355</v>
      </c>
      <c r="F50" s="10">
        <v>45388</v>
      </c>
      <c r="G50" s="9" t="s">
        <v>8</v>
      </c>
      <c r="H50" s="9"/>
      <c r="I50" s="9">
        <f>IFERROR(VLOOKUP(B50,[1]contagem_tickets_agrupado!$A$1:$E$92,2,FALSE),"Nunca Priorizado")</f>
        <v>1</v>
      </c>
      <c r="J50" s="9" t="s">
        <v>20</v>
      </c>
      <c r="K50" s="9" t="s">
        <v>16</v>
      </c>
      <c r="L50" s="9" t="s">
        <v>81</v>
      </c>
    </row>
    <row r="51" spans="1:12" x14ac:dyDescent="0.25">
      <c r="A51" s="19" t="s">
        <v>84</v>
      </c>
      <c r="B51" s="9">
        <v>108898</v>
      </c>
      <c r="C51" s="9">
        <v>40253</v>
      </c>
      <c r="D51" s="9" t="s">
        <v>0</v>
      </c>
      <c r="E51" s="41">
        <v>45355</v>
      </c>
      <c r="F51" s="46">
        <v>45357</v>
      </c>
      <c r="G51" s="9" t="s">
        <v>8</v>
      </c>
      <c r="H51" s="9"/>
      <c r="I51" s="9">
        <f>IFERROR(VLOOKUP(B51,[1]contagem_tickets_agrupado!$A$1:$E$92,2,FALSE),"Nunca Priorizado")</f>
        <v>2</v>
      </c>
      <c r="J51" s="9" t="s">
        <v>20</v>
      </c>
      <c r="K51" s="9" t="s">
        <v>16</v>
      </c>
      <c r="L51" s="9" t="s">
        <v>85</v>
      </c>
    </row>
    <row r="57" spans="1:12" x14ac:dyDescent="0.25">
      <c r="J57" s="1" t="s">
        <v>22</v>
      </c>
      <c r="K57" s="1"/>
    </row>
    <row r="58" spans="1:12" x14ac:dyDescent="0.25">
      <c r="J58" s="6" t="s">
        <v>23</v>
      </c>
      <c r="K58" s="6"/>
    </row>
    <row r="59" spans="1:12" ht="15.75" thickBot="1" x14ac:dyDescent="0.3">
      <c r="J59" s="22" t="s">
        <v>20</v>
      </c>
      <c r="K59" s="22"/>
    </row>
    <row r="61" spans="1:12" x14ac:dyDescent="0.25">
      <c r="J61" s="40" t="s">
        <v>10</v>
      </c>
      <c r="K61" s="40"/>
    </row>
  </sheetData>
  <autoFilter ref="A1:M51" xr:uid="{3D3E613E-E245-41F8-9ED5-1968C7CC9E4E}">
    <sortState xmlns:xlrd2="http://schemas.microsoft.com/office/spreadsheetml/2017/richdata2" ref="A2:L51">
      <sortCondition descending="1" ref="A1:A51"/>
    </sortState>
  </autoFilter>
  <sortState xmlns:xlrd2="http://schemas.microsoft.com/office/spreadsheetml/2017/richdata2" ref="A2:L51">
    <sortCondition descending="1" ref="A2:A51"/>
    <sortCondition ref="J2:J5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Casoti</dc:creator>
  <cp:lastModifiedBy>Regina Casoti</cp:lastModifiedBy>
  <dcterms:created xsi:type="dcterms:W3CDTF">2024-03-06T18:57:57Z</dcterms:created>
  <dcterms:modified xsi:type="dcterms:W3CDTF">2024-03-12T13:00:22Z</dcterms:modified>
</cp:coreProperties>
</file>